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costa\Documents\"/>
    </mc:Choice>
  </mc:AlternateContent>
  <bookViews>
    <workbookView xWindow="0" yWindow="0" windowWidth="20490" windowHeight="7755"/>
  </bookViews>
  <sheets>
    <sheet name="Formulación PES" sheetId="1" r:id="rId1"/>
    <sheet name="Lista Indicador_objetivoSIG" sheetId="2" state="hidden" r:id="rId2"/>
  </sheets>
  <definedNames>
    <definedName name="_xlnm._FilterDatabase" localSheetId="0" hidden="1">'Formulación PES'!$R$4:$S$82</definedName>
    <definedName name="_xlnm.Print_Area" localSheetId="0">'Formulación PES'!$A$1:$S$94</definedName>
    <definedName name="_xlnm.Print_Titles" localSheetId="0">'Formulación PES'!$4:$5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8" i="1" l="1"/>
  <c r="Q76" i="1"/>
  <c r="Q74" i="1"/>
  <c r="Q73" i="1"/>
  <c r="Q72" i="1"/>
  <c r="Q68" i="1"/>
  <c r="Q65" i="1"/>
  <c r="Q64" i="1"/>
  <c r="Q63" i="1"/>
  <c r="Q80" i="1"/>
</calcChain>
</file>

<file path=xl/comments1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 Seleccione de la lista el indicador PND o el Objetivo del SIG (en el caso del comité de fortalecimiento) asociado al entregable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nombre de la estrategia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nombre de la iniciativa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nombre del entregable (sujeto+ condición deseada + complemento)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valor cuantitativo de la meta para el entregable para el mes que aplique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reponsable del entregable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Ingrese el Proyecto de inversión o transferencia asociada  y el monto de recursos asignados al entregable</t>
        </r>
      </text>
    </comment>
  </commentList>
</comments>
</file>

<file path=xl/sharedStrings.xml><?xml version="1.0" encoding="utf-8"?>
<sst xmlns="http://schemas.openxmlformats.org/spreadsheetml/2006/main" count="523" uniqueCount="235">
  <si>
    <t xml:space="preserve">OBJETIVO MISIONAL:  </t>
  </si>
  <si>
    <t xml:space="preserve">Iniciativa </t>
  </si>
  <si>
    <t xml:space="preserve">Entregables </t>
  </si>
  <si>
    <t>Fecha Cumplimiento Entregable</t>
  </si>
  <si>
    <t>Responsable</t>
  </si>
  <si>
    <t>Presupuesto Asociado</t>
  </si>
  <si>
    <t>Firma del Líder del Comité: ____________________________</t>
  </si>
  <si>
    <t>Versión ( )</t>
  </si>
  <si>
    <r>
      <t xml:space="preserve">Nombre: </t>
    </r>
    <r>
      <rPr>
        <b/>
        <sz val="10"/>
        <color theme="1"/>
        <rFont val="Calibri (Cuerpo)"/>
      </rPr>
      <t>_____________________________________</t>
    </r>
  </si>
  <si>
    <r>
      <t>Cargo: _______________________________________</t>
    </r>
    <r>
      <rPr>
        <u/>
        <sz val="10"/>
        <color theme="1"/>
        <rFont val="Calibri (Cuerpo)"/>
      </rPr>
      <t xml:space="preserve">                     </t>
    </r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</si>
  <si>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</si>
  <si>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</si>
  <si>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</si>
  <si>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</si>
  <si>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</si>
  <si>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</si>
  <si>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</si>
  <si>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</si>
  <si>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</si>
  <si>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</si>
  <si>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</si>
  <si>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</si>
  <si>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Total Año</t>
  </si>
  <si>
    <t xml:space="preserve">  Estrategia</t>
  </si>
  <si>
    <t>Indicador (PND/Objetivos SIG)</t>
  </si>
  <si>
    <r>
      <t xml:space="preserve">PLAN DE ACCIÓN 
PLANEACIÓN ESTRATÉGICA SECTORIAL </t>
    </r>
    <r>
      <rPr>
        <b/>
        <sz val="20"/>
        <color rgb="FFC00000"/>
        <rFont val="Calibri (Cuerpo)"/>
      </rPr>
      <t>2018</t>
    </r>
  </si>
  <si>
    <t>Compromisos de inversión en fondos de capital de riesgo (COP$ millones)</t>
  </si>
  <si>
    <t>Valor de las exportaciones adicionales generadas por las empresas beneficiadas por las intervenciones  del Programa de Excelencia Exportadora 3E</t>
  </si>
  <si>
    <t>Operaciones de empresas exportadoras beneficiarias de productos financieros de Bancoldex</t>
  </si>
  <si>
    <t>Iniciativas apoyadas por iNNpulsa para la innovación y el emprendimiento dinámico</t>
  </si>
  <si>
    <t>Monto de recursos apalancados/movilizados a partir de recursos invertidos por iNNpulsa Colombia</t>
  </si>
  <si>
    <t>Inversión extranjera directa (millones USD)</t>
  </si>
  <si>
    <t>Inversión Extranjera Directa No Extractiva (millones US$)</t>
  </si>
  <si>
    <t>Nuevos empleos generados en el sector turismo</t>
  </si>
  <si>
    <t>Implementación del Programa de Fortalecimiento Productivo y Empresarial para el Pueblo ROM en Colombia</t>
  </si>
  <si>
    <t>Número de kumpanias y organizaciones gitanas vinculadas a los servicios de desarrollo empresarial con perspectiva regional</t>
  </si>
  <si>
    <t>Concertación y protocolarización del Programa Nacional de Fortalecimiento Productivo y Empresarial de las Economías Propias de los Pueblos Indígenas</t>
  </si>
  <si>
    <t>Unidades productivas de comunidades indígenas fortalecidas con el Programa Nacional de Fortalecimiento Productivo y Empresarial de las Economías Propias de los Pueblos Indígenas</t>
  </si>
  <si>
    <t>Visitantes extranjeros no residentes</t>
  </si>
  <si>
    <t>Exportaciones de bienes no minero-energéticos (USD millones FOB)</t>
  </si>
  <si>
    <t>Exportaciones de servicios (USD millones)</t>
  </si>
  <si>
    <t>Exportaciones de bienes no minero-energéticos y de servicios</t>
  </si>
  <si>
    <t>Ingresos por concepto de las cuentas de viajes y transporte de pasajeros (USD$ millones)</t>
  </si>
  <si>
    <t>Recurso humano vinculado al sector turístico capacitado para fortalecer la competitividad de destinos y productos</t>
  </si>
  <si>
    <t>Empresas beneficiadas del programa de escalamiento de la productividad que aumentan su productividad en un 15%</t>
  </si>
  <si>
    <t>Eventos del exterior captados con el apoyo de ProColombia que se realizan en Colombia</t>
  </si>
  <si>
    <t>Monto de negocios de exportaciones facilitados por Procolombia (USD millones)</t>
  </si>
  <si>
    <t>Empresas exportadoras con ventas internacionales constantes</t>
  </si>
  <si>
    <t>Empresas con negocios de exportaciones facilitados por Procolombia</t>
  </si>
  <si>
    <t>Empresas beneficiadas con programas de adecuación de oferta exportable</t>
  </si>
  <si>
    <t>Inversión extranjera directa producto de la gestión de Procolombia (USD$ millones)</t>
  </si>
  <si>
    <t>Procesos de innovación implementados en los sectores priorizados con Rutas Competitivas - Región Caribe</t>
  </si>
  <si>
    <t>Rutas competitivas acompañadas en su implementación - Región Caribe</t>
  </si>
  <si>
    <t>Planes de acción (Hojas de Ruta) formulados para sectores estratégicos - Región Caribe</t>
  </si>
  <si>
    <t>Productos ecoturísticos región Caribe</t>
  </si>
  <si>
    <t>Procesos de innovación implementados en los sectores priorizados con Rutas Competitivas - Eje Cafetero y Antioquia</t>
  </si>
  <si>
    <t>Planes de acción (Hojas de Ruta) formulados para sectores estratégicos - Región Eje Cafetero y Antioquia</t>
  </si>
  <si>
    <t>Rutas competitivas acompañadas en su implementación - Eje Cafetero y Antioquia</t>
  </si>
  <si>
    <t>Procesos de innovación implementados en los sectores priorizados con Rutas Competitivas - Región Pacífico</t>
  </si>
  <si>
    <t>Rutas competitivas acompañadas en su implementación - Región Pacífico</t>
  </si>
  <si>
    <t xml:space="preserve">Prestar servicios de calidad a la ciudadanía y partes interesadas. </t>
  </si>
  <si>
    <t xml:space="preserve">Proteger el medio ambiente mediante la prevención de la contaminación y el uso sostenible de los recursos naturales, agua, energía y aire </t>
  </si>
  <si>
    <t xml:space="preserve">Gestionar los riesgos de seguridad de la información para mantener la confidencialidad, integridad, privacidad y disponibilidad de la misma. </t>
  </si>
  <si>
    <t xml:space="preserve">Implementar y mantener actividades de promoción y cuidado de la salud de sus colaboradores y demás partes interesadas, con el fin de prevenir lesiones, accidentes de trabajo y enfermedades laborales. </t>
  </si>
  <si>
    <t>Planes de acción de Corredores Turísticos actualizados</t>
  </si>
  <si>
    <t>Proyecto becas CAT formulado y presentado ante FONTUR</t>
  </si>
  <si>
    <t>Ciudades de los Corredores Turísticos beneficiadas con programa de capacitaciones en bilingüismo</t>
  </si>
  <si>
    <t>Programa de inmersión total en inglés dirigdo a personal vinculado al Turismo realizado</t>
  </si>
  <si>
    <t>Policias de turismo inscritos en curso de capacitación en inglés</t>
  </si>
  <si>
    <t>Comités Departamentales de Seguridad Turística realizados</t>
  </si>
  <si>
    <t>Comités locales para la organización de playas realizados</t>
  </si>
  <si>
    <t>Rutas seguras articuladas con los corredores turísticos diseñadas y aprobadas</t>
  </si>
  <si>
    <t xml:space="preserve">Activaciones de la campaña Colombia Limpia realizadas </t>
  </si>
  <si>
    <t>Jornadas de formalización turística realizadas</t>
  </si>
  <si>
    <t>Brigadas por la Legalidad Turística en las Regiones realizadas</t>
  </si>
  <si>
    <t>Playas asesoradas en proceso de implementación de requisitos del programa Banderas Azules</t>
  </si>
  <si>
    <t>Nuevos destinos turísticos certificados como Destinos Turísticos Sostenibles NTS TS 001-1</t>
  </si>
  <si>
    <t>Jornadas de difusión de calidad y sostenibilidad realizadas</t>
  </si>
  <si>
    <t>Prestadores de servicios turísticos en proceso de certificación a través de la Plataforma Virtual de Certificación</t>
  </si>
  <si>
    <t>Normas Técnicas Sectoriales actualizadas</t>
  </si>
  <si>
    <t xml:space="preserve"> Construcción de la Fase I de los baños del Castillo de San Felipe (*) </t>
  </si>
  <si>
    <t>Estudios y diseños área de Boyaje en Providencia con permisos y licencias (Depende del resultado de consulta previa)</t>
  </si>
  <si>
    <t xml:space="preserve"> Restauracion de la Primera Fase del teatro Santa Marta </t>
  </si>
  <si>
    <t>II fase teatro de Santa Marta restaurada (Pendiente de ajustar el % del entregable)</t>
  </si>
  <si>
    <t>Señalización turÍstica del PCC instalada (Pendiente revisión)</t>
  </si>
  <si>
    <t>Sendero Ecoturístico de Ecolosó construido</t>
  </si>
  <si>
    <t xml:space="preserve"> Obra del Muelle de Turbo construido </t>
  </si>
  <si>
    <t>Señalización turística de Cartagena realizada (Pendiente decisión Gerencia Infraestructura)</t>
  </si>
  <si>
    <t>Reorganización arquitectónica y urbanística del Parque natural Jhonny Cay en San Andres</t>
  </si>
  <si>
    <t xml:space="preserve">Estudio embarcadero Barú elaborado </t>
  </si>
  <si>
    <t>Senderos Caño Cristales construido</t>
  </si>
  <si>
    <t>Estudios Reserva Biósfera Sea Flower elaborado</t>
  </si>
  <si>
    <t>Diseño, construcción y dotación del Centro de interpretación de la Sierra Nevada de Santa Marta</t>
  </si>
  <si>
    <t xml:space="preserve">Muelle de embarque y desembarque de la ciénaga grande de Santa Marta (pueblos palafitos) construido </t>
  </si>
  <si>
    <t>Base náutica de Necoclí  construida</t>
  </si>
  <si>
    <t>Embarcadero turístico en el área de la salvajina, morales - cauca, fase 1 construido</t>
  </si>
  <si>
    <t>Miradores Serranía Alto del Nudo, Risaralda, construido</t>
  </si>
  <si>
    <t xml:space="preserve">Recinto gastronómico y artesanal  Villa de Nueva, Salento, construido. </t>
  </si>
  <si>
    <t>Senderos en el Bioparque de Tame, Arauca, construido</t>
  </si>
  <si>
    <t>Sendero Eco turístico en Playa Blanca, Lago de Tota, Boyacá, Construido.</t>
  </si>
  <si>
    <t xml:space="preserve">Obras complementarias en los Senderos Ecológicos Santuario de flora y fauna los colorados,  San Juan Nepomuceno, Bolívar, construido. </t>
  </si>
  <si>
    <t>Primera fase de la restauración de la estación San Francisco en Chinchiná ,Caldas, construido.</t>
  </si>
  <si>
    <t>Tercera etapa de mirador Colina Iluminada, Finlandia, Quindío, construida.</t>
  </si>
  <si>
    <t>Primera fase del Parque Arqueológico San Agustín, Alto de los ídolos, construido</t>
  </si>
  <si>
    <t>Jornadas de Fortalecimiento Empresarial para el sector turístico realizadas</t>
  </si>
  <si>
    <t>Ruedas de Negocio - Negocia Turismo realizadas</t>
  </si>
  <si>
    <t>"Indicador  de sostenibilidad para incorporarlos al CITUR" desarrollado</t>
  </si>
  <si>
    <t>Promoción de Campaña Nacional y sub-campañas implementada.</t>
  </si>
  <si>
    <t>Jornadas de preparación de los planes de mercadeo y promoción para los destinos piloto de territorios de paz realizadas.</t>
  </si>
  <si>
    <t>Eventos del exterior captados que se realizan en Colombia con el apoyo de ProColombia.</t>
  </si>
  <si>
    <t>Formulación Comité de Turismo de Clase Mundial</t>
  </si>
  <si>
    <t>1. Competitivo Desde las Regiones</t>
  </si>
  <si>
    <t>1. Corredores Turísticos</t>
  </si>
  <si>
    <t>2. Fortalecimiento de Productos Turísticos de Alto Valor</t>
  </si>
  <si>
    <t>Documento de Seguimiento a la implementación de los Planes de Acción de los Corredores Turísticos realizado</t>
  </si>
  <si>
    <t>Documento de Seguimiento a asistencia técnica para desarrollo e implementaciónde productos turísticos realizado</t>
  </si>
  <si>
    <t>Documento de Seguimiento a planes de acción de la Red Turística de Pueblos Patrimonio, realizado</t>
  </si>
  <si>
    <t>Documento de Seguimiento a la implementación del Plan Estratégico y de Negocios de Turismo de Naturaleza realizado</t>
  </si>
  <si>
    <t>Documento de Seguimiento a la implementación del Plan Estratégico y de Negocios de Turismo Cultural realizado</t>
  </si>
  <si>
    <t>Documento de Seguimiento a la implementación del Plan Estratégico y de Negocios de Turismo de Salud y Bienestar realizado</t>
  </si>
  <si>
    <t>Documento de Seguimiento a la formulación del Plan Estratégico de Turismo de Reuniones (proyecto FNTP-121-2017) realizado</t>
  </si>
  <si>
    <t>Documento de Seguimiento al diseño y diagnóstico de la Ruta de Avistamiento de Aves de los Andes Occidentales y Orientales realizado</t>
  </si>
  <si>
    <t>Mary Amalia Vasquez
Directora de Calidad y Desarrollo Sostenible</t>
  </si>
  <si>
    <t>Funcionamiento</t>
  </si>
  <si>
    <t>Carlos Vives, Asesor Despacho Viceministra</t>
  </si>
  <si>
    <t xml:space="preserve"> Red de eventos gastronómicos de Colombia fortalecida. </t>
  </si>
  <si>
    <t>Evento Latin America's 50 best Restaurants 2017 realizado</t>
  </si>
  <si>
    <t>Identificación de la oferta gastronómica nacional susceptible de ser inscrita en la Lista Representativa del Patrimonio Cultural Inmaterial de la Humanidad de la UNESCO realizada.</t>
  </si>
  <si>
    <t>Informe Implementación del plan de acción de turismo accesible realizado</t>
  </si>
  <si>
    <t>Obras de infraestructura turistica de los corredores apoyadas</t>
  </si>
  <si>
    <t>Documento de Seguimiento a la Estrategia de Prevención de la Explotación Sexual Comercial de Niños, Niñas y Adolescentes en el contexto de Viajes y Turismo realizado</t>
  </si>
  <si>
    <t>Informe de Socialización y articulación del Plan de Formalización Laboral para el sector turismo realizado</t>
  </si>
  <si>
    <t>Documento de seguimiento sobre el Fortalecimiento Empresarial a través de la Línea Bancóldex para sector turismo realizado</t>
  </si>
  <si>
    <t xml:space="preserve"> CITUR fortalecido</t>
  </si>
  <si>
    <t>Documento de seguimiento de los ocho SITUR alineados al CITUR</t>
  </si>
  <si>
    <t xml:space="preserve">Destinos con muestra maestra (sistema de verificación de prestadores de servicios turísticos ) en implementación </t>
  </si>
  <si>
    <t>Programa de sensibilización de las herramientas TIC implementado</t>
  </si>
  <si>
    <t>Diagnostico de conectividad digital en municipios de corredores turisticos realizado</t>
  </si>
  <si>
    <t>Documento de seguimiento a la conectividad aerea, terrestre y marítima de colombia realizado</t>
  </si>
  <si>
    <t>Estrategia del programa de Turismo y Paz desarrollada</t>
  </si>
  <si>
    <t>3. Turismo Seguro</t>
  </si>
  <si>
    <t xml:space="preserve">4.  Turismo Responsable
</t>
  </si>
  <si>
    <t>1. Colegios Amigos del Turismo</t>
  </si>
  <si>
    <t>2. Bilingüismo</t>
  </si>
  <si>
    <t>1. Seguridad Turística en los departamentos del país</t>
  </si>
  <si>
    <t>2. Seguridad Turística y Ordenamiento de Playas</t>
  </si>
  <si>
    <t>3. Rutas Seguras</t>
  </si>
  <si>
    <t xml:space="preserve">1. Turismo Responsable
</t>
  </si>
  <si>
    <t>5. Turismo formal y con reglas claras</t>
  </si>
  <si>
    <t>1. Formalizacion turistica</t>
  </si>
  <si>
    <t>6. Turismo de calidad</t>
  </si>
  <si>
    <t>1. Certificación de Playas NTS-002</t>
  </si>
  <si>
    <t>2. Certificación de Destinos Turísticos Sostenibles</t>
  </si>
  <si>
    <t>3. Prestadores turísticos certicados en Calidad y/o sostenibilidad</t>
  </si>
  <si>
    <t>4. Normalización</t>
  </si>
  <si>
    <t xml:space="preserve">7.  Turismo con mas y mejor infraestructura
</t>
  </si>
  <si>
    <t>1. Infraestrutura turística en las regiones</t>
  </si>
  <si>
    <t xml:space="preserve">8.  Fortalecimiento Empresarial
</t>
  </si>
  <si>
    <t xml:space="preserve">1.Fortalecimiento Empresarial
</t>
  </si>
  <si>
    <t>9.  Información y Estadistica Turística</t>
  </si>
  <si>
    <t>1.  Información y Estadistica Turística</t>
  </si>
  <si>
    <t>10. TIC's e Innovación</t>
  </si>
  <si>
    <t>1. TIC's e Innovación</t>
  </si>
  <si>
    <t>11.Conectividad Aerea, terrestre y Maritima</t>
  </si>
  <si>
    <t>12. Transformacion de territorios afectados por el conflicto a rutas turisticas de la paz</t>
  </si>
  <si>
    <t xml:space="preserve">13. Promocion Turistica Nacional
</t>
  </si>
  <si>
    <t>Regiones piloto con Implementación de los modelos de gestión estratégica</t>
  </si>
  <si>
    <t>Implementación de Plan para el fortalecimiento del CITUR</t>
  </si>
  <si>
    <t>1.Conectividad Aerea, terrestre y Maritima</t>
  </si>
  <si>
    <t>1. Transformacion de territorios afectados por el conflicto a rutas turisticas de la paz</t>
  </si>
  <si>
    <t xml:space="preserve">1. Promocion Turistica
</t>
  </si>
  <si>
    <t>1. Promoción Internacional</t>
  </si>
  <si>
    <t>14. Promocion Turistica Internacional</t>
  </si>
  <si>
    <t>Viajeros internacionales gestionados por ProColombia</t>
  </si>
  <si>
    <t>Documento de seguimiento a la estrategia de promoción Turismo y Deporte realizado</t>
  </si>
  <si>
    <t>Karol Fajardo, Directora de Análisis Sectorial y Promoción.</t>
  </si>
  <si>
    <t>Fontur
Eduardo Osorio</t>
  </si>
  <si>
    <t>PTP</t>
  </si>
  <si>
    <t>Sandra Howard Taylor
Despacho Viceministra de Turismo</t>
  </si>
  <si>
    <t>Julian Guerrero. Procolombia</t>
  </si>
  <si>
    <r>
      <rPr>
        <b/>
        <sz val="10"/>
        <rFont val="Calibri"/>
        <scheme val="minor"/>
      </rPr>
      <t>Proyecto de Inversion</t>
    </r>
    <r>
      <rPr>
        <sz val="10"/>
        <rFont val="Calibri"/>
        <scheme val="minor"/>
      </rPr>
      <t xml:space="preserve">: Desarrollo de estrategias con enfoque territorial para la promocion y competitividad turistica a nivel nacional.
</t>
    </r>
    <r>
      <rPr>
        <b/>
        <sz val="10"/>
        <rFont val="Calibri"/>
        <scheme val="minor"/>
      </rPr>
      <t>Valor:</t>
    </r>
    <r>
      <rPr>
        <sz val="10"/>
        <rFont val="Calibri"/>
        <scheme val="minor"/>
      </rPr>
      <t xml:space="preserve"> 2.200.000.000
</t>
    </r>
    <r>
      <rPr>
        <b/>
        <sz val="10"/>
        <rFont val="Calibri"/>
        <scheme val="minor"/>
      </rPr>
      <t>Año:</t>
    </r>
    <r>
      <rPr>
        <sz val="10"/>
        <rFont val="Calibri"/>
        <scheme val="minor"/>
      </rPr>
      <t xml:space="preserve">2018
</t>
    </r>
    <r>
      <rPr>
        <b/>
        <sz val="10"/>
        <rFont val="Calibri"/>
        <scheme val="minor"/>
      </rPr>
      <t xml:space="preserve">Proyecto de Inversión: </t>
    </r>
    <r>
      <rPr>
        <sz val="10"/>
        <rFont val="Calibri"/>
        <scheme val="minor"/>
      </rPr>
      <t xml:space="preserve">Apoyo a la promoción y competitividad turística Ley 1101 de 2006 a nivel nacional.
</t>
    </r>
    <r>
      <rPr>
        <b/>
        <sz val="10"/>
        <rFont val="Calibri"/>
        <scheme val="minor"/>
      </rPr>
      <t>Valor:</t>
    </r>
    <r>
      <rPr>
        <sz val="10"/>
        <rFont val="Calibri"/>
        <scheme val="minor"/>
      </rPr>
      <t xml:space="preserve">10.000.000
</t>
    </r>
    <r>
      <rPr>
        <b/>
        <sz val="10"/>
        <rFont val="Calibri"/>
        <scheme val="minor"/>
      </rPr>
      <t>Año:</t>
    </r>
    <r>
      <rPr>
        <sz val="10"/>
        <rFont val="Calibri"/>
        <scheme val="minor"/>
      </rPr>
      <t xml:space="preserve"> 2018
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</si>
  <si>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 xml:space="preserve">40.000.000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</si>
  <si>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733.850.802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</si>
  <si>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729.721.282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</si>
  <si>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736.831.291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</si>
  <si>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737.717.000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</si>
  <si>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391.250.188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</si>
  <si>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737.000.000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</si>
  <si>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737.029.554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</si>
  <si>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1.001.443.418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</si>
  <si>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1.173.000.000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>2016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</si>
  <si>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3.000.000.000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2018</t>
    </r>
  </si>
  <si>
    <r>
      <rPr>
        <b/>
        <sz val="10"/>
        <color theme="1"/>
        <rFont val="Calibri"/>
        <scheme val="minor"/>
      </rPr>
      <t xml:space="preserve">Proyecto de Inversion: </t>
    </r>
    <r>
      <rPr>
        <sz val="10"/>
        <color theme="1"/>
        <rFont val="Calibri"/>
        <scheme val="minor"/>
      </rPr>
      <t xml:space="preserve">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700.000.000
</t>
    </r>
    <r>
      <rPr>
        <b/>
        <sz val="10"/>
        <color theme="1"/>
        <rFont val="Calibri"/>
        <scheme val="minor"/>
      </rPr>
      <t>Año</t>
    </r>
    <r>
      <rPr>
        <sz val="10"/>
        <color theme="1"/>
        <rFont val="Calibri"/>
        <scheme val="minor"/>
      </rPr>
      <t>:2018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</si>
  <si>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700.000.000
</t>
    </r>
    <r>
      <rPr>
        <b/>
        <sz val="10"/>
        <color theme="1"/>
        <rFont val="Calibri"/>
        <scheme val="minor"/>
      </rPr>
      <t>Año</t>
    </r>
    <r>
      <rPr>
        <sz val="10"/>
        <color theme="1"/>
        <rFont val="Calibri"/>
        <scheme val="minor"/>
      </rPr>
      <t>:2018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</si>
  <si>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600.000.000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</si>
  <si>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253.449.050
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</si>
  <si>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Multiples fuentes de financiación. (traslado FONTUR)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12.195.682.978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</si>
  <si>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Multiples fuentes de financiación. (traslado FONTUR)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11.000.000.000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</si>
  <si>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2.901.396.919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</si>
  <si>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5.851.320.858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</si>
  <si>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8.389.110.828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</si>
  <si>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975.000.000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</si>
  <si>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158.618.191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</si>
  <si>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395.230.000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</si>
  <si>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3.000.000.000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</si>
  <si>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392.260.000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</si>
  <si>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5.995.000.000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</si>
  <si>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6.347.000.000
</t>
    </r>
    <r>
      <rPr>
        <b/>
        <sz val="10"/>
        <color theme="1"/>
        <rFont val="Calibri"/>
        <scheme val="minor"/>
      </rPr>
      <t>Año:</t>
    </r>
  </si>
  <si>
    <t>No aplica</t>
  </si>
  <si>
    <r>
      <rPr>
        <sz val="10"/>
        <rFont val="Calibri"/>
        <scheme val="minor"/>
      </rPr>
      <t>El sector del turismo generará a 2018, 300 mil nuevos empleos y US$6000 millones en divisas, posicionando a Colombia como destino turístico sostenible, reconocido por su oferta multicultural y megadiversa, representada en productos y servicios altamente competitivos que potencien a las regiones en la construcción de la paz.</t>
    </r>
    <r>
      <rPr>
        <u/>
        <sz val="10"/>
        <color rgb="FFC00000"/>
        <rFont val="Calibri"/>
        <scheme val="minor"/>
      </rPr>
      <t xml:space="preserve">
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</si>
  <si>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Asistencia a la Promoción y competitividad turística a nivel nacional.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1.726.186.279
</t>
    </r>
    <r>
      <rPr>
        <b/>
        <sz val="10"/>
        <color theme="1"/>
        <rFont val="Calibri"/>
        <scheme val="minor"/>
      </rPr>
      <t>Año:</t>
    </r>
  </si>
  <si>
    <r>
      <rPr>
        <b/>
        <sz val="10"/>
        <color theme="1"/>
        <rFont val="Calibri"/>
        <scheme val="minor"/>
      </rPr>
      <t xml:space="preserve">Fuente: </t>
    </r>
    <r>
      <rPr>
        <sz val="10"/>
        <color theme="1"/>
        <rFont val="Calibri"/>
        <scheme val="minor"/>
      </rPr>
      <t xml:space="preserve">Recaudo por Multas pagadas por los Prestadores de Servicios Turísticos que operen sin RNT y por incumplimiento de la ley 679. 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$2.100.000.000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2017-2018</t>
    </r>
  </si>
  <si>
    <r>
      <rPr>
        <b/>
        <sz val="10"/>
        <color theme="1"/>
        <rFont val="Calibri"/>
        <scheme val="minor"/>
      </rPr>
      <t xml:space="preserve">Fuente: </t>
    </r>
    <r>
      <rPr>
        <sz val="10"/>
        <color theme="1"/>
        <rFont val="Calibri"/>
        <scheme val="minor"/>
      </rPr>
      <t>Recaudo Contribución Parafiscal</t>
    </r>
    <r>
      <rPr>
        <b/>
        <sz val="10"/>
        <color theme="1"/>
        <rFont val="Calibri"/>
        <scheme val="minor"/>
      </rPr>
      <t xml:space="preserve">
Valor: </t>
    </r>
    <r>
      <rPr>
        <sz val="10"/>
        <color theme="1"/>
        <rFont val="Calibri"/>
        <scheme val="minor"/>
      </rPr>
      <t xml:space="preserve">1.371.000.000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</si>
  <si>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Inversion:</t>
    </r>
    <r>
      <rPr>
        <sz val="10"/>
        <color theme="1"/>
        <rFont val="Calibri"/>
        <scheme val="minor"/>
      </rPr>
      <t xml:space="preserve"> 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500.000.000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</si>
  <si>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 xml:space="preserve">Proyecto de Inversion: </t>
    </r>
    <r>
      <rPr>
        <sz val="10"/>
        <color theme="1"/>
        <rFont val="Calibri"/>
        <scheme val="minor"/>
      </rPr>
      <t>Asistencia para procesos de analisis sectorial  de turismo a nivel nacional por parte de MINCIT</t>
    </r>
    <r>
      <rPr>
        <sz val="10"/>
        <color theme="1"/>
        <rFont val="Calibri"/>
        <scheme val="minor"/>
      </rPr>
      <t xml:space="preserve">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300.000.000</t>
    </r>
    <r>
      <rPr>
        <b/>
        <sz val="10"/>
        <color theme="1"/>
        <rFont val="Calibri"/>
        <scheme val="minor"/>
      </rPr>
      <t xml:space="preserve">
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</si>
  <si>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</t>
    </r>
    <r>
      <rPr>
        <sz val="10"/>
        <color theme="1"/>
        <rFont val="Calibri"/>
        <scheme val="minor"/>
      </rPr>
      <t xml:space="preserve">: 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3.300.000.000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</si>
  <si>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3.200.000.000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</si>
  <si>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Apoyo a la promoción y competitividad turística Ley 1101 de 2006 a nivel nacional.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 xml:space="preserve">1.200.000.000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</si>
  <si>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Apoyo a la promoción y competitividad turística Ley 1101 de 2006 a nivel nacional.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 xml:space="preserve">4.853.000.000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</si>
  <si>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</t>
    </r>
    <r>
      <rPr>
        <sz val="10"/>
        <color theme="1"/>
        <rFont val="Calibri"/>
        <scheme val="minor"/>
      </rPr>
      <t xml:space="preserve">: Apoyo a la promoción y competitividad turística Ley 1101 de 2006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6.000.000.000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</si>
  <si>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Apoyo a la promoción y competitividad turística Ley 1101 de 2006 a nivel nacional.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 xml:space="preserve">1.523.643.156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2017</t>
    </r>
  </si>
  <si>
    <t>Recursos ProColombia y Fontur</t>
  </si>
  <si>
    <t>Plan de promoción Internacional e informes de avance</t>
  </si>
  <si>
    <t>2. Turismo educado y capacitado</t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</si>
  <si>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Apoyo a la promoción y competitividad turística Ley 1101 de 2006 a nivel nacional.</t>
    </r>
    <r>
      <rPr>
        <b/>
        <sz val="10"/>
        <color theme="1"/>
        <rFont val="Calibri"/>
        <scheme val="minor"/>
      </rPr>
      <t xml:space="preserve">
Valore: $</t>
    </r>
    <r>
      <rPr>
        <sz val="10"/>
        <color theme="1"/>
        <rFont val="Calibri"/>
        <scheme val="minor"/>
      </rPr>
      <t xml:space="preserve">1.490.000.000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</si>
  <si>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Fuente: Recaudo Contribución Parafiscal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 xml:space="preserve">$1.950.000.000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</si>
  <si>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 xml:space="preserve">Proyecto de Inversion: </t>
    </r>
    <r>
      <rPr>
        <sz val="10"/>
        <color theme="1"/>
        <rFont val="Calibri"/>
        <scheme val="minor"/>
      </rPr>
      <t xml:space="preserve">Fuente: Recaudo Contribución Parafiscal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2.500.000.000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</si>
  <si>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>Apoyo a la promoción y competitividad turística Ley 1101 de 2006 a nivel nacional.</t>
    </r>
    <r>
      <rPr>
        <b/>
        <sz val="10"/>
        <color theme="1"/>
        <rFont val="Calibri"/>
        <scheme val="minor"/>
      </rPr>
      <t xml:space="preserve">
Valor:</t>
    </r>
    <r>
      <rPr>
        <sz val="10"/>
        <color theme="1"/>
        <rFont val="Calibri"/>
        <scheme val="minor"/>
      </rPr>
      <t xml:space="preserve"> 1.100.000.000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</si>
  <si>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>Valor:</t>
    </r>
    <r>
      <rPr>
        <sz val="10"/>
        <color theme="1"/>
        <rFont val="Calibri"/>
        <scheme val="minor"/>
      </rPr>
      <t xml:space="preserve">  350.000.000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2018</t>
    </r>
  </si>
  <si>
    <r>
      <rPr>
        <b/>
        <sz val="10"/>
        <color theme="1"/>
        <rFont val="Calibri"/>
        <scheme val="minor"/>
      </rPr>
      <t xml:space="preserve">Proyecto de Inversión: </t>
    </r>
    <r>
      <rPr>
        <sz val="10"/>
        <color theme="1"/>
        <rFont val="Calibri"/>
        <scheme val="minor"/>
      </rPr>
      <t xml:space="preserve">Desarrollo de estrategias con enfoque territorial para la promocion y competitividad turistica a nivel nacional.
</t>
    </r>
    <r>
      <rPr>
        <b/>
        <sz val="10"/>
        <color theme="1"/>
        <rFont val="Calibri"/>
        <scheme val="minor"/>
      </rPr>
      <t xml:space="preserve">Valor: </t>
    </r>
    <r>
      <rPr>
        <sz val="10"/>
        <color theme="1"/>
        <rFont val="Calibri"/>
        <scheme val="minor"/>
      </rPr>
      <t>3</t>
    </r>
    <r>
      <rPr>
        <sz val="10"/>
        <color theme="1"/>
        <rFont val="Calibri"/>
        <scheme val="minor"/>
      </rPr>
      <t xml:space="preserve">00.000.000
</t>
    </r>
    <r>
      <rPr>
        <b/>
        <sz val="10"/>
        <color theme="1"/>
        <rFont val="Calibri"/>
        <scheme val="minor"/>
      </rPr>
      <t>Año:</t>
    </r>
    <r>
      <rPr>
        <sz val="10"/>
        <color theme="1"/>
        <rFont val="Calibri"/>
        <scheme val="minor"/>
      </rPr>
      <t xml:space="preserve"> 2018</t>
    </r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</si>
  <si>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Apoyo a la promoción y competitividad turística Ley 1101 de 2006 a nivel nacional.
</t>
    </r>
    <r>
      <rPr>
        <b/>
        <sz val="10"/>
        <color theme="1"/>
        <rFont val="Calibri"/>
        <scheme val="minor"/>
      </rPr>
      <t>Valor: 5.000.000.000</t>
    </r>
    <r>
      <rPr>
        <sz val="10"/>
        <color theme="1"/>
        <rFont val="Calibri"/>
        <scheme val="minor"/>
      </rPr>
      <t xml:space="preserve">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</si>
  <si>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r>
      <rPr>
        <b/>
        <sz val="10"/>
        <color theme="1"/>
        <rFont val="Calibri"/>
        <scheme val="minor"/>
      </rPr>
      <t>Proyecto de Inversión:</t>
    </r>
    <r>
      <rPr>
        <sz val="10"/>
        <color theme="1"/>
        <rFont val="Calibri"/>
        <scheme val="minor"/>
      </rPr>
      <t xml:space="preserve"> Apoyo a la promoción y competitividad turística Ley 1101 de 2006 a nivel nacional.
</t>
    </r>
    <r>
      <rPr>
        <b/>
        <sz val="10"/>
        <color theme="1"/>
        <rFont val="Calibri"/>
        <scheme val="minor"/>
      </rPr>
      <t>Valor: 2.000.000.000</t>
    </r>
    <r>
      <rPr>
        <sz val="10"/>
        <color theme="1"/>
        <rFont val="Calibri"/>
        <scheme val="minor"/>
      </rPr>
      <t xml:space="preserve">
</t>
    </r>
    <r>
      <rPr>
        <b/>
        <sz val="10"/>
        <color theme="1"/>
        <rFont val="Calibri"/>
        <scheme val="minor"/>
      </rPr>
      <t xml:space="preserve">Año: </t>
    </r>
    <r>
      <rPr>
        <sz val="10"/>
        <color theme="1"/>
        <rFont val="Calibri"/>
        <scheme val="minor"/>
      </rPr>
      <t>2018</t>
    </r>
  </si>
  <si>
    <t>Apoyo a la comercialización del Programa Turismo y Artesanías implementado</t>
  </si>
  <si>
    <t>Documente  de los Destinos piloto de territorios de paz que participan en la Vitrina Turística ANATO</t>
  </si>
  <si>
    <t>Neomundo, Cable Yarumos, Johnny Cay, Valle del Cauca,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</si>
</sst>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$-409]* #,##0.00_ ;_-[$$-409]* \-#,##0.00\ ;_-[$$-409]* &quot;-&quot;??_ ;_-@_ "/>
    <numFmt numFmtId="166" formatCode="[$$-240A]\ #,##0_-"/>
    <numFmt numFmtId="167" formatCode="_(&quot;$&quot;\ * #,##0.00_);_(&quot;$&quot;\ * \(#,##0.00\);_(&quot;$&quot;\ 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Cuerpo)"/>
    </font>
    <font>
      <b/>
      <sz val="20"/>
      <name val="Calibri (Cuerpo)"/>
    </font>
    <font>
      <b/>
      <sz val="24"/>
      <color indexed="8"/>
      <name val="Calibri (Cuerpo)"/>
    </font>
    <font>
      <b/>
      <sz val="18"/>
      <color indexed="8"/>
      <name val="Calibri (Cuerpo)"/>
    </font>
    <font>
      <sz val="10"/>
      <color theme="1"/>
      <name val="Calibri (Cuerpo)"/>
    </font>
    <font>
      <sz val="10"/>
      <name val="Calibri (Cuerpo)"/>
    </font>
    <font>
      <b/>
      <sz val="10"/>
      <color theme="1"/>
      <name val="Calibri (Cuerpo)"/>
    </font>
    <font>
      <u/>
      <sz val="10"/>
      <color theme="1"/>
      <name val="Calibri (Cuerpo)"/>
    </font>
    <font>
      <sz val="6"/>
      <color theme="1"/>
      <name val="Calibri (Cuerpo)"/>
    </font>
    <font>
      <b/>
      <sz val="20"/>
      <color rgb="FFC0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scheme val="minor"/>
    </font>
    <font>
      <u/>
      <sz val="10"/>
      <color rgb="FFC00000"/>
      <name val="Calibri"/>
      <scheme val="minor"/>
    </font>
    <font>
      <sz val="10"/>
      <color theme="1"/>
      <name val="Calibri"/>
      <scheme val="minor"/>
    </font>
    <font>
      <sz val="10"/>
      <color indexed="8"/>
      <name val="Calibri"/>
      <scheme val="minor"/>
    </font>
    <font>
      <b/>
      <sz val="10"/>
      <name val="Calibri"/>
      <scheme val="minor"/>
    </font>
    <font>
      <b/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18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Border="1"/>
    <xf numFmtId="0" fontId="6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164" fontId="6" fillId="0" borderId="0" xfId="1" applyNumberFormat="1" applyFont="1" applyFill="1"/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10" fillId="0" borderId="9" xfId="0" applyFont="1" applyFill="1" applyBorder="1" applyAlignment="1">
      <alignment wrapText="1"/>
    </xf>
    <xf numFmtId="0" fontId="15" fillId="0" borderId="0" xfId="2" applyFont="1" applyFill="1" applyBorder="1"/>
    <xf numFmtId="0" fontId="6" fillId="0" borderId="0" xfId="0" applyFont="1" applyFill="1" applyAlignment="1">
      <alignment wrapText="1"/>
    </xf>
    <xf numFmtId="0" fontId="23" fillId="0" borderId="6" xfId="0" applyFont="1" applyFill="1" applyBorder="1" applyAlignment="1">
      <alignment horizontal="center" vertical="center" wrapText="1"/>
    </xf>
    <xf numFmtId="9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top" wrapText="1"/>
    </xf>
    <xf numFmtId="9" fontId="21" fillId="0" borderId="6" xfId="4" applyFont="1" applyFill="1" applyBorder="1" applyAlignment="1">
      <alignment horizontal="center" vertical="center" wrapText="1"/>
    </xf>
    <xf numFmtId="3" fontId="23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wrapText="1"/>
    </xf>
    <xf numFmtId="0" fontId="21" fillId="0" borderId="6" xfId="5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wrapText="1"/>
    </xf>
    <xf numFmtId="164" fontId="23" fillId="0" borderId="6" xfId="1" applyNumberFormat="1" applyFont="1" applyFill="1" applyBorder="1" applyAlignment="1">
      <alignment horizontal="left" vertical="center" wrapText="1"/>
    </xf>
    <xf numFmtId="166" fontId="23" fillId="0" borderId="6" xfId="4" applyNumberFormat="1" applyFont="1" applyFill="1" applyBorder="1" applyAlignment="1">
      <alignment horizontal="left" vertical="center" wrapText="1"/>
    </xf>
    <xf numFmtId="166" fontId="23" fillId="0" borderId="6" xfId="1" applyNumberFormat="1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horizontal="left" vertical="center" wrapText="1"/>
    </xf>
    <xf numFmtId="166" fontId="21" fillId="0" borderId="6" xfId="4" applyNumberFormat="1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1" fillId="0" borderId="6" xfId="6" applyFont="1" applyFill="1" applyBorder="1" applyAlignment="1">
      <alignment horizontal="left" vertical="center" wrapText="1"/>
    </xf>
    <xf numFmtId="164" fontId="23" fillId="0" borderId="6" xfId="1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1" fontId="21" fillId="0" borderId="6" xfId="4" applyNumberFormat="1" applyFont="1" applyFill="1" applyBorder="1" applyAlignment="1">
      <alignment horizontal="center" vertical="center" wrapText="1"/>
    </xf>
    <xf numFmtId="165" fontId="23" fillId="0" borderId="6" xfId="4" applyNumberFormat="1" applyFont="1" applyFill="1" applyBorder="1" applyAlignment="1">
      <alignment horizontal="center"/>
    </xf>
    <xf numFmtId="41" fontId="23" fillId="0" borderId="6" xfId="3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center" wrapText="1"/>
    </xf>
    <xf numFmtId="49" fontId="21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5" fillId="2" borderId="6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41" fontId="23" fillId="0" borderId="6" xfId="3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left" vertical="top" wrapText="1"/>
    </xf>
    <xf numFmtId="0" fontId="25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</cellXfs>
  <cellStyles count="218">
    <cellStyle name="Buena" xfId="5" builtinId="26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Millares" xfId="1" builtinId="3"/>
    <cellStyle name="Millares [0]" xfId="3" builtinId="6"/>
    <cellStyle name="Moneda 2" xfId="43"/>
    <cellStyle name="Neutral" xfId="6" builtinId="28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169563</xdr:colOff>
      <xdr:row>0</xdr:row>
      <xdr:rowOff>0</xdr:rowOff>
    </xdr:from>
    <xdr:to>
      <xdr:col>18</xdr:col>
      <xdr:colOff>1473200</xdr:colOff>
      <xdr:row>1</xdr:row>
      <xdr:rowOff>266795</xdr:rowOff>
    </xdr:to>
    <xdr:pic>
      <xdr:nvPicPr>
        <xdr:cNvPr id="2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8863" y="0"/>
          <a:ext cx="1303637" cy="622395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0</xdr:row>
      <xdr:rowOff>10920</xdr:rowOff>
    </xdr:from>
    <xdr:to>
      <xdr:col>1</xdr:col>
      <xdr:colOff>740311</xdr:colOff>
      <xdr:row>1</xdr:row>
      <xdr:rowOff>212166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1" y="10920"/>
          <a:ext cx="2553173" cy="556846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87</xdr:row>
      <xdr:rowOff>0</xdr:rowOff>
    </xdr:from>
    <xdr:to>
      <xdr:col>19</xdr:col>
      <xdr:colOff>0</xdr:colOff>
      <xdr:row>88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97015935"/>
          <a:ext cx="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1371600</xdr:colOff>
      <xdr:row>12</xdr:row>
      <xdr:rowOff>111760</xdr:rowOff>
    </xdr:from>
    <xdr:to>
      <xdr:col>18</xdr:col>
      <xdr:colOff>1371600</xdr:colOff>
      <xdr:row>13</xdr:row>
      <xdr:rowOff>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0" y="5928360"/>
          <a:ext cx="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1371600</xdr:colOff>
      <xdr:row>12</xdr:row>
      <xdr:rowOff>111760</xdr:rowOff>
    </xdr:from>
    <xdr:to>
      <xdr:col>18</xdr:col>
      <xdr:colOff>1371600</xdr:colOff>
      <xdr:row>13</xdr:row>
      <xdr:rowOff>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1900" y="5928360"/>
          <a:ext cx="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8"/>
  <sheetViews>
    <sheetView showGridLines="0" tabSelected="1" workbookViewId="0">
      <selection sqref="A1:B2"/>
    </sheetView>
  </sheetViews>
  <sheetFormatPr baseColWidth="10" defaultColWidth="10.85546875" defaultRowHeight="14.25"/>
  <cols>
    <col min="1" max="1" width="25.42578125" style="44" customWidth="1"/>
    <col min="2" max="2" width="20.28515625" style="1" customWidth="1"/>
    <col min="3" max="3" width="21.42578125" style="1" customWidth="1"/>
    <col min="4" max="4" width="43.140625" style="1" customWidth="1"/>
    <col min="5" max="5" width="5.140625" style="1" customWidth="1"/>
    <col min="6" max="6" width="5.7109375" style="1" bestFit="1" customWidth="1"/>
    <col min="7" max="7" width="7.42578125" style="1" bestFit="1" customWidth="1"/>
    <col min="8" max="9" width="5.7109375" style="1" bestFit="1" customWidth="1"/>
    <col min="10" max="10" width="7.42578125" style="1" bestFit="1" customWidth="1"/>
    <col min="11" max="11" width="5.140625" style="1" customWidth="1"/>
    <col min="12" max="12" width="5.7109375" style="1" bestFit="1" customWidth="1"/>
    <col min="13" max="13" width="7.42578125" style="1" bestFit="1" customWidth="1"/>
    <col min="14" max="15" width="5.7109375" style="1" bestFit="1" customWidth="1"/>
    <col min="16" max="16" width="8.85546875" style="1" bestFit="1" customWidth="1"/>
    <col min="17" max="17" width="8.85546875" style="1" customWidth="1"/>
    <col min="18" max="18" width="24" style="1" customWidth="1"/>
    <col min="19" max="19" width="37.85546875" style="1" customWidth="1"/>
    <col min="20" max="20" width="43.85546875" style="1" customWidth="1"/>
    <col min="21" max="21" width="24.42578125" style="1" customWidth="1"/>
    <col min="22" max="24" width="10.85546875" style="1"/>
    <col min="25" max="25" width="10.85546875" style="2"/>
    <col min="26" max="16384" width="10.85546875" style="1"/>
  </cols>
  <sheetData>
    <row r="1" spans="1:25" ht="26.25">
      <c r="A1" s="63"/>
      <c r="B1" s="64"/>
      <c r="C1" s="67" t="s">
        <v>25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55"/>
    </row>
    <row r="2" spans="1:25" ht="23.25">
      <c r="A2" s="65"/>
      <c r="B2" s="66"/>
      <c r="C2" s="56" t="s">
        <v>110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S2" s="55"/>
    </row>
    <row r="3" spans="1:25" ht="38.1" customHeight="1">
      <c r="A3" s="45" t="s">
        <v>0</v>
      </c>
      <c r="B3" s="59" t="s">
        <v>209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</row>
    <row r="4" spans="1:25">
      <c r="A4" s="62" t="s">
        <v>24</v>
      </c>
      <c r="B4" s="62" t="s">
        <v>23</v>
      </c>
      <c r="C4" s="62" t="s">
        <v>1</v>
      </c>
      <c r="D4" s="62" t="s">
        <v>2</v>
      </c>
      <c r="E4" s="70" t="s">
        <v>3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2" t="s">
        <v>4</v>
      </c>
      <c r="S4" s="62" t="s">
        <v>5</v>
      </c>
    </row>
    <row r="5" spans="1:25">
      <c r="A5" s="62"/>
      <c r="B5" s="62"/>
      <c r="C5" s="62"/>
      <c r="D5" s="62"/>
      <c r="E5" s="46" t="s">
        <v>10</v>
      </c>
      <c r="F5" s="46" t="s">
        <v>11</v>
      </c>
      <c r="G5" s="46" t="s">
        <v>12</v>
      </c>
      <c r="H5" s="46" t="s">
        <v>13</v>
      </c>
      <c r="I5" s="46" t="s">
        <v>14</v>
      </c>
      <c r="J5" s="46" t="s">
        <v>15</v>
      </c>
      <c r="K5" s="46" t="s">
        <v>16</v>
      </c>
      <c r="L5" s="46" t="s">
        <v>17</v>
      </c>
      <c r="M5" s="46" t="s">
        <v>18</v>
      </c>
      <c r="N5" s="46" t="s">
        <v>19</v>
      </c>
      <c r="O5" s="46" t="s">
        <v>20</v>
      </c>
      <c r="P5" s="46" t="s">
        <v>21</v>
      </c>
      <c r="Q5" s="46" t="s">
        <v>22</v>
      </c>
      <c r="R5" s="62"/>
      <c r="S5" s="62"/>
    </row>
    <row r="6" spans="1:25" s="3" customFormat="1" ht="38.25">
      <c r="A6" s="43" t="s">
        <v>38</v>
      </c>
      <c r="B6" s="20" t="s">
        <v>111</v>
      </c>
      <c r="C6" s="22" t="s">
        <v>112</v>
      </c>
      <c r="D6" s="22" t="s">
        <v>64</v>
      </c>
      <c r="E6" s="17"/>
      <c r="F6" s="17"/>
      <c r="G6" s="17">
        <v>12</v>
      </c>
      <c r="H6" s="17"/>
      <c r="I6" s="17"/>
      <c r="J6" s="17"/>
      <c r="K6" s="17"/>
      <c r="L6" s="17"/>
      <c r="M6" s="17"/>
      <c r="N6" s="17"/>
      <c r="O6" s="17"/>
      <c r="P6" s="17"/>
      <c r="Q6" s="36">
        <v>12</v>
      </c>
      <c r="R6" s="20" t="s">
        <v>122</v>
      </c>
      <c r="S6" s="30" t="s">
        <v>123</v>
      </c>
      <c r="Y6" s="4"/>
    </row>
    <row r="7" spans="1:25" s="3" customFormat="1" ht="38.25">
      <c r="A7" s="43" t="s">
        <v>38</v>
      </c>
      <c r="B7" s="20" t="s">
        <v>111</v>
      </c>
      <c r="C7" s="22" t="s">
        <v>112</v>
      </c>
      <c r="D7" s="22" t="s">
        <v>114</v>
      </c>
      <c r="E7" s="17"/>
      <c r="F7" s="17"/>
      <c r="G7" s="17">
        <v>1</v>
      </c>
      <c r="H7" s="17"/>
      <c r="I7" s="17"/>
      <c r="J7" s="17">
        <v>1</v>
      </c>
      <c r="K7" s="17"/>
      <c r="L7" s="17"/>
      <c r="M7" s="17">
        <v>1</v>
      </c>
      <c r="N7" s="17"/>
      <c r="O7" s="17"/>
      <c r="P7" s="17">
        <v>1</v>
      </c>
      <c r="Q7" s="36">
        <v>4</v>
      </c>
      <c r="R7" s="20" t="s">
        <v>122</v>
      </c>
      <c r="S7" s="30" t="s">
        <v>123</v>
      </c>
      <c r="Y7" s="4"/>
    </row>
    <row r="8" spans="1:25" s="3" customFormat="1" ht="38.25">
      <c r="A8" s="43" t="s">
        <v>38</v>
      </c>
      <c r="B8" s="20" t="s">
        <v>111</v>
      </c>
      <c r="C8" s="22" t="s">
        <v>112</v>
      </c>
      <c r="D8" s="22" t="s">
        <v>115</v>
      </c>
      <c r="E8" s="17"/>
      <c r="F8" s="17"/>
      <c r="G8" s="17"/>
      <c r="H8" s="17"/>
      <c r="I8" s="17"/>
      <c r="J8" s="17">
        <v>1</v>
      </c>
      <c r="K8" s="17"/>
      <c r="L8" s="17"/>
      <c r="M8" s="17"/>
      <c r="N8" s="17"/>
      <c r="O8" s="17"/>
      <c r="P8" s="17">
        <v>1</v>
      </c>
      <c r="Q8" s="36">
        <v>2</v>
      </c>
      <c r="R8" s="20" t="s">
        <v>122</v>
      </c>
      <c r="S8" s="30" t="s">
        <v>123</v>
      </c>
      <c r="Y8" s="4"/>
    </row>
    <row r="9" spans="1:25" s="3" customFormat="1" ht="27.95" customHeight="1">
      <c r="A9" s="43" t="s">
        <v>38</v>
      </c>
      <c r="B9" s="20" t="s">
        <v>111</v>
      </c>
      <c r="C9" s="22" t="s">
        <v>113</v>
      </c>
      <c r="D9" s="22" t="s">
        <v>116</v>
      </c>
      <c r="E9" s="17"/>
      <c r="F9" s="17"/>
      <c r="G9" s="17">
        <v>1</v>
      </c>
      <c r="H9" s="17"/>
      <c r="I9" s="17"/>
      <c r="J9" s="17">
        <v>1</v>
      </c>
      <c r="K9" s="17"/>
      <c r="L9" s="17"/>
      <c r="M9" s="17">
        <v>1</v>
      </c>
      <c r="N9" s="17"/>
      <c r="O9" s="17"/>
      <c r="P9" s="17">
        <v>1</v>
      </c>
      <c r="Q9" s="36">
        <v>4</v>
      </c>
      <c r="R9" s="20" t="s">
        <v>122</v>
      </c>
      <c r="S9" s="30" t="s">
        <v>123</v>
      </c>
      <c r="Y9" s="4"/>
    </row>
    <row r="10" spans="1:25" s="3" customFormat="1" ht="38.25">
      <c r="A10" s="43" t="s">
        <v>38</v>
      </c>
      <c r="B10" s="20" t="s">
        <v>111</v>
      </c>
      <c r="C10" s="22" t="s">
        <v>113</v>
      </c>
      <c r="D10" s="22" t="s">
        <v>117</v>
      </c>
      <c r="E10" s="17"/>
      <c r="F10" s="17"/>
      <c r="G10" s="17">
        <v>1</v>
      </c>
      <c r="H10" s="17"/>
      <c r="I10" s="17"/>
      <c r="J10" s="17">
        <v>1</v>
      </c>
      <c r="K10" s="37"/>
      <c r="L10" s="17"/>
      <c r="M10" s="17"/>
      <c r="N10" s="17"/>
      <c r="O10" s="17">
        <v>1</v>
      </c>
      <c r="P10" s="17"/>
      <c r="Q10" s="36">
        <v>3</v>
      </c>
      <c r="R10" s="20" t="s">
        <v>122</v>
      </c>
      <c r="S10" s="30" t="s">
        <v>123</v>
      </c>
      <c r="Y10" s="4"/>
    </row>
    <row r="11" spans="1:25" s="3" customFormat="1" ht="38.25">
      <c r="A11" s="43" t="s">
        <v>38</v>
      </c>
      <c r="B11" s="20" t="s">
        <v>111</v>
      </c>
      <c r="C11" s="22" t="s">
        <v>113</v>
      </c>
      <c r="D11" s="22" t="s">
        <v>118</v>
      </c>
      <c r="E11" s="17"/>
      <c r="F11" s="17"/>
      <c r="G11" s="17">
        <v>1</v>
      </c>
      <c r="H11" s="17"/>
      <c r="I11" s="17"/>
      <c r="J11" s="17">
        <v>1</v>
      </c>
      <c r="K11" s="37"/>
      <c r="L11" s="17"/>
      <c r="M11" s="17"/>
      <c r="N11" s="17"/>
      <c r="O11" s="17">
        <v>1</v>
      </c>
      <c r="P11" s="17"/>
      <c r="Q11" s="36">
        <v>3</v>
      </c>
      <c r="R11" s="20" t="s">
        <v>122</v>
      </c>
      <c r="S11" s="30" t="s">
        <v>123</v>
      </c>
      <c r="Y11" s="4"/>
    </row>
    <row r="12" spans="1:25" s="3" customFormat="1" ht="38.25">
      <c r="A12" s="43" t="s">
        <v>38</v>
      </c>
      <c r="B12" s="20" t="s">
        <v>111</v>
      </c>
      <c r="C12" s="22" t="s">
        <v>113</v>
      </c>
      <c r="D12" s="22" t="s">
        <v>119</v>
      </c>
      <c r="E12" s="17"/>
      <c r="F12" s="17"/>
      <c r="G12" s="17">
        <v>1</v>
      </c>
      <c r="H12" s="17"/>
      <c r="I12" s="17"/>
      <c r="J12" s="17">
        <v>1</v>
      </c>
      <c r="K12" s="37"/>
      <c r="L12" s="17"/>
      <c r="M12" s="17"/>
      <c r="N12" s="17"/>
      <c r="O12" s="17">
        <v>1</v>
      </c>
      <c r="P12" s="17"/>
      <c r="Q12" s="36">
        <v>3</v>
      </c>
      <c r="R12" s="20" t="s">
        <v>122</v>
      </c>
      <c r="S12" s="30" t="s">
        <v>123</v>
      </c>
      <c r="Y12" s="4"/>
    </row>
    <row r="13" spans="1:25" s="3" customFormat="1" ht="38.25">
      <c r="A13" s="43" t="s">
        <v>38</v>
      </c>
      <c r="B13" s="20" t="s">
        <v>111</v>
      </c>
      <c r="C13" s="22" t="s">
        <v>113</v>
      </c>
      <c r="D13" s="22" t="s">
        <v>120</v>
      </c>
      <c r="E13" s="17"/>
      <c r="F13" s="17"/>
      <c r="G13" s="17"/>
      <c r="H13" s="17"/>
      <c r="I13" s="17"/>
      <c r="J13" s="17">
        <v>1</v>
      </c>
      <c r="K13" s="17"/>
      <c r="L13" s="17"/>
      <c r="M13" s="17">
        <v>1</v>
      </c>
      <c r="N13" s="17"/>
      <c r="O13" s="17"/>
      <c r="P13" s="17"/>
      <c r="Q13" s="36">
        <v>2</v>
      </c>
      <c r="R13" s="20" t="s">
        <v>122</v>
      </c>
      <c r="S13" s="30" t="s">
        <v>123</v>
      </c>
      <c r="Y13" s="4"/>
    </row>
    <row r="14" spans="1:25" s="3" customFormat="1" ht="38.25">
      <c r="A14" s="43" t="s">
        <v>38</v>
      </c>
      <c r="B14" s="20" t="s">
        <v>111</v>
      </c>
      <c r="C14" s="22" t="s">
        <v>113</v>
      </c>
      <c r="D14" s="22" t="s">
        <v>121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>
        <v>1</v>
      </c>
      <c r="Q14" s="36">
        <v>1</v>
      </c>
      <c r="R14" s="20" t="s">
        <v>122</v>
      </c>
      <c r="S14" s="30" t="s">
        <v>123</v>
      </c>
      <c r="Y14" s="4"/>
    </row>
    <row r="15" spans="1:25" s="3" customFormat="1" ht="38.25">
      <c r="A15" s="42" t="s">
        <v>208</v>
      </c>
      <c r="B15" s="20" t="s">
        <v>111</v>
      </c>
      <c r="C15" s="22" t="s">
        <v>113</v>
      </c>
      <c r="D15" s="22" t="s">
        <v>125</v>
      </c>
      <c r="E15" s="18"/>
      <c r="F15" s="18"/>
      <c r="G15" s="36">
        <v>1</v>
      </c>
      <c r="H15" s="18"/>
      <c r="I15" s="18"/>
      <c r="J15" s="36">
        <v>1</v>
      </c>
      <c r="K15" s="18"/>
      <c r="L15" s="18"/>
      <c r="M15" s="36">
        <v>1</v>
      </c>
      <c r="N15" s="18"/>
      <c r="O15" s="18"/>
      <c r="P15" s="36">
        <v>1</v>
      </c>
      <c r="Q15" s="36">
        <v>4</v>
      </c>
      <c r="R15" s="20" t="s">
        <v>124</v>
      </c>
      <c r="S15" s="29" t="s">
        <v>123</v>
      </c>
      <c r="T15" s="16"/>
      <c r="Y15" s="4"/>
    </row>
    <row r="16" spans="1:25" s="3" customFormat="1" ht="63.75">
      <c r="A16" s="42" t="s">
        <v>208</v>
      </c>
      <c r="B16" s="20" t="s">
        <v>111</v>
      </c>
      <c r="C16" s="22" t="s">
        <v>113</v>
      </c>
      <c r="D16" s="22" t="s">
        <v>126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1</v>
      </c>
      <c r="O16" s="19"/>
      <c r="P16" s="19"/>
      <c r="Q16" s="19">
        <v>1</v>
      </c>
      <c r="R16" s="20" t="s">
        <v>124</v>
      </c>
      <c r="S16" s="28" t="s">
        <v>190</v>
      </c>
      <c r="Y16" s="4"/>
    </row>
    <row r="17" spans="1:25" s="3" customFormat="1" ht="76.5">
      <c r="A17" s="42" t="s">
        <v>208</v>
      </c>
      <c r="B17" s="20" t="s">
        <v>111</v>
      </c>
      <c r="C17" s="22" t="s">
        <v>113</v>
      </c>
      <c r="D17" s="22" t="s">
        <v>127</v>
      </c>
      <c r="E17" s="19"/>
      <c r="F17" s="19"/>
      <c r="G17" s="19"/>
      <c r="H17" s="19"/>
      <c r="I17" s="19"/>
      <c r="J17" s="19"/>
      <c r="K17" s="19">
        <v>1</v>
      </c>
      <c r="L17" s="19"/>
      <c r="M17" s="19"/>
      <c r="N17" s="19"/>
      <c r="O17" s="19"/>
      <c r="P17" s="19"/>
      <c r="Q17" s="19"/>
      <c r="R17" s="20" t="s">
        <v>124</v>
      </c>
      <c r="S17" s="40" t="s">
        <v>181</v>
      </c>
      <c r="Y17" s="4"/>
    </row>
    <row r="18" spans="1:25" s="3" customFormat="1" ht="63.75">
      <c r="A18" s="47" t="s">
        <v>43</v>
      </c>
      <c r="B18" s="20" t="s">
        <v>223</v>
      </c>
      <c r="C18" s="20" t="s">
        <v>142</v>
      </c>
      <c r="D18" s="22" t="s">
        <v>65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>
        <v>100</v>
      </c>
      <c r="Q18" s="36">
        <v>100</v>
      </c>
      <c r="R18" s="21" t="s">
        <v>122</v>
      </c>
      <c r="S18" s="28" t="s">
        <v>191</v>
      </c>
      <c r="Y18" s="4"/>
    </row>
    <row r="19" spans="1:25" s="3" customFormat="1" ht="76.5">
      <c r="A19" s="47" t="s">
        <v>43</v>
      </c>
      <c r="B19" s="20" t="s">
        <v>223</v>
      </c>
      <c r="C19" s="20" t="s">
        <v>143</v>
      </c>
      <c r="D19" s="22" t="s">
        <v>66</v>
      </c>
      <c r="E19" s="36"/>
      <c r="F19" s="36"/>
      <c r="G19" s="36"/>
      <c r="H19" s="36"/>
      <c r="I19" s="36"/>
      <c r="J19" s="36">
        <v>19</v>
      </c>
      <c r="K19" s="36"/>
      <c r="L19" s="36"/>
      <c r="M19" s="36"/>
      <c r="N19" s="36"/>
      <c r="O19" s="36"/>
      <c r="P19" s="36"/>
      <c r="Q19" s="36">
        <v>19</v>
      </c>
      <c r="R19" s="20" t="s">
        <v>122</v>
      </c>
      <c r="S19" s="30" t="s">
        <v>194</v>
      </c>
      <c r="Y19" s="4"/>
    </row>
    <row r="20" spans="1:25" s="3" customFormat="1" ht="76.5">
      <c r="A20" s="47" t="s">
        <v>43</v>
      </c>
      <c r="B20" s="20" t="s">
        <v>223</v>
      </c>
      <c r="C20" s="20" t="s">
        <v>143</v>
      </c>
      <c r="D20" s="22" t="s">
        <v>67</v>
      </c>
      <c r="E20" s="36"/>
      <c r="F20" s="36"/>
      <c r="G20" s="36"/>
      <c r="H20" s="36"/>
      <c r="I20" s="36"/>
      <c r="J20" s="36"/>
      <c r="K20" s="36"/>
      <c r="L20" s="36">
        <v>110</v>
      </c>
      <c r="M20" s="36"/>
      <c r="N20" s="36"/>
      <c r="O20" s="36"/>
      <c r="P20" s="36"/>
      <c r="Q20" s="36">
        <v>110</v>
      </c>
      <c r="R20" s="20" t="s">
        <v>122</v>
      </c>
      <c r="S20" s="30" t="s">
        <v>192</v>
      </c>
      <c r="Y20" s="4"/>
    </row>
    <row r="21" spans="1:25" s="3" customFormat="1" ht="76.5">
      <c r="A21" s="47" t="s">
        <v>43</v>
      </c>
      <c r="B21" s="20" t="s">
        <v>223</v>
      </c>
      <c r="C21" s="20" t="s">
        <v>143</v>
      </c>
      <c r="D21" s="22" t="s">
        <v>68</v>
      </c>
      <c r="E21" s="19"/>
      <c r="F21" s="19"/>
      <c r="G21" s="19"/>
      <c r="H21" s="19"/>
      <c r="I21" s="19"/>
      <c r="J21" s="19"/>
      <c r="K21" s="19"/>
      <c r="L21" s="19"/>
      <c r="M21" s="19">
        <v>300</v>
      </c>
      <c r="N21" s="19"/>
      <c r="O21" s="19"/>
      <c r="P21" s="19"/>
      <c r="Q21" s="19">
        <v>300</v>
      </c>
      <c r="R21" s="20" t="s">
        <v>122</v>
      </c>
      <c r="S21" s="30" t="s">
        <v>193</v>
      </c>
      <c r="Y21" s="4"/>
    </row>
    <row r="22" spans="1:25" s="3" customFormat="1" ht="38.25">
      <c r="A22" s="47" t="s">
        <v>208</v>
      </c>
      <c r="B22" s="20" t="s">
        <v>140</v>
      </c>
      <c r="C22" s="20" t="s">
        <v>144</v>
      </c>
      <c r="D22" s="22" t="s">
        <v>69</v>
      </c>
      <c r="E22" s="19"/>
      <c r="F22" s="19"/>
      <c r="G22" s="19">
        <v>9</v>
      </c>
      <c r="H22" s="19"/>
      <c r="I22" s="19"/>
      <c r="J22" s="19">
        <v>15</v>
      </c>
      <c r="K22" s="19"/>
      <c r="L22" s="19"/>
      <c r="M22" s="19">
        <v>6</v>
      </c>
      <c r="N22" s="19"/>
      <c r="O22" s="19"/>
      <c r="P22" s="19">
        <v>6</v>
      </c>
      <c r="Q22" s="19">
        <v>36</v>
      </c>
      <c r="R22" s="20" t="s">
        <v>122</v>
      </c>
      <c r="S22" s="30" t="s">
        <v>123</v>
      </c>
      <c r="Y22" s="4"/>
    </row>
    <row r="23" spans="1:25" s="3" customFormat="1" ht="38.25">
      <c r="A23" s="47" t="s">
        <v>208</v>
      </c>
      <c r="B23" s="20" t="s">
        <v>140</v>
      </c>
      <c r="C23" s="20" t="s">
        <v>145</v>
      </c>
      <c r="D23" s="22" t="s">
        <v>70</v>
      </c>
      <c r="E23" s="19"/>
      <c r="F23" s="19"/>
      <c r="G23" s="19">
        <v>5</v>
      </c>
      <c r="H23" s="19"/>
      <c r="I23" s="19"/>
      <c r="J23" s="19">
        <v>6</v>
      </c>
      <c r="K23" s="19"/>
      <c r="L23" s="19"/>
      <c r="M23" s="19">
        <v>6</v>
      </c>
      <c r="N23" s="19"/>
      <c r="O23" s="19"/>
      <c r="P23" s="19">
        <v>5</v>
      </c>
      <c r="Q23" s="19">
        <v>22</v>
      </c>
      <c r="R23" s="20" t="s">
        <v>122</v>
      </c>
      <c r="S23" s="30" t="s">
        <v>123</v>
      </c>
      <c r="Y23" s="4"/>
    </row>
    <row r="24" spans="1:25" s="3" customFormat="1" ht="38.25">
      <c r="A24" s="47" t="s">
        <v>208</v>
      </c>
      <c r="B24" s="20" t="s">
        <v>140</v>
      </c>
      <c r="C24" s="20" t="s">
        <v>146</v>
      </c>
      <c r="D24" s="22" t="s">
        <v>71</v>
      </c>
      <c r="E24" s="19"/>
      <c r="F24" s="19"/>
      <c r="G24" s="19">
        <v>11</v>
      </c>
      <c r="H24" s="19"/>
      <c r="I24" s="19"/>
      <c r="J24" s="19"/>
      <c r="K24" s="19"/>
      <c r="L24" s="19"/>
      <c r="M24" s="19"/>
      <c r="N24" s="19"/>
      <c r="O24" s="19"/>
      <c r="P24" s="19"/>
      <c r="Q24" s="19">
        <v>11</v>
      </c>
      <c r="R24" s="20" t="s">
        <v>122</v>
      </c>
      <c r="S24" s="30" t="s">
        <v>123</v>
      </c>
      <c r="Y24" s="4"/>
    </row>
    <row r="25" spans="1:25" s="3" customFormat="1" ht="76.5">
      <c r="A25" s="47" t="s">
        <v>208</v>
      </c>
      <c r="B25" s="20" t="s">
        <v>141</v>
      </c>
      <c r="C25" s="20" t="s">
        <v>147</v>
      </c>
      <c r="D25" s="22" t="s">
        <v>130</v>
      </c>
      <c r="E25" s="19"/>
      <c r="F25" s="19"/>
      <c r="G25" s="19">
        <v>1</v>
      </c>
      <c r="H25" s="19"/>
      <c r="I25" s="17"/>
      <c r="J25" s="19">
        <v>1</v>
      </c>
      <c r="K25" s="19"/>
      <c r="L25" s="19"/>
      <c r="M25" s="19"/>
      <c r="N25" s="19">
        <v>1</v>
      </c>
      <c r="O25" s="19"/>
      <c r="P25" s="19"/>
      <c r="Q25" s="36">
        <v>3</v>
      </c>
      <c r="R25" s="20" t="s">
        <v>175</v>
      </c>
      <c r="S25" s="31" t="s">
        <v>211</v>
      </c>
      <c r="Y25" s="4"/>
    </row>
    <row r="26" spans="1:25" s="3" customFormat="1" ht="63.75">
      <c r="A26" s="47" t="s">
        <v>38</v>
      </c>
      <c r="B26" s="20" t="s">
        <v>141</v>
      </c>
      <c r="C26" s="20" t="s">
        <v>147</v>
      </c>
      <c r="D26" s="22" t="s">
        <v>72</v>
      </c>
      <c r="E26" s="19"/>
      <c r="F26" s="19"/>
      <c r="G26" s="19"/>
      <c r="H26" s="19">
        <v>5</v>
      </c>
      <c r="I26" s="17"/>
      <c r="J26" s="19">
        <v>5</v>
      </c>
      <c r="K26" s="19"/>
      <c r="L26" s="19"/>
      <c r="M26" s="19">
        <v>5</v>
      </c>
      <c r="N26" s="19"/>
      <c r="O26" s="19"/>
      <c r="P26" s="19">
        <v>5</v>
      </c>
      <c r="Q26" s="36">
        <v>20</v>
      </c>
      <c r="R26" s="20" t="s">
        <v>175</v>
      </c>
      <c r="S26" s="30" t="s">
        <v>224</v>
      </c>
      <c r="Y26" s="4"/>
    </row>
    <row r="27" spans="1:25" s="3" customFormat="1" ht="38.25">
      <c r="A27" s="47" t="s">
        <v>208</v>
      </c>
      <c r="B27" s="20" t="s">
        <v>141</v>
      </c>
      <c r="C27" s="20" t="s">
        <v>147</v>
      </c>
      <c r="D27" s="22" t="s">
        <v>128</v>
      </c>
      <c r="E27" s="19"/>
      <c r="F27" s="19"/>
      <c r="G27" s="19"/>
      <c r="H27" s="19">
        <v>2</v>
      </c>
      <c r="I27" s="17">
        <v>3</v>
      </c>
      <c r="J27" s="19"/>
      <c r="K27" s="19">
        <v>2</v>
      </c>
      <c r="L27" s="19"/>
      <c r="M27" s="19"/>
      <c r="N27" s="19">
        <v>3</v>
      </c>
      <c r="O27" s="19"/>
      <c r="P27" s="19"/>
      <c r="Q27" s="36">
        <v>10</v>
      </c>
      <c r="R27" s="20" t="s">
        <v>175</v>
      </c>
      <c r="S27" s="30" t="s">
        <v>123</v>
      </c>
      <c r="Y27" s="4"/>
    </row>
    <row r="28" spans="1:25" s="3" customFormat="1" ht="38.25">
      <c r="A28" s="47" t="s">
        <v>33</v>
      </c>
      <c r="B28" s="20" t="s">
        <v>148</v>
      </c>
      <c r="C28" s="20" t="s">
        <v>149</v>
      </c>
      <c r="D28" s="22" t="s">
        <v>73</v>
      </c>
      <c r="E28" s="19"/>
      <c r="F28" s="19"/>
      <c r="G28" s="19"/>
      <c r="H28" s="19"/>
      <c r="I28" s="17"/>
      <c r="J28" s="19">
        <v>5</v>
      </c>
      <c r="K28" s="19"/>
      <c r="L28" s="19"/>
      <c r="M28" s="19"/>
      <c r="N28" s="19"/>
      <c r="O28" s="19"/>
      <c r="P28" s="19">
        <v>5</v>
      </c>
      <c r="Q28" s="36">
        <v>10</v>
      </c>
      <c r="R28" s="20" t="s">
        <v>175</v>
      </c>
      <c r="S28" s="31" t="s">
        <v>212</v>
      </c>
      <c r="Y28" s="4"/>
    </row>
    <row r="29" spans="1:25" s="3" customFormat="1" ht="76.5">
      <c r="A29" s="47" t="s">
        <v>33</v>
      </c>
      <c r="B29" s="20" t="s">
        <v>148</v>
      </c>
      <c r="C29" s="20" t="s">
        <v>149</v>
      </c>
      <c r="D29" s="22" t="s">
        <v>74</v>
      </c>
      <c r="E29" s="19"/>
      <c r="F29" s="19"/>
      <c r="G29" s="19">
        <v>1</v>
      </c>
      <c r="H29" s="19"/>
      <c r="I29" s="17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36">
        <v>4</v>
      </c>
      <c r="R29" s="20" t="s">
        <v>175</v>
      </c>
      <c r="S29" s="31" t="s">
        <v>213</v>
      </c>
      <c r="Y29" s="4"/>
    </row>
    <row r="30" spans="1:25" s="3" customFormat="1" ht="63.75">
      <c r="A30" s="47" t="s">
        <v>43</v>
      </c>
      <c r="B30" s="20" t="s">
        <v>148</v>
      </c>
      <c r="C30" s="20" t="s">
        <v>149</v>
      </c>
      <c r="D30" s="22" t="s">
        <v>131</v>
      </c>
      <c r="E30" s="19"/>
      <c r="F30" s="19">
        <v>1</v>
      </c>
      <c r="G30" s="19"/>
      <c r="H30" s="19"/>
      <c r="I30" s="17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36">
        <v>4</v>
      </c>
      <c r="R30" s="20" t="s">
        <v>175</v>
      </c>
      <c r="S30" s="31" t="s">
        <v>123</v>
      </c>
      <c r="Y30" s="4"/>
    </row>
    <row r="31" spans="1:25" s="3" customFormat="1" ht="63.75">
      <c r="A31" s="43" t="s">
        <v>38</v>
      </c>
      <c r="B31" s="32" t="s">
        <v>150</v>
      </c>
      <c r="C31" s="20" t="s">
        <v>151</v>
      </c>
      <c r="D31" s="23" t="s">
        <v>75</v>
      </c>
      <c r="E31" s="19"/>
      <c r="F31" s="19"/>
      <c r="G31" s="19"/>
      <c r="H31" s="19"/>
      <c r="I31" s="19"/>
      <c r="J31" s="19"/>
      <c r="K31" s="19">
        <v>5</v>
      </c>
      <c r="L31" s="19"/>
      <c r="M31" s="19"/>
      <c r="N31" s="19"/>
      <c r="O31" s="19"/>
      <c r="P31" s="19"/>
      <c r="Q31" s="19">
        <v>5</v>
      </c>
      <c r="R31" s="20" t="s">
        <v>122</v>
      </c>
      <c r="S31" s="31" t="s">
        <v>230</v>
      </c>
      <c r="Y31" s="4"/>
    </row>
    <row r="32" spans="1:25" s="3" customFormat="1" ht="63.75">
      <c r="A32" s="43" t="s">
        <v>38</v>
      </c>
      <c r="B32" s="32" t="s">
        <v>150</v>
      </c>
      <c r="C32" s="20" t="s">
        <v>152</v>
      </c>
      <c r="D32" s="23" t="s">
        <v>76</v>
      </c>
      <c r="E32" s="19"/>
      <c r="F32" s="19"/>
      <c r="G32" s="19"/>
      <c r="H32" s="19"/>
      <c r="I32" s="19"/>
      <c r="J32" s="19">
        <v>3</v>
      </c>
      <c r="K32" s="19"/>
      <c r="L32" s="19"/>
      <c r="M32" s="19"/>
      <c r="N32" s="19"/>
      <c r="O32" s="19"/>
      <c r="P32" s="19">
        <v>7</v>
      </c>
      <c r="Q32" s="19">
        <v>10</v>
      </c>
      <c r="R32" s="20" t="s">
        <v>122</v>
      </c>
      <c r="S32" s="31" t="s">
        <v>231</v>
      </c>
      <c r="Y32" s="4"/>
    </row>
    <row r="33" spans="1:25" s="3" customFormat="1" ht="63.75">
      <c r="A33" s="47" t="s">
        <v>43</v>
      </c>
      <c r="B33" s="32" t="s">
        <v>150</v>
      </c>
      <c r="C33" s="20" t="s">
        <v>153</v>
      </c>
      <c r="D33" s="23" t="s">
        <v>77</v>
      </c>
      <c r="E33" s="19"/>
      <c r="F33" s="19"/>
      <c r="G33" s="19">
        <v>5</v>
      </c>
      <c r="H33" s="19"/>
      <c r="I33" s="19"/>
      <c r="J33" s="19">
        <v>5</v>
      </c>
      <c r="K33" s="19"/>
      <c r="L33" s="19"/>
      <c r="M33" s="19">
        <v>12</v>
      </c>
      <c r="N33" s="19"/>
      <c r="O33" s="19"/>
      <c r="P33" s="19">
        <v>10</v>
      </c>
      <c r="Q33" s="19">
        <v>32</v>
      </c>
      <c r="R33" s="20" t="s">
        <v>122</v>
      </c>
      <c r="S33" s="30" t="s">
        <v>123</v>
      </c>
      <c r="Y33" s="4"/>
    </row>
    <row r="34" spans="1:25" s="3" customFormat="1" ht="63.75">
      <c r="A34" s="47" t="s">
        <v>43</v>
      </c>
      <c r="B34" s="32" t="s">
        <v>150</v>
      </c>
      <c r="C34" s="20" t="s">
        <v>153</v>
      </c>
      <c r="D34" s="23" t="s">
        <v>78</v>
      </c>
      <c r="E34" s="19"/>
      <c r="F34" s="19">
        <v>40</v>
      </c>
      <c r="G34" s="19">
        <v>56</v>
      </c>
      <c r="H34" s="19">
        <v>56</v>
      </c>
      <c r="I34" s="19">
        <v>56</v>
      </c>
      <c r="J34" s="19">
        <v>56</v>
      </c>
      <c r="K34" s="19">
        <v>56</v>
      </c>
      <c r="L34" s="19">
        <v>56</v>
      </c>
      <c r="M34" s="19">
        <v>56</v>
      </c>
      <c r="N34" s="19">
        <v>56</v>
      </c>
      <c r="O34" s="19">
        <v>56</v>
      </c>
      <c r="P34" s="19">
        <v>56</v>
      </c>
      <c r="Q34" s="19">
        <v>600</v>
      </c>
      <c r="R34" s="20" t="s">
        <v>122</v>
      </c>
      <c r="S34" s="30" t="s">
        <v>123</v>
      </c>
      <c r="Y34" s="4"/>
    </row>
    <row r="35" spans="1:25" s="3" customFormat="1" ht="38.25">
      <c r="A35" s="47" t="s">
        <v>208</v>
      </c>
      <c r="B35" s="32" t="s">
        <v>150</v>
      </c>
      <c r="C35" s="20" t="s">
        <v>154</v>
      </c>
      <c r="D35" s="22" t="s">
        <v>79</v>
      </c>
      <c r="E35" s="19"/>
      <c r="F35" s="19"/>
      <c r="G35" s="19"/>
      <c r="H35" s="19"/>
      <c r="I35" s="19"/>
      <c r="J35" s="19">
        <v>1</v>
      </c>
      <c r="K35" s="19"/>
      <c r="L35" s="19"/>
      <c r="M35" s="19"/>
      <c r="N35" s="19"/>
      <c r="O35" s="19"/>
      <c r="P35" s="19">
        <v>2</v>
      </c>
      <c r="Q35" s="19">
        <v>3</v>
      </c>
      <c r="R35" s="20" t="s">
        <v>122</v>
      </c>
      <c r="S35" s="30" t="s">
        <v>123</v>
      </c>
      <c r="Y35" s="4"/>
    </row>
    <row r="36" spans="1:25" s="3" customFormat="1" ht="80.099999999999994" customHeight="1">
      <c r="A36" s="43" t="s">
        <v>38</v>
      </c>
      <c r="B36" s="22" t="s">
        <v>155</v>
      </c>
      <c r="C36" s="22" t="s">
        <v>156</v>
      </c>
      <c r="D36" s="22" t="s">
        <v>80</v>
      </c>
      <c r="E36" s="24"/>
      <c r="F36" s="24"/>
      <c r="G36" s="24">
        <v>1</v>
      </c>
      <c r="H36" s="24"/>
      <c r="I36" s="24"/>
      <c r="J36" s="24"/>
      <c r="K36" s="24"/>
      <c r="L36" s="24"/>
      <c r="M36" s="24"/>
      <c r="N36" s="24"/>
      <c r="O36" s="24"/>
      <c r="P36" s="24"/>
      <c r="Q36" s="24">
        <v>1</v>
      </c>
      <c r="R36" s="22" t="s">
        <v>176</v>
      </c>
      <c r="S36" s="41" t="s">
        <v>210</v>
      </c>
      <c r="Y36" s="4"/>
    </row>
    <row r="37" spans="1:25" s="3" customFormat="1" ht="63.75">
      <c r="A37" s="43" t="s">
        <v>38</v>
      </c>
      <c r="B37" s="22" t="s">
        <v>155</v>
      </c>
      <c r="C37" s="23" t="s">
        <v>156</v>
      </c>
      <c r="D37" s="22" t="s">
        <v>81</v>
      </c>
      <c r="E37" s="24"/>
      <c r="F37" s="24"/>
      <c r="G37" s="24"/>
      <c r="H37" s="24"/>
      <c r="I37" s="24">
        <v>1</v>
      </c>
      <c r="J37" s="24"/>
      <c r="K37" s="24"/>
      <c r="L37" s="24"/>
      <c r="M37" s="24"/>
      <c r="N37" s="24"/>
      <c r="O37" s="24"/>
      <c r="P37" s="24"/>
      <c r="Q37" s="24">
        <v>1</v>
      </c>
      <c r="R37" s="22" t="s">
        <v>176</v>
      </c>
      <c r="S37" s="41" t="s">
        <v>195</v>
      </c>
      <c r="Y37" s="4"/>
    </row>
    <row r="38" spans="1:25" s="3" customFormat="1" ht="51">
      <c r="A38" s="43" t="s">
        <v>38</v>
      </c>
      <c r="B38" s="22" t="s">
        <v>155</v>
      </c>
      <c r="C38" s="23" t="s">
        <v>156</v>
      </c>
      <c r="D38" s="22" t="s">
        <v>82</v>
      </c>
      <c r="E38" s="24"/>
      <c r="F38" s="24"/>
      <c r="G38" s="24"/>
      <c r="H38" s="24"/>
      <c r="I38" s="24"/>
      <c r="J38" s="24"/>
      <c r="K38" s="24"/>
      <c r="L38" s="24">
        <v>1</v>
      </c>
      <c r="M38" s="24"/>
      <c r="N38" s="24"/>
      <c r="O38" s="24"/>
      <c r="P38" s="24"/>
      <c r="Q38" s="24">
        <v>1</v>
      </c>
      <c r="R38" s="22" t="s">
        <v>176</v>
      </c>
      <c r="S38" s="41" t="s">
        <v>196</v>
      </c>
      <c r="Y38" s="4"/>
    </row>
    <row r="39" spans="1:25" s="3" customFormat="1" ht="51">
      <c r="A39" s="43" t="s">
        <v>38</v>
      </c>
      <c r="B39" s="22" t="s">
        <v>155</v>
      </c>
      <c r="C39" s="23" t="s">
        <v>156</v>
      </c>
      <c r="D39" s="22" t="s">
        <v>83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v>0.5</v>
      </c>
      <c r="Q39" s="24">
        <v>0.5</v>
      </c>
      <c r="R39" s="22" t="s">
        <v>176</v>
      </c>
      <c r="S39" s="41" t="s">
        <v>197</v>
      </c>
      <c r="Y39" s="4"/>
    </row>
    <row r="40" spans="1:25" s="3" customFormat="1" ht="63.75">
      <c r="A40" s="43" t="s">
        <v>38</v>
      </c>
      <c r="B40" s="22" t="s">
        <v>155</v>
      </c>
      <c r="C40" s="23" t="s">
        <v>156</v>
      </c>
      <c r="D40" s="22" t="s">
        <v>84</v>
      </c>
      <c r="E40" s="24"/>
      <c r="F40" s="24"/>
      <c r="G40" s="24"/>
      <c r="H40" s="24">
        <v>1</v>
      </c>
      <c r="I40" s="24"/>
      <c r="J40" s="24"/>
      <c r="K40" s="24"/>
      <c r="L40" s="24"/>
      <c r="M40" s="24"/>
      <c r="N40" s="24"/>
      <c r="O40" s="24"/>
      <c r="P40" s="24"/>
      <c r="Q40" s="24">
        <v>1</v>
      </c>
      <c r="R40" s="22" t="s">
        <v>176</v>
      </c>
      <c r="S40" s="41" t="s">
        <v>198</v>
      </c>
      <c r="Y40" s="4"/>
    </row>
    <row r="41" spans="1:25" s="3" customFormat="1" ht="63.75">
      <c r="A41" s="43" t="s">
        <v>38</v>
      </c>
      <c r="B41" s="22" t="s">
        <v>155</v>
      </c>
      <c r="C41" s="23" t="s">
        <v>156</v>
      </c>
      <c r="D41" s="22" t="s">
        <v>85</v>
      </c>
      <c r="E41" s="24"/>
      <c r="F41" s="24"/>
      <c r="G41" s="24"/>
      <c r="H41" s="24"/>
      <c r="I41" s="24">
        <v>1</v>
      </c>
      <c r="J41" s="24"/>
      <c r="K41" s="24"/>
      <c r="L41" s="24"/>
      <c r="M41" s="24"/>
      <c r="N41" s="24"/>
      <c r="O41" s="24"/>
      <c r="P41" s="24"/>
      <c r="Q41" s="24">
        <v>1</v>
      </c>
      <c r="R41" s="22" t="s">
        <v>176</v>
      </c>
      <c r="S41" s="41" t="s">
        <v>199</v>
      </c>
      <c r="Y41" s="4"/>
    </row>
    <row r="42" spans="1:25" s="3" customFormat="1" ht="63.75">
      <c r="A42" s="43" t="s">
        <v>38</v>
      </c>
      <c r="B42" s="22" t="s">
        <v>155</v>
      </c>
      <c r="C42" s="23" t="s">
        <v>156</v>
      </c>
      <c r="D42" s="22" t="s">
        <v>86</v>
      </c>
      <c r="E42" s="24"/>
      <c r="F42" s="24"/>
      <c r="G42" s="24"/>
      <c r="H42" s="24">
        <v>1</v>
      </c>
      <c r="I42" s="24"/>
      <c r="J42" s="24"/>
      <c r="K42" s="24"/>
      <c r="L42" s="24"/>
      <c r="M42" s="24"/>
      <c r="N42" s="24"/>
      <c r="O42" s="24"/>
      <c r="P42" s="24"/>
      <c r="Q42" s="24">
        <v>1</v>
      </c>
      <c r="R42" s="22" t="s">
        <v>176</v>
      </c>
      <c r="S42" s="41" t="s">
        <v>200</v>
      </c>
      <c r="Y42" s="4"/>
    </row>
    <row r="43" spans="1:25" s="3" customFormat="1" ht="63.75">
      <c r="A43" s="43" t="s">
        <v>38</v>
      </c>
      <c r="B43" s="22" t="s">
        <v>155</v>
      </c>
      <c r="C43" s="23" t="s">
        <v>156</v>
      </c>
      <c r="D43" s="22" t="s">
        <v>87</v>
      </c>
      <c r="E43" s="24"/>
      <c r="F43" s="24"/>
      <c r="G43" s="24">
        <v>1</v>
      </c>
      <c r="H43" s="24"/>
      <c r="I43" s="24"/>
      <c r="J43" s="24"/>
      <c r="K43" s="24"/>
      <c r="L43" s="24"/>
      <c r="M43" s="24"/>
      <c r="N43" s="24"/>
      <c r="O43" s="24"/>
      <c r="P43" s="24"/>
      <c r="Q43" s="24">
        <v>1</v>
      </c>
      <c r="R43" s="22" t="s">
        <v>176</v>
      </c>
      <c r="S43" s="41" t="s">
        <v>201</v>
      </c>
      <c r="Y43" s="4"/>
    </row>
    <row r="44" spans="1:25" s="3" customFormat="1" ht="63.75">
      <c r="A44" s="43" t="s">
        <v>38</v>
      </c>
      <c r="B44" s="22" t="s">
        <v>155</v>
      </c>
      <c r="C44" s="23" t="s">
        <v>156</v>
      </c>
      <c r="D44" s="22" t="s">
        <v>88</v>
      </c>
      <c r="E44" s="24"/>
      <c r="F44" s="24"/>
      <c r="G44" s="24"/>
      <c r="H44" s="24">
        <v>1</v>
      </c>
      <c r="I44" s="24"/>
      <c r="J44" s="24"/>
      <c r="K44" s="24"/>
      <c r="L44" s="24"/>
      <c r="M44" s="24"/>
      <c r="N44" s="24"/>
      <c r="O44" s="24"/>
      <c r="P44" s="24"/>
      <c r="Q44" s="24">
        <v>1</v>
      </c>
      <c r="R44" s="22" t="s">
        <v>176</v>
      </c>
      <c r="S44" s="41" t="s">
        <v>202</v>
      </c>
      <c r="Y44" s="4"/>
    </row>
    <row r="45" spans="1:25" s="3" customFormat="1" ht="63.75">
      <c r="A45" s="43" t="s">
        <v>38</v>
      </c>
      <c r="B45" s="22" t="s">
        <v>155</v>
      </c>
      <c r="C45" s="23" t="s">
        <v>156</v>
      </c>
      <c r="D45" s="22" t="s">
        <v>89</v>
      </c>
      <c r="E45" s="24"/>
      <c r="F45" s="24">
        <v>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>
        <v>1</v>
      </c>
      <c r="R45" s="22" t="s">
        <v>176</v>
      </c>
      <c r="S45" s="41" t="s">
        <v>203</v>
      </c>
      <c r="Y45" s="4"/>
    </row>
    <row r="46" spans="1:25" s="3" customFormat="1" ht="63.75">
      <c r="A46" s="43" t="s">
        <v>38</v>
      </c>
      <c r="B46" s="22" t="s">
        <v>155</v>
      </c>
      <c r="C46" s="23" t="s">
        <v>156</v>
      </c>
      <c r="D46" s="22" t="s">
        <v>90</v>
      </c>
      <c r="E46" s="24"/>
      <c r="F46" s="24"/>
      <c r="G46" s="24"/>
      <c r="H46" s="24"/>
      <c r="I46" s="24"/>
      <c r="J46" s="24"/>
      <c r="K46" s="24"/>
      <c r="L46" s="24"/>
      <c r="M46" s="24">
        <v>1</v>
      </c>
      <c r="N46" s="24"/>
      <c r="O46" s="24"/>
      <c r="P46" s="24"/>
      <c r="Q46" s="24">
        <v>1</v>
      </c>
      <c r="R46" s="22" t="s">
        <v>176</v>
      </c>
      <c r="S46" s="41" t="s">
        <v>204</v>
      </c>
      <c r="Y46" s="4"/>
    </row>
    <row r="47" spans="1:25" s="3" customFormat="1" ht="63.75">
      <c r="A47" s="43" t="s">
        <v>38</v>
      </c>
      <c r="B47" s="22" t="s">
        <v>155</v>
      </c>
      <c r="C47" s="23" t="s">
        <v>156</v>
      </c>
      <c r="D47" s="22" t="s">
        <v>91</v>
      </c>
      <c r="E47" s="24"/>
      <c r="F47" s="24"/>
      <c r="G47" s="24">
        <v>1</v>
      </c>
      <c r="H47" s="24"/>
      <c r="I47" s="24"/>
      <c r="J47" s="24"/>
      <c r="K47" s="24"/>
      <c r="L47" s="24"/>
      <c r="M47" s="24"/>
      <c r="N47" s="24"/>
      <c r="O47" s="24"/>
      <c r="P47" s="24"/>
      <c r="Q47" s="24">
        <v>1</v>
      </c>
      <c r="R47" s="22" t="s">
        <v>176</v>
      </c>
      <c r="S47" s="41" t="s">
        <v>205</v>
      </c>
      <c r="Y47" s="4"/>
    </row>
    <row r="48" spans="1:25" s="3" customFormat="1" ht="63.75">
      <c r="A48" s="43" t="s">
        <v>38</v>
      </c>
      <c r="B48" s="22" t="s">
        <v>155</v>
      </c>
      <c r="C48" s="23" t="s">
        <v>156</v>
      </c>
      <c r="D48" s="22" t="s">
        <v>92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>
        <v>0.4</v>
      </c>
      <c r="Q48" s="24">
        <v>0.4</v>
      </c>
      <c r="R48" s="22" t="s">
        <v>176</v>
      </c>
      <c r="S48" s="41" t="s">
        <v>205</v>
      </c>
      <c r="Y48" s="4"/>
    </row>
    <row r="49" spans="1:25" s="3" customFormat="1" ht="63.75">
      <c r="A49" s="43" t="s">
        <v>38</v>
      </c>
      <c r="B49" s="22" t="s">
        <v>155</v>
      </c>
      <c r="C49" s="23" t="s">
        <v>156</v>
      </c>
      <c r="D49" s="22" t="s">
        <v>93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>
        <v>0.9</v>
      </c>
      <c r="Q49" s="24">
        <v>0.9</v>
      </c>
      <c r="R49" s="22" t="s">
        <v>176</v>
      </c>
      <c r="S49" s="41" t="s">
        <v>206</v>
      </c>
      <c r="Y49" s="4"/>
    </row>
    <row r="50" spans="1:25" s="3" customFormat="1" ht="63.75">
      <c r="A50" s="43" t="s">
        <v>38</v>
      </c>
      <c r="B50" s="22" t="s">
        <v>155</v>
      </c>
      <c r="C50" s="23" t="s">
        <v>156</v>
      </c>
      <c r="D50" s="22" t="s">
        <v>94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>
        <v>0.6</v>
      </c>
      <c r="Q50" s="24">
        <v>0.6</v>
      </c>
      <c r="R50" s="22" t="s">
        <v>176</v>
      </c>
      <c r="S50" s="41" t="s">
        <v>207</v>
      </c>
      <c r="Y50" s="4"/>
    </row>
    <row r="51" spans="1:25" s="3" customFormat="1" ht="63.75">
      <c r="A51" s="43" t="s">
        <v>38</v>
      </c>
      <c r="B51" s="22" t="s">
        <v>155</v>
      </c>
      <c r="C51" s="23" t="s">
        <v>156</v>
      </c>
      <c r="D51" s="22" t="s">
        <v>95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v>0.5</v>
      </c>
      <c r="Q51" s="24">
        <v>0.5</v>
      </c>
      <c r="R51" s="22" t="s">
        <v>176</v>
      </c>
      <c r="S51" s="28" t="s">
        <v>182</v>
      </c>
      <c r="T51" s="16"/>
      <c r="Y51" s="4"/>
    </row>
    <row r="52" spans="1:25" s="3" customFormat="1" ht="63.75">
      <c r="A52" s="43" t="s">
        <v>38</v>
      </c>
      <c r="B52" s="22" t="s">
        <v>155</v>
      </c>
      <c r="C52" s="23" t="s">
        <v>156</v>
      </c>
      <c r="D52" s="22" t="s">
        <v>96</v>
      </c>
      <c r="E52" s="24"/>
      <c r="F52" s="24"/>
      <c r="G52" s="24"/>
      <c r="H52" s="24"/>
      <c r="I52" s="24"/>
      <c r="J52" s="24"/>
      <c r="K52" s="24"/>
      <c r="L52" s="24"/>
      <c r="M52" s="24"/>
      <c r="N52" s="24">
        <v>1</v>
      </c>
      <c r="O52" s="24"/>
      <c r="P52" s="24"/>
      <c r="Q52" s="24">
        <v>1</v>
      </c>
      <c r="R52" s="22" t="s">
        <v>176</v>
      </c>
      <c r="S52" s="28" t="s">
        <v>183</v>
      </c>
      <c r="Y52" s="4"/>
    </row>
    <row r="53" spans="1:25" s="3" customFormat="1" ht="63.75">
      <c r="A53" s="43" t="s">
        <v>38</v>
      </c>
      <c r="B53" s="22" t="s">
        <v>155</v>
      </c>
      <c r="C53" s="23" t="s">
        <v>156</v>
      </c>
      <c r="D53" s="22" t="s">
        <v>97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>
        <v>0.6</v>
      </c>
      <c r="Q53" s="24">
        <v>0.6</v>
      </c>
      <c r="R53" s="22" t="s">
        <v>176</v>
      </c>
      <c r="S53" s="28" t="s">
        <v>184</v>
      </c>
      <c r="Y53" s="4"/>
    </row>
    <row r="54" spans="1:25" s="3" customFormat="1" ht="63.75">
      <c r="A54" s="43" t="s">
        <v>38</v>
      </c>
      <c r="B54" s="22" t="s">
        <v>155</v>
      </c>
      <c r="C54" s="23" t="s">
        <v>156</v>
      </c>
      <c r="D54" s="22" t="s">
        <v>98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>
        <v>1</v>
      </c>
      <c r="P54" s="24"/>
      <c r="Q54" s="24"/>
      <c r="R54" s="22" t="s">
        <v>176</v>
      </c>
      <c r="S54" s="28" t="s">
        <v>185</v>
      </c>
      <c r="Y54" s="4"/>
    </row>
    <row r="55" spans="1:25" s="3" customFormat="1" ht="63.75">
      <c r="A55" s="43" t="s">
        <v>38</v>
      </c>
      <c r="B55" s="22" t="s">
        <v>155</v>
      </c>
      <c r="C55" s="23" t="s">
        <v>156</v>
      </c>
      <c r="D55" s="22" t="s">
        <v>99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>
        <v>1</v>
      </c>
      <c r="Q55" s="24">
        <v>1</v>
      </c>
      <c r="R55" s="22" t="s">
        <v>176</v>
      </c>
      <c r="S55" s="28" t="s">
        <v>185</v>
      </c>
      <c r="Y55" s="4"/>
    </row>
    <row r="56" spans="1:25" s="3" customFormat="1" ht="63.75">
      <c r="A56" s="43" t="s">
        <v>38</v>
      </c>
      <c r="B56" s="22" t="s">
        <v>155</v>
      </c>
      <c r="C56" s="23" t="s">
        <v>156</v>
      </c>
      <c r="D56" s="22" t="s">
        <v>100</v>
      </c>
      <c r="E56" s="24"/>
      <c r="F56" s="24"/>
      <c r="G56" s="24"/>
      <c r="H56" s="24"/>
      <c r="I56" s="24"/>
      <c r="J56" s="24"/>
      <c r="K56" s="24"/>
      <c r="L56" s="24"/>
      <c r="M56" s="24"/>
      <c r="N56" s="24">
        <v>1</v>
      </c>
      <c r="O56" s="24"/>
      <c r="P56" s="24"/>
      <c r="Q56" s="24">
        <v>1</v>
      </c>
      <c r="R56" s="22" t="s">
        <v>176</v>
      </c>
      <c r="S56" s="28" t="s">
        <v>186</v>
      </c>
      <c r="Y56" s="4"/>
    </row>
    <row r="57" spans="1:25" s="3" customFormat="1" ht="63.75">
      <c r="A57" s="43" t="s">
        <v>38</v>
      </c>
      <c r="B57" s="22" t="s">
        <v>155</v>
      </c>
      <c r="C57" s="23" t="s">
        <v>156</v>
      </c>
      <c r="D57" s="22" t="s">
        <v>101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v>0.8</v>
      </c>
      <c r="Q57" s="24">
        <v>0.8</v>
      </c>
      <c r="R57" s="22" t="s">
        <v>176</v>
      </c>
      <c r="S57" s="28" t="s">
        <v>187</v>
      </c>
      <c r="Y57" s="4"/>
    </row>
    <row r="58" spans="1:25" s="3" customFormat="1" ht="63.75">
      <c r="A58" s="43" t="s">
        <v>38</v>
      </c>
      <c r="B58" s="22" t="s">
        <v>155</v>
      </c>
      <c r="C58" s="23" t="s">
        <v>156</v>
      </c>
      <c r="D58" s="22" t="s">
        <v>102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>
        <v>0.7</v>
      </c>
      <c r="Q58" s="24">
        <v>0.7</v>
      </c>
      <c r="R58" s="22" t="s">
        <v>176</v>
      </c>
      <c r="S58" s="28" t="s">
        <v>188</v>
      </c>
      <c r="Y58" s="4"/>
    </row>
    <row r="59" spans="1:25" s="3" customFormat="1" ht="63.75">
      <c r="A59" s="43" t="s">
        <v>38</v>
      </c>
      <c r="B59" s="22" t="s">
        <v>155</v>
      </c>
      <c r="C59" s="23" t="s">
        <v>156</v>
      </c>
      <c r="D59" s="22" t="s">
        <v>103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v>0.3</v>
      </c>
      <c r="Q59" s="24">
        <v>0.3</v>
      </c>
      <c r="R59" s="22" t="s">
        <v>176</v>
      </c>
      <c r="S59" s="28" t="s">
        <v>189</v>
      </c>
      <c r="Y59" s="4"/>
    </row>
    <row r="60" spans="1:25" s="3" customFormat="1" ht="153">
      <c r="A60" s="43" t="s">
        <v>38</v>
      </c>
      <c r="B60" s="22" t="s">
        <v>155</v>
      </c>
      <c r="C60" s="22" t="s">
        <v>156</v>
      </c>
      <c r="D60" s="22" t="s">
        <v>129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38">
        <v>4</v>
      </c>
      <c r="Q60" s="38">
        <v>4</v>
      </c>
      <c r="R60" s="22" t="s">
        <v>176</v>
      </c>
      <c r="S60" s="33" t="s">
        <v>180</v>
      </c>
      <c r="T60" s="50" t="s">
        <v>234</v>
      </c>
      <c r="Y60" s="5"/>
    </row>
    <row r="61" spans="1:25" s="3" customFormat="1" ht="63.75">
      <c r="A61" s="47" t="s">
        <v>43</v>
      </c>
      <c r="B61" s="20" t="s">
        <v>157</v>
      </c>
      <c r="C61" s="20" t="s">
        <v>158</v>
      </c>
      <c r="D61" s="27" t="s">
        <v>104</v>
      </c>
      <c r="E61" s="19"/>
      <c r="F61" s="19"/>
      <c r="G61" s="19"/>
      <c r="H61" s="19"/>
      <c r="I61" s="17">
        <v>3</v>
      </c>
      <c r="J61" s="19"/>
      <c r="K61" s="19">
        <v>2</v>
      </c>
      <c r="L61" s="19"/>
      <c r="M61" s="19">
        <v>2</v>
      </c>
      <c r="N61" s="19"/>
      <c r="O61" s="19"/>
      <c r="P61" s="19">
        <v>3</v>
      </c>
      <c r="Q61" s="36">
        <v>10</v>
      </c>
      <c r="R61" s="20" t="s">
        <v>175</v>
      </c>
      <c r="S61" s="30" t="s">
        <v>123</v>
      </c>
      <c r="W61" s="6"/>
      <c r="Y61" s="5"/>
    </row>
    <row r="62" spans="1:25" s="3" customFormat="1" ht="63.75">
      <c r="A62" s="47" t="s">
        <v>43</v>
      </c>
      <c r="B62" s="20" t="s">
        <v>157</v>
      </c>
      <c r="C62" s="20" t="s">
        <v>158</v>
      </c>
      <c r="D62" s="27" t="s">
        <v>105</v>
      </c>
      <c r="E62" s="19"/>
      <c r="F62" s="19"/>
      <c r="G62" s="19"/>
      <c r="H62" s="19">
        <v>1</v>
      </c>
      <c r="I62" s="19">
        <v>1</v>
      </c>
      <c r="J62" s="19"/>
      <c r="K62" s="19"/>
      <c r="L62" s="19">
        <v>1</v>
      </c>
      <c r="M62" s="19"/>
      <c r="N62" s="19"/>
      <c r="O62" s="19">
        <v>1</v>
      </c>
      <c r="P62" s="19">
        <v>1</v>
      </c>
      <c r="Q62" s="36">
        <v>5</v>
      </c>
      <c r="R62" s="20" t="s">
        <v>175</v>
      </c>
      <c r="S62" s="30" t="s">
        <v>225</v>
      </c>
      <c r="W62" s="6"/>
      <c r="Y62" s="5"/>
    </row>
    <row r="63" spans="1:25" s="3" customFormat="1" ht="51">
      <c r="A63" s="47" t="s">
        <v>208</v>
      </c>
      <c r="B63" s="20" t="s">
        <v>157</v>
      </c>
      <c r="C63" s="20" t="s">
        <v>158</v>
      </c>
      <c r="D63" s="22" t="s">
        <v>132</v>
      </c>
      <c r="E63" s="25"/>
      <c r="F63" s="19"/>
      <c r="G63" s="19">
        <v>1</v>
      </c>
      <c r="H63" s="19"/>
      <c r="I63" s="17"/>
      <c r="J63" s="19">
        <v>1</v>
      </c>
      <c r="K63" s="19"/>
      <c r="L63" s="19"/>
      <c r="M63" s="19">
        <v>1</v>
      </c>
      <c r="N63" s="19"/>
      <c r="O63" s="19"/>
      <c r="P63" s="19">
        <v>1</v>
      </c>
      <c r="Q63" s="36">
        <f>SUM(E63:P63)</f>
        <v>4</v>
      </c>
      <c r="R63" s="20" t="s">
        <v>175</v>
      </c>
      <c r="S63" s="31" t="s">
        <v>226</v>
      </c>
      <c r="W63" s="6"/>
      <c r="Y63" s="5"/>
    </row>
    <row r="64" spans="1:25" s="3" customFormat="1" ht="63.75">
      <c r="A64" s="47" t="s">
        <v>33</v>
      </c>
      <c r="B64" s="20" t="s">
        <v>159</v>
      </c>
      <c r="C64" s="20" t="s">
        <v>160</v>
      </c>
      <c r="D64" s="22" t="s">
        <v>133</v>
      </c>
      <c r="E64" s="25"/>
      <c r="F64" s="19"/>
      <c r="G64" s="19">
        <v>1</v>
      </c>
      <c r="H64" s="19"/>
      <c r="I64" s="17">
        <v>1</v>
      </c>
      <c r="J64" s="19"/>
      <c r="K64" s="19">
        <v>1</v>
      </c>
      <c r="L64" s="19"/>
      <c r="M64" s="19"/>
      <c r="N64" s="19"/>
      <c r="O64" s="19">
        <v>1</v>
      </c>
      <c r="P64" s="19"/>
      <c r="Q64" s="36">
        <f>SUM(E64:P64)</f>
        <v>4</v>
      </c>
      <c r="R64" s="20" t="s">
        <v>175</v>
      </c>
      <c r="S64" s="31" t="s">
        <v>214</v>
      </c>
      <c r="W64" s="6"/>
      <c r="Y64" s="5"/>
    </row>
    <row r="65" spans="1:25" s="3" customFormat="1" ht="63.75">
      <c r="A65" s="47" t="s">
        <v>33</v>
      </c>
      <c r="B65" s="20" t="s">
        <v>159</v>
      </c>
      <c r="C65" s="20" t="s">
        <v>160</v>
      </c>
      <c r="D65" s="26" t="s">
        <v>167</v>
      </c>
      <c r="E65" s="19"/>
      <c r="F65" s="19">
        <v>1</v>
      </c>
      <c r="G65" s="19"/>
      <c r="H65" s="19"/>
      <c r="I65" s="17"/>
      <c r="J65" s="19">
        <v>1</v>
      </c>
      <c r="K65" s="19"/>
      <c r="L65" s="19"/>
      <c r="M65" s="19">
        <v>1</v>
      </c>
      <c r="N65" s="19"/>
      <c r="O65" s="19"/>
      <c r="P65" s="19">
        <v>1</v>
      </c>
      <c r="Q65" s="36">
        <f>SUM(E65:P65)</f>
        <v>4</v>
      </c>
      <c r="R65" s="20" t="s">
        <v>175</v>
      </c>
      <c r="S65" s="30" t="s">
        <v>215</v>
      </c>
      <c r="W65" s="6"/>
      <c r="Y65" s="5"/>
    </row>
    <row r="66" spans="1:25" s="3" customFormat="1" ht="63.75">
      <c r="A66" s="47" t="s">
        <v>33</v>
      </c>
      <c r="B66" s="20" t="s">
        <v>159</v>
      </c>
      <c r="C66" s="20" t="s">
        <v>160</v>
      </c>
      <c r="D66" s="27" t="s">
        <v>134</v>
      </c>
      <c r="E66" s="19"/>
      <c r="F66" s="19"/>
      <c r="G66" s="19"/>
      <c r="H66" s="19"/>
      <c r="I66" s="17"/>
      <c r="J66" s="19"/>
      <c r="K66" s="19"/>
      <c r="L66" s="19"/>
      <c r="M66" s="19"/>
      <c r="N66" s="19"/>
      <c r="O66" s="19"/>
      <c r="P66" s="19">
        <v>4</v>
      </c>
      <c r="Q66" s="36">
        <v>4</v>
      </c>
      <c r="R66" s="20" t="s">
        <v>175</v>
      </c>
      <c r="S66" s="31" t="s">
        <v>216</v>
      </c>
      <c r="W66" s="6"/>
      <c r="Y66" s="5"/>
    </row>
    <row r="67" spans="1:25" s="3" customFormat="1" ht="63.75">
      <c r="A67" s="47" t="s">
        <v>33</v>
      </c>
      <c r="B67" s="20" t="s">
        <v>159</v>
      </c>
      <c r="C67" s="20" t="s">
        <v>160</v>
      </c>
      <c r="D67" s="22" t="s">
        <v>135</v>
      </c>
      <c r="E67" s="19"/>
      <c r="F67" s="19"/>
      <c r="G67" s="19">
        <v>1</v>
      </c>
      <c r="H67" s="19"/>
      <c r="I67" s="17"/>
      <c r="J67" s="19"/>
      <c r="K67" s="19"/>
      <c r="L67" s="19"/>
      <c r="M67" s="19">
        <v>1</v>
      </c>
      <c r="N67" s="19"/>
      <c r="O67" s="19"/>
      <c r="P67" s="19"/>
      <c r="Q67" s="36">
        <v>2</v>
      </c>
      <c r="R67" s="20" t="s">
        <v>175</v>
      </c>
      <c r="S67" s="31" t="s">
        <v>217</v>
      </c>
      <c r="W67" s="6"/>
      <c r="Y67" s="5"/>
    </row>
    <row r="68" spans="1:25" s="3" customFormat="1" ht="38.25">
      <c r="A68" s="47" t="s">
        <v>33</v>
      </c>
      <c r="B68" s="20" t="s">
        <v>159</v>
      </c>
      <c r="C68" s="20" t="s">
        <v>160</v>
      </c>
      <c r="D68" s="22" t="s">
        <v>106</v>
      </c>
      <c r="E68" s="19"/>
      <c r="F68" s="19"/>
      <c r="G68" s="19"/>
      <c r="H68" s="19"/>
      <c r="I68" s="17"/>
      <c r="J68" s="19">
        <v>1</v>
      </c>
      <c r="K68" s="19"/>
      <c r="L68" s="19"/>
      <c r="M68" s="19"/>
      <c r="N68" s="19"/>
      <c r="O68" s="19"/>
      <c r="P68" s="19"/>
      <c r="Q68" s="36">
        <f>SUM(E68:P68)</f>
        <v>1</v>
      </c>
      <c r="R68" s="20" t="s">
        <v>175</v>
      </c>
      <c r="S68" s="31" t="s">
        <v>123</v>
      </c>
      <c r="W68" s="6"/>
      <c r="Y68" s="5"/>
    </row>
    <row r="69" spans="1:25" s="3" customFormat="1" ht="25.5">
      <c r="A69" s="47" t="s">
        <v>208</v>
      </c>
      <c r="B69" s="20" t="s">
        <v>161</v>
      </c>
      <c r="C69" s="20" t="s">
        <v>162</v>
      </c>
      <c r="D69" s="23" t="s">
        <v>136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>
        <v>1</v>
      </c>
      <c r="Q69" s="36">
        <v>1</v>
      </c>
      <c r="R69" s="20" t="s">
        <v>177</v>
      </c>
      <c r="S69" s="34" t="s">
        <v>123</v>
      </c>
      <c r="W69" s="6"/>
      <c r="Y69" s="5"/>
    </row>
    <row r="70" spans="1:25" s="3" customFormat="1" ht="38.25">
      <c r="A70" s="47" t="s">
        <v>208</v>
      </c>
      <c r="B70" s="20" t="s">
        <v>161</v>
      </c>
      <c r="C70" s="20" t="s">
        <v>162</v>
      </c>
      <c r="D70" s="23" t="s">
        <v>137</v>
      </c>
      <c r="E70" s="39"/>
      <c r="F70" s="39"/>
      <c r="G70" s="17"/>
      <c r="H70" s="39"/>
      <c r="I70" s="39"/>
      <c r="J70" s="17"/>
      <c r="K70" s="17"/>
      <c r="L70" s="17"/>
      <c r="M70" s="17"/>
      <c r="N70" s="39"/>
      <c r="O70" s="39"/>
      <c r="P70" s="17">
        <v>1</v>
      </c>
      <c r="Q70" s="17">
        <v>1</v>
      </c>
      <c r="R70" s="34" t="s">
        <v>122</v>
      </c>
      <c r="S70" s="34" t="s">
        <v>123</v>
      </c>
      <c r="W70" s="6"/>
      <c r="Y70" s="5"/>
    </row>
    <row r="71" spans="1:25" s="3" customFormat="1" ht="38.25">
      <c r="A71" s="47" t="s">
        <v>208</v>
      </c>
      <c r="B71" s="20" t="s">
        <v>163</v>
      </c>
      <c r="C71" s="20" t="s">
        <v>168</v>
      </c>
      <c r="D71" s="22" t="s">
        <v>138</v>
      </c>
      <c r="E71" s="39"/>
      <c r="F71" s="39"/>
      <c r="G71" s="17">
        <v>1</v>
      </c>
      <c r="H71" s="39"/>
      <c r="I71" s="39"/>
      <c r="J71" s="17">
        <v>1</v>
      </c>
      <c r="K71" s="17"/>
      <c r="L71" s="17"/>
      <c r="M71" s="17">
        <v>1</v>
      </c>
      <c r="N71" s="39"/>
      <c r="O71" s="39"/>
      <c r="P71" s="17">
        <v>1</v>
      </c>
      <c r="Q71" s="17">
        <v>4</v>
      </c>
      <c r="R71" s="34" t="s">
        <v>178</v>
      </c>
      <c r="S71" s="34" t="s">
        <v>123</v>
      </c>
      <c r="Y71" s="5"/>
    </row>
    <row r="72" spans="1:25" s="3" customFormat="1" ht="63.75">
      <c r="A72" s="43" t="s">
        <v>38</v>
      </c>
      <c r="B72" s="20" t="s">
        <v>164</v>
      </c>
      <c r="C72" s="20" t="s">
        <v>169</v>
      </c>
      <c r="D72" s="35" t="s">
        <v>166</v>
      </c>
      <c r="E72" s="19"/>
      <c r="F72" s="19"/>
      <c r="G72" s="19">
        <v>1</v>
      </c>
      <c r="H72" s="19"/>
      <c r="I72" s="17"/>
      <c r="J72" s="19">
        <v>1</v>
      </c>
      <c r="K72" s="19"/>
      <c r="L72" s="19"/>
      <c r="M72" s="19">
        <v>1</v>
      </c>
      <c r="N72" s="19"/>
      <c r="O72" s="19"/>
      <c r="P72" s="19">
        <v>1</v>
      </c>
      <c r="Q72" s="19">
        <f>SUM(E72:P72)</f>
        <v>4</v>
      </c>
      <c r="R72" s="21" t="s">
        <v>175</v>
      </c>
      <c r="S72" s="30" t="s">
        <v>227</v>
      </c>
      <c r="Y72" s="5"/>
    </row>
    <row r="73" spans="1:25" s="3" customFormat="1" ht="63.75">
      <c r="A73" s="43" t="s">
        <v>38</v>
      </c>
      <c r="B73" s="20" t="s">
        <v>164</v>
      </c>
      <c r="C73" s="20" t="s">
        <v>169</v>
      </c>
      <c r="D73" s="22" t="s">
        <v>139</v>
      </c>
      <c r="E73" s="19"/>
      <c r="F73" s="19"/>
      <c r="G73" s="19">
        <v>1</v>
      </c>
      <c r="H73" s="19"/>
      <c r="I73" s="17">
        <v>1</v>
      </c>
      <c r="J73" s="19"/>
      <c r="K73" s="19">
        <v>1</v>
      </c>
      <c r="L73" s="19"/>
      <c r="M73" s="19">
        <v>1</v>
      </c>
      <c r="N73" s="19"/>
      <c r="O73" s="19"/>
      <c r="P73" s="19"/>
      <c r="Q73" s="36">
        <f>SUM(E73:P73)</f>
        <v>4</v>
      </c>
      <c r="R73" s="20" t="s">
        <v>175</v>
      </c>
      <c r="S73" s="30" t="s">
        <v>218</v>
      </c>
      <c r="Y73" s="5"/>
    </row>
    <row r="74" spans="1:25" s="3" customFormat="1" ht="63.75">
      <c r="A74" s="43" t="s">
        <v>38</v>
      </c>
      <c r="B74" s="20" t="s">
        <v>165</v>
      </c>
      <c r="C74" s="20" t="s">
        <v>170</v>
      </c>
      <c r="D74" s="22" t="s">
        <v>107</v>
      </c>
      <c r="E74" s="19"/>
      <c r="F74" s="19"/>
      <c r="G74" s="19">
        <v>1</v>
      </c>
      <c r="H74" s="19"/>
      <c r="I74" s="17"/>
      <c r="J74" s="19">
        <v>1</v>
      </c>
      <c r="K74" s="19"/>
      <c r="L74" s="19"/>
      <c r="M74" s="19">
        <v>1</v>
      </c>
      <c r="N74" s="19"/>
      <c r="O74" s="19"/>
      <c r="P74" s="19">
        <v>1</v>
      </c>
      <c r="Q74" s="36">
        <f>SUM(E74:P74)</f>
        <v>4</v>
      </c>
      <c r="R74" s="20" t="s">
        <v>175</v>
      </c>
      <c r="S74" s="31" t="s">
        <v>219</v>
      </c>
      <c r="Y74" s="5"/>
    </row>
    <row r="75" spans="1:25" s="3" customFormat="1" ht="76.5">
      <c r="A75" s="43" t="s">
        <v>38</v>
      </c>
      <c r="B75" s="20" t="s">
        <v>165</v>
      </c>
      <c r="C75" s="20" t="s">
        <v>170</v>
      </c>
      <c r="D75" s="22" t="s">
        <v>232</v>
      </c>
      <c r="E75" s="19"/>
      <c r="F75" s="19"/>
      <c r="G75" s="19"/>
      <c r="H75" s="19"/>
      <c r="I75" s="17"/>
      <c r="J75" s="19">
        <v>1</v>
      </c>
      <c r="K75" s="19"/>
      <c r="L75" s="19"/>
      <c r="M75" s="19">
        <v>1</v>
      </c>
      <c r="N75" s="19"/>
      <c r="O75" s="19"/>
      <c r="P75" s="19">
        <v>1</v>
      </c>
      <c r="Q75" s="36">
        <v>3</v>
      </c>
      <c r="R75" s="20" t="s">
        <v>175</v>
      </c>
      <c r="S75" s="31" t="s">
        <v>228</v>
      </c>
      <c r="Y75" s="5"/>
    </row>
    <row r="76" spans="1:25" s="3" customFormat="1" ht="76.5">
      <c r="A76" s="43" t="s">
        <v>38</v>
      </c>
      <c r="B76" s="20" t="s">
        <v>165</v>
      </c>
      <c r="C76" s="20" t="s">
        <v>170</v>
      </c>
      <c r="D76" s="22" t="s">
        <v>174</v>
      </c>
      <c r="E76" s="19"/>
      <c r="F76" s="19"/>
      <c r="G76" s="19"/>
      <c r="H76" s="19">
        <v>1</v>
      </c>
      <c r="I76" s="17"/>
      <c r="J76" s="19">
        <v>1</v>
      </c>
      <c r="K76" s="19"/>
      <c r="L76" s="19"/>
      <c r="M76" s="19"/>
      <c r="N76" s="19">
        <v>1</v>
      </c>
      <c r="O76" s="19"/>
      <c r="P76" s="19"/>
      <c r="Q76" s="36">
        <f>SUM(E76:P76)</f>
        <v>3</v>
      </c>
      <c r="R76" s="20" t="s">
        <v>175</v>
      </c>
      <c r="S76" s="31" t="s">
        <v>229</v>
      </c>
      <c r="Y76" s="5"/>
    </row>
    <row r="77" spans="1:25" s="3" customFormat="1" ht="63.75">
      <c r="A77" s="43" t="s">
        <v>38</v>
      </c>
      <c r="B77" s="20" t="s">
        <v>165</v>
      </c>
      <c r="C77" s="20" t="s">
        <v>170</v>
      </c>
      <c r="D77" s="22" t="s">
        <v>233</v>
      </c>
      <c r="E77" s="19"/>
      <c r="F77" s="19">
        <v>1</v>
      </c>
      <c r="G77" s="19"/>
      <c r="H77" s="19"/>
      <c r="I77" s="17"/>
      <c r="J77" s="19"/>
      <c r="K77" s="19"/>
      <c r="L77" s="19"/>
      <c r="M77" s="19"/>
      <c r="N77" s="19"/>
      <c r="O77" s="19"/>
      <c r="P77" s="19"/>
      <c r="Q77" s="36"/>
      <c r="R77" s="20" t="s">
        <v>175</v>
      </c>
      <c r="S77" s="31" t="s">
        <v>220</v>
      </c>
      <c r="Y77" s="5"/>
    </row>
    <row r="78" spans="1:25" s="3" customFormat="1" ht="38.25">
      <c r="A78" s="43" t="s">
        <v>38</v>
      </c>
      <c r="B78" s="20" t="s">
        <v>165</v>
      </c>
      <c r="C78" s="20" t="s">
        <v>170</v>
      </c>
      <c r="D78" s="22" t="s">
        <v>108</v>
      </c>
      <c r="E78" s="19"/>
      <c r="F78" s="19"/>
      <c r="G78" s="19">
        <v>1</v>
      </c>
      <c r="H78" s="19">
        <v>2</v>
      </c>
      <c r="I78" s="17">
        <v>2</v>
      </c>
      <c r="J78" s="19"/>
      <c r="K78" s="19"/>
      <c r="L78" s="19"/>
      <c r="M78" s="19"/>
      <c r="N78" s="19"/>
      <c r="O78" s="19"/>
      <c r="P78" s="19"/>
      <c r="Q78" s="36">
        <f>SUM(E78:P78)</f>
        <v>5</v>
      </c>
      <c r="R78" s="20" t="s">
        <v>175</v>
      </c>
      <c r="S78" s="31" t="s">
        <v>123</v>
      </c>
      <c r="Y78" s="5"/>
    </row>
    <row r="79" spans="1:25" s="3" customFormat="1" ht="38.25">
      <c r="A79" s="43" t="s">
        <v>45</v>
      </c>
      <c r="B79" s="20" t="s">
        <v>165</v>
      </c>
      <c r="C79" s="20" t="s">
        <v>170</v>
      </c>
      <c r="D79" s="23" t="s">
        <v>109</v>
      </c>
      <c r="E79" s="17"/>
      <c r="F79" s="17"/>
      <c r="G79" s="17">
        <v>62</v>
      </c>
      <c r="H79" s="17"/>
      <c r="I79" s="17"/>
      <c r="J79" s="17">
        <v>79</v>
      </c>
      <c r="K79" s="17"/>
      <c r="L79" s="17"/>
      <c r="M79" s="17">
        <v>86</v>
      </c>
      <c r="N79" s="17"/>
      <c r="O79" s="17"/>
      <c r="P79" s="17">
        <v>96</v>
      </c>
      <c r="Q79" s="36">
        <v>323</v>
      </c>
      <c r="R79" s="34" t="s">
        <v>179</v>
      </c>
      <c r="S79" s="31" t="s">
        <v>221</v>
      </c>
      <c r="Y79" s="5"/>
    </row>
    <row r="80" spans="1:25" s="3" customFormat="1" ht="25.5">
      <c r="A80" s="43" t="s">
        <v>38</v>
      </c>
      <c r="B80" s="20" t="s">
        <v>172</v>
      </c>
      <c r="C80" s="20" t="s">
        <v>171</v>
      </c>
      <c r="D80" s="22" t="s">
        <v>173</v>
      </c>
      <c r="E80" s="17"/>
      <c r="F80" s="17"/>
      <c r="G80" s="48">
        <v>851120</v>
      </c>
      <c r="H80" s="17"/>
      <c r="I80" s="17"/>
      <c r="J80" s="48">
        <v>907700</v>
      </c>
      <c r="K80" s="17"/>
      <c r="L80" s="17"/>
      <c r="M80" s="48">
        <v>960300</v>
      </c>
      <c r="N80" s="17"/>
      <c r="O80" s="17"/>
      <c r="P80" s="48">
        <v>1180880</v>
      </c>
      <c r="Q80" s="48">
        <f>+SUM(E80:P80)</f>
        <v>3900000</v>
      </c>
      <c r="R80" s="34" t="s">
        <v>179</v>
      </c>
      <c r="S80" s="31" t="s">
        <v>221</v>
      </c>
      <c r="Y80" s="5"/>
    </row>
    <row r="81" spans="1:25" s="3" customFormat="1" ht="25.5">
      <c r="A81" s="43" t="s">
        <v>38</v>
      </c>
      <c r="B81" s="20" t="s">
        <v>172</v>
      </c>
      <c r="C81" s="20" t="s">
        <v>171</v>
      </c>
      <c r="D81" s="22" t="s">
        <v>222</v>
      </c>
      <c r="E81" s="17"/>
      <c r="F81" s="17"/>
      <c r="G81" s="17">
        <v>1</v>
      </c>
      <c r="H81" s="17"/>
      <c r="I81" s="17"/>
      <c r="J81" s="17">
        <v>1</v>
      </c>
      <c r="K81" s="17"/>
      <c r="L81" s="17"/>
      <c r="M81" s="17">
        <v>1</v>
      </c>
      <c r="N81" s="17"/>
      <c r="O81" s="17"/>
      <c r="P81" s="17">
        <v>1</v>
      </c>
      <c r="Q81" s="49">
        <v>4</v>
      </c>
      <c r="R81" s="34" t="s">
        <v>179</v>
      </c>
      <c r="S81" s="31" t="s">
        <v>221</v>
      </c>
      <c r="Y81" s="5"/>
    </row>
    <row r="82" spans="1:25" s="9" customFormat="1">
      <c r="A82" s="14" t="s">
        <v>7</v>
      </c>
      <c r="B82" s="7"/>
      <c r="C82" s="7"/>
      <c r="R82" s="8"/>
      <c r="S82" s="8"/>
      <c r="Y82" s="5"/>
    </row>
    <row r="83" spans="1:25" s="9" customFormat="1">
      <c r="A83" s="10"/>
      <c r="B83" s="10"/>
      <c r="C83" s="10"/>
      <c r="R83" s="11"/>
      <c r="S83" s="11"/>
      <c r="Y83" s="5"/>
    </row>
    <row r="84" spans="1:25" s="9" customFormat="1">
      <c r="A84" s="51" t="s">
        <v>6</v>
      </c>
      <c r="B84" s="51"/>
      <c r="C84" s="51"/>
      <c r="R84" s="11"/>
      <c r="S84" s="11"/>
      <c r="Y84" s="5"/>
    </row>
    <row r="85" spans="1:25" s="9" customFormat="1">
      <c r="A85" s="52" t="s">
        <v>8</v>
      </c>
      <c r="B85" s="52"/>
      <c r="C85" s="52"/>
      <c r="R85" s="11"/>
      <c r="S85" s="11"/>
      <c r="Y85" s="5"/>
    </row>
    <row r="86" spans="1:25">
      <c r="A86" s="53" t="s">
        <v>9</v>
      </c>
      <c r="B86" s="53"/>
      <c r="C86" s="5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  <c r="S86" s="13"/>
      <c r="Y86" s="5"/>
    </row>
    <row r="87" spans="1: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3"/>
      <c r="S87" s="13"/>
      <c r="Y87" s="5"/>
    </row>
    <row r="88" spans="1: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Y88" s="5"/>
    </row>
    <row r="89" spans="1: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X89" s="2"/>
      <c r="Y89" s="5"/>
    </row>
    <row r="90" spans="1: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X90" s="2"/>
      <c r="Y90" s="5"/>
    </row>
    <row r="91" spans="1: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X91" s="2"/>
      <c r="Y91" s="5"/>
    </row>
    <row r="92" spans="1: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X92" s="2"/>
      <c r="Y92" s="5"/>
    </row>
    <row r="93" spans="1: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X93" s="2"/>
      <c r="Y93" s="5"/>
    </row>
    <row r="94" spans="1: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3"/>
      <c r="S94" s="13"/>
      <c r="X94" s="2"/>
    </row>
    <row r="95" spans="1: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3"/>
      <c r="S95" s="13"/>
      <c r="X95" s="2"/>
    </row>
    <row r="96" spans="1: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3"/>
      <c r="S96" s="13"/>
      <c r="X96" s="2"/>
    </row>
    <row r="97" spans="1:19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3"/>
      <c r="S97" s="13"/>
    </row>
    <row r="98" spans="1:19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3"/>
      <c r="S98" s="13"/>
    </row>
  </sheetData>
  <mergeCells count="16">
    <mergeCell ref="A84:C84"/>
    <mergeCell ref="A85:C85"/>
    <mergeCell ref="A86:C86"/>
    <mergeCell ref="A88:S93"/>
    <mergeCell ref="S1:S2"/>
    <mergeCell ref="C2:R2"/>
    <mergeCell ref="B3:S3"/>
    <mergeCell ref="D4:D5"/>
    <mergeCell ref="A1:B2"/>
    <mergeCell ref="C1:R1"/>
    <mergeCell ref="R4:R5"/>
    <mergeCell ref="S4:S5"/>
    <mergeCell ref="E4:Q4"/>
    <mergeCell ref="A4:A5"/>
    <mergeCell ref="B4:B5"/>
    <mergeCell ref="C4:C5"/>
  </mergeCells>
  <pageMargins left="1" right="1" top="1" bottom="1" header="0.5" footer="0.5"/>
  <headerFooter>
    <oddFooter>&amp;L&amp;"Arial,Normal"&amp;10Calle 28 Nº 13A -15  / Bogotá, Colombia
Conmutador (571) 6067676
www.mincit.gov.co
&amp;C&amp;"Futura Std Medium,Normal"&amp;8&amp;P&amp;R&amp;G
P&amp;"Arial,Normal"&amp;9E-FM-037.V4</oddFooter>
  </headerFooter>
  <drawing r:id="rId1"/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Indicador_objetivoSIG'!$A$1:$A$38</xm:f>
          </x14:formula1>
          <xm:sqref>A6:A14 A31:A32 A36:A60 A72:A79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38" sqref="A38"/>
    </sheetView>
  </sheetViews>
  <sheetFormatPr baseColWidth="10" defaultColWidth="10.85546875" defaultRowHeight="15"/>
  <cols>
    <col min="1" max="1" width="185.140625" style="15" bestFit="1" customWidth="1"/>
    <col min="2" max="16384" width="10.85546875" style="15"/>
  </cols>
  <sheetData>
    <row r="1" spans="1:1">
      <c r="A1" s="15" t="s">
        <v>26</v>
      </c>
    </row>
    <row r="2" spans="1:1">
      <c r="A2" s="15" t="s">
        <v>27</v>
      </c>
    </row>
    <row r="3" spans="1:1">
      <c r="A3" s="15" t="s">
        <v>28</v>
      </c>
    </row>
    <row r="4" spans="1:1">
      <c r="A4" s="15" t="s">
        <v>29</v>
      </c>
    </row>
    <row r="5" spans="1:1">
      <c r="A5" s="15" t="s">
        <v>30</v>
      </c>
    </row>
    <row r="6" spans="1:1">
      <c r="A6" s="15" t="s">
        <v>31</v>
      </c>
    </row>
    <row r="7" spans="1:1">
      <c r="A7" s="15" t="s">
        <v>32</v>
      </c>
    </row>
    <row r="8" spans="1:1">
      <c r="A8" s="15" t="s">
        <v>33</v>
      </c>
    </row>
    <row r="9" spans="1:1">
      <c r="A9" s="15" t="s">
        <v>34</v>
      </c>
    </row>
    <row r="10" spans="1:1">
      <c r="A10" s="15" t="s">
        <v>35</v>
      </c>
    </row>
    <row r="11" spans="1:1">
      <c r="A11" s="15" t="s">
        <v>36</v>
      </c>
    </row>
    <row r="12" spans="1:1">
      <c r="A12" s="15" t="s">
        <v>37</v>
      </c>
    </row>
    <row r="13" spans="1:1">
      <c r="A13" s="15" t="s">
        <v>38</v>
      </c>
    </row>
    <row r="14" spans="1:1">
      <c r="A14" s="15" t="s">
        <v>39</v>
      </c>
    </row>
    <row r="15" spans="1:1">
      <c r="A15" s="15" t="s">
        <v>40</v>
      </c>
    </row>
    <row r="16" spans="1:1">
      <c r="A16" s="15" t="s">
        <v>41</v>
      </c>
    </row>
    <row r="17" spans="1:1">
      <c r="A17" s="15" t="s">
        <v>42</v>
      </c>
    </row>
    <row r="18" spans="1:1">
      <c r="A18" s="15" t="s">
        <v>43</v>
      </c>
    </row>
    <row r="19" spans="1:1">
      <c r="A19" s="15" t="s">
        <v>44</v>
      </c>
    </row>
    <row r="20" spans="1:1">
      <c r="A20" s="15" t="s">
        <v>45</v>
      </c>
    </row>
    <row r="21" spans="1:1">
      <c r="A21" s="15" t="s">
        <v>46</v>
      </c>
    </row>
    <row r="22" spans="1:1">
      <c r="A22" s="15" t="s">
        <v>47</v>
      </c>
    </row>
    <row r="23" spans="1:1">
      <c r="A23" s="15" t="s">
        <v>48</v>
      </c>
    </row>
    <row r="24" spans="1:1">
      <c r="A24" s="15" t="s">
        <v>49</v>
      </c>
    </row>
    <row r="25" spans="1:1">
      <c r="A25" s="15" t="s">
        <v>50</v>
      </c>
    </row>
    <row r="26" spans="1:1">
      <c r="A26" s="15" t="s">
        <v>51</v>
      </c>
    </row>
    <row r="27" spans="1:1">
      <c r="A27" s="15" t="s">
        <v>52</v>
      </c>
    </row>
    <row r="28" spans="1:1">
      <c r="A28" s="15" t="s">
        <v>53</v>
      </c>
    </row>
    <row r="29" spans="1:1">
      <c r="A29" s="15" t="s">
        <v>54</v>
      </c>
    </row>
    <row r="30" spans="1:1">
      <c r="A30" s="15" t="s">
        <v>55</v>
      </c>
    </row>
    <row r="31" spans="1:1">
      <c r="A31" s="15" t="s">
        <v>56</v>
      </c>
    </row>
    <row r="32" spans="1:1">
      <c r="A32" s="15" t="s">
        <v>57</v>
      </c>
    </row>
    <row r="33" spans="1:1">
      <c r="A33" s="15" t="s">
        <v>58</v>
      </c>
    </row>
    <row r="34" spans="1:1">
      <c r="A34" s="15" t="s">
        <v>59</v>
      </c>
    </row>
    <row r="35" spans="1:1">
      <c r="A35" s="15" t="s">
        <v>60</v>
      </c>
    </row>
    <row r="36" spans="1:1">
      <c r="A36" s="15" t="s">
        <v>61</v>
      </c>
    </row>
    <row r="37" spans="1:1">
      <c r="A37" s="15" t="s">
        <v>62</v>
      </c>
    </row>
    <row r="38" spans="1:1">
      <c r="A38" s="15" t="s">
        <v>63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Formulación PES</vt:lpstr>
      <vt:lpstr>Lista Indicador_objetivoSIG</vt:lpstr>
      <vt:lpstr>'Formulación PES'!Área_de_impresión</vt:lpstr>
      <vt:lpstr>'Formulación PES'!Títulos_a_imprimir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Consuelo Sastoque Acevedo</dc:creator>
  <cp:lastModifiedBy>Luz Marina Acosta Alvarez</cp:lastModifiedBy>
  <cp:lastPrinted>2017-01-25T20:20:58Z</cp:lastPrinted>
  <dcterms:created xsi:type="dcterms:W3CDTF">2015-09-21T20:15:42Z</dcterms:created>
  <dcterms:modified xsi:type="dcterms:W3CDTF">2019-01-21T13:16:54Z</dcterms:modified>
</cp:coreProperties>
</file>