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lozano\Desktop\Planeación\"/>
    </mc:Choice>
  </mc:AlternateContent>
  <bookViews>
    <workbookView xWindow="1395" yWindow="0" windowWidth="16395" windowHeight="4830"/>
  </bookViews>
  <sheets>
    <sheet name="Formulación PES" sheetId="1" r:id="rId1"/>
  </sheets>
  <definedNames>
    <definedName name="_xlnm._FilterDatabase" localSheetId="0" hidden="1">'Formulación PES'!$A$6:$AA$109</definedName>
    <definedName name="_xlnm.Print_Area" localSheetId="0">'Formulación PES'!$A$1:$Q$111</definedName>
    <definedName name="_xlnm.Print_Titles" localSheetId="0">'Formulación PES'!$5:$6</definedName>
  </definedName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96" i="1" l="1"/>
  <c r="R95" i="1"/>
  <c r="R72" i="1"/>
</calcChain>
</file>

<file path=xl/sharedStrings.xml><?xml version="1.0" encoding="utf-8"?>
<sst xmlns="http://schemas.openxmlformats.org/spreadsheetml/2006/main" count="289" uniqueCount="202">
  <si>
    <t xml:space="preserve">OBJETIVO MISIONAL:  </t>
  </si>
  <si>
    <t>Estrategias</t>
  </si>
  <si>
    <t xml:space="preserve">Indicador </t>
  </si>
  <si>
    <t xml:space="preserve">Iniciativa </t>
  </si>
  <si>
    <t xml:space="preserve">Entregables </t>
  </si>
  <si>
    <t>Fecha Cumplimiento Entregable</t>
  </si>
  <si>
    <t>Responsable</t>
  </si>
  <si>
    <t>Presupuesto Asociado</t>
  </si>
  <si>
    <t>Riesgo Asociado</t>
  </si>
  <si>
    <t>1. Fortalecer destinos de clase mundial</t>
  </si>
  <si>
    <t>1. Región Cartagena</t>
  </si>
  <si>
    <t xml:space="preserve">100% del Ordenamiento de la playa Bocagrande.  
</t>
  </si>
  <si>
    <t>FONTUR Eduardo Osorio</t>
  </si>
  <si>
    <t>*Disponibilidad presupuestal
*Demoras en los procesos de contratación
*No aprobación por parte del Comité Directivo
*Consultas previas
*Incumplimiento por parte de los contratistas
*No se logre el compromiso, consenso, voluntad, cumplimiento o articulación con terceros</t>
  </si>
  <si>
    <t xml:space="preserve">Fortalecimiento del producto turístico de cocheros en Cartagena.
</t>
  </si>
  <si>
    <t>Direccion de Calidad y Desarrollo Sostenible. Mary Amalia Vasquez</t>
  </si>
  <si>
    <t>Jornada de fortalecimiento empresarial para el sector Turistico</t>
  </si>
  <si>
    <t>Direccion de Analisis Sectorial y Promocion. Karol Fajardo</t>
  </si>
  <si>
    <t>Funcionamiento</t>
  </si>
  <si>
    <t xml:space="preserve">100 %  de la señalización turística peatonal de Cartagena instalada
</t>
  </si>
  <si>
    <t xml:space="preserve">Propuesta de CONPES presentada al DNP que permita la asignación y realización de las obras y acciones complementarias para mejorar las condiciones turísticas de Cartagena
</t>
  </si>
  <si>
    <t xml:space="preserve">2.   Archipiélago de San Andrés, Providencia y Santa Catalina
</t>
  </si>
  <si>
    <t xml:space="preserve">Estudios y diseños para la Marina de San Andrés. (Sin licencias)
</t>
  </si>
  <si>
    <t>*Disponibilidad presupuestal
*Demoras en los procesos de contratación
*No aprobación por parte del Comité Directivo
*Consultas previas
*Incumplimiento por parte de los contratistas
*No se logre compromiso, consenso, voluntad, cumplimiento o articulación con terceros</t>
  </si>
  <si>
    <t xml:space="preserve"> SPA de Providencia dotado y en operación</t>
  </si>
  <si>
    <t>FIDUCOLDEX. Juana Carolina Londoño</t>
  </si>
  <si>
    <t xml:space="preserve">100% Fase 1  ejecutada del Sendero al Peak </t>
  </si>
  <si>
    <t xml:space="preserve">Muelle El Cove construido
</t>
  </si>
  <si>
    <t xml:space="preserve">Muelle Jonny Cay construido
</t>
  </si>
  <si>
    <t>Muelle Lancheros Construido</t>
  </si>
  <si>
    <t xml:space="preserve">100% de los Estudios y diseños del Centro de Interpretación Ambiental y Turístico de la R. Biósfera. 
</t>
  </si>
  <si>
    <t>Fortalecimiento de la competitividad de las posadas nativas</t>
  </si>
  <si>
    <t xml:space="preserve">3.  Corredor Santa Marta - Ciénaga –Salamanca - Tayrona 
</t>
  </si>
  <si>
    <t>Despacho ViceTurismo. Rodolfo Rodriguez</t>
  </si>
  <si>
    <t>*Disponibilidad presupuestal
*Demoras en los procesos de contratación
*No aprobación por parte del Comité Directivo
*Consultas previas
*Incumplimiento por parte de los contratistas</t>
  </si>
  <si>
    <t xml:space="preserve">100 % de los estudios y diseños para la adecuación y peatonalización de la Plaza Central de Ciénaga  
</t>
  </si>
  <si>
    <t xml:space="preserve">Plan Maestro de la Ruta Macondo entregado
</t>
  </si>
  <si>
    <t xml:space="preserve">*Disponibilidad presupuestal
*Demoras en los procesos de contratación
*No aprobación por parte del Comité Directivo
*Consultas previas
*Incumplimiento por parte de los contratistas
</t>
  </si>
  <si>
    <t xml:space="preserve">100% del Centro de eventos Expoferias en Manizales construido
</t>
  </si>
  <si>
    <t xml:space="preserve">2. Promover Productos  Turísticos de alto valor
</t>
  </si>
  <si>
    <r>
      <rPr>
        <b/>
        <sz val="10"/>
        <rFont val="Futura Std Medium"/>
        <family val="2"/>
      </rPr>
      <t>Metas Cuatrienio</t>
    </r>
    <r>
      <rPr>
        <sz val="10"/>
        <rFont val="Futura Std Medium"/>
        <family val="2"/>
      </rPr>
      <t xml:space="preserve">
1. 700 mil USD en divisas por Turismo de Naturaleza -13%  cuota de meta VT 2015
2. 720 mil USD en divisas por Turismo de Naturaleza  -14%  cuota de meta VT 2016 
3. 830 mil USD en divisas por Turismo de Naturaleza  -14% cuota de meta VT 2017
4. 900 mil USD en divisas por Turismo de Naturaleza -15% cuota de meta VT 2018. 
5. Captar 556 Eventos (Congresos, Convenciones, Incentivos, Golf, entre otros) del exterior con el apoyo de PROCOLOMBIA entre 2015 y 2018
6. USD 350 Millones en divisas; 
86 mil Turistas - 2018
7. 15 Millones de Dólares en divisas - 2018
</t>
    </r>
  </si>
  <si>
    <t xml:space="preserve">Metodologia de recoleccion para la base de indicadores estadísticos (ingresos, empleo y demanda) de Turismo de Naturaleza
</t>
  </si>
  <si>
    <t>PTP. Jaime Polanco</t>
  </si>
  <si>
    <t xml:space="preserve">*Baja respuesta de los emprendedores y/o empresarios por falta de conocimiento de los procesos y sus beneficios.
*Protección a la información por parte de las entidades privadas.
*Demora en procesos jurídicos para los procesos.
*No hay capacidades locales ni regionales para estructurar y formular proyectos.
*El sector se encuentra en etapas tempranas de desarrollo y con alta informalidad. Requiere alta articulación institucional
</t>
  </si>
  <si>
    <t xml:space="preserve">Modelo formación de formadores para apropiación de buenas prácticas y cumplimiento de NTS. Modelo=Q2, Primer grupo de formadores= Q4
</t>
  </si>
  <si>
    <t>20 empresarios de Buceo recreativo certificados, implementando su plan de negocio y con oferta exportadora</t>
  </si>
  <si>
    <t>Consolidacion del club de producto de avistamiento aves.</t>
  </si>
  <si>
    <t>Estructuracion y puesta en marcha del PINE para parques naturales. (Estructuracion= Q1, Puesta en marcha= Q3)</t>
  </si>
  <si>
    <t xml:space="preserve">Plan de accion y seguimento Turismo de Naturalez. Plan=Q1 Seguimiento = Q1, Q2, Q3 y Q4.  </t>
  </si>
  <si>
    <t xml:space="preserve">Apoyar 1 expediente para la declaratoria de Patrimonio Mundial. (Los expedientes son definidos por MinCultura). </t>
  </si>
  <si>
    <t>Nueva Iniciativa</t>
  </si>
  <si>
    <t xml:space="preserve">Estrategia  de turismo cultural elaborada. </t>
  </si>
  <si>
    <t>Plan de gastronomia y turismo elaborado</t>
  </si>
  <si>
    <t>136 Eventos captados (acumulados)</t>
  </si>
  <si>
    <t xml:space="preserve">
Enrique Stellabatty
Procolombia</t>
  </si>
  <si>
    <t xml:space="preserve">*Restricciones  Presupuestales de  ProColombia, FONTUR para la realización de las diferentes actividades.
*Infraestructura, Conectividad y Competitividad
*Disponibilidad recursos para captar algunos eventos
</t>
  </si>
  <si>
    <t xml:space="preserve">Plan de accion y seguimento Turismo MICE. Plan=Q1 Seguimiento = Q1, Q2, Q3 y Q4.  </t>
  </si>
  <si>
    <t>Elaboracion del mapa ocupacional de turismo de bienestar con el SENA</t>
  </si>
  <si>
    <t xml:space="preserve">*El sector se encuentra en etapas tempranas de desarrollo y con alta informalidad. Requiere alta articulación institucional
*Se requiere atracción de inversión privada
</t>
  </si>
  <si>
    <t xml:space="preserve">Guia de la oferta institucional para aprovechameinto de los incentivos a la Inversión en infraestructura del sector turismo de salud
</t>
  </si>
  <si>
    <t xml:space="preserve">Guía de estándares de calidad para prestación de productos y servicios de bienestar.   
</t>
  </si>
  <si>
    <t xml:space="preserve"> Definir el marco legal del sector turismo de bienestar. </t>
  </si>
  <si>
    <t xml:space="preserve">Socializar la caracterización de Pozos y Lodos de Colombia
</t>
  </si>
  <si>
    <t>Sensibilizacion y acompañamiento a empresarios que decidan implementar resultados de la caracterizacion de pozos y lodos de Colombia</t>
  </si>
  <si>
    <t xml:space="preserve">Plan de acción para generar incentivos a la acreditación en Salud
</t>
  </si>
  <si>
    <t xml:space="preserve">Plan de accion y seguimento Turismo de Salud. Plan=Q1 Seguimiento = Q1, Q2, Q3 y Q4.  </t>
  </si>
  <si>
    <t xml:space="preserve">3. Impulsar el turismo doméstico
</t>
  </si>
  <si>
    <r>
      <rPr>
        <b/>
        <sz val="10"/>
        <rFont val="Futura Std Medium"/>
        <family val="2"/>
      </rPr>
      <t>Metas Cuatrienio</t>
    </r>
    <r>
      <rPr>
        <sz val="10"/>
        <rFont val="Futura Std Medium"/>
        <family val="2"/>
      </rPr>
      <t xml:space="preserve">
1.(1) playa  (Coveñas) ordenadas y certificadas con la marca de calidad turística.
2. Producto turístico cultural diseñado e implementado, alrededor de las artesanías y la música
3. Golfo de Morrosquillo con diseño de producto en funcionamiento
Cinco (5) Proyectos de infraestructura turística construidos.
4. 17 municipios ASESORADOS EN CALIDAD TURÍSTICA. (NTS TS -001)
5. Promoción Turística de la Red de Pueblos Patrimonios. 
6. Un (1) Proyecto de infraestructura turística construido.
7. Tres  (3) diseños de productoturístico  elaborados para el Clúster  Melgar-Honda-Girardot.
8. Una (1) subcampaña para el Clúster Melgar-Honda-Girardot ejecutada
Cuatro (4) ruedas de negocios realizadas.
Cuatro (4) talleres de formación integral realizados.
Cuatro (4) versiones de Expo Turismo y Paz (una por año).
10 regiones en el programa de Tmo y Paz
Macroproyecto en PNN La Macarena
Promoción realizada en los 4 destinos Turismo, Paz y Convivencia
</t>
    </r>
  </si>
  <si>
    <t xml:space="preserve">*Disponibilidad presupuestal
*Demoras en los procesos de contratación
*No aprobación por parte del Comité Directivo
Consultas previas
*Incumplimiento por parte de los contratistas
</t>
  </si>
  <si>
    <t>Sendero Ecoturistico de Ecoloso construido</t>
  </si>
  <si>
    <t xml:space="preserve"> SOS San Bernado del viento construido</t>
  </si>
  <si>
    <t xml:space="preserve">municipio certificado en NTS TS 001 -1
</t>
  </si>
  <si>
    <t xml:space="preserve">Planes de desarrollo turistico </t>
  </si>
  <si>
    <t xml:space="preserve">*Disponibilidad presupuestal
*Demoras en los procesos de contratación
*No aprobación por parte del Comité Directivo
Consultas previas
*Incumplimiento por parte de los contratistas
*No se logre compromiso, consenso, voluntad, cumplimiento o articulación con terceros
</t>
  </si>
  <si>
    <t>Plan de accion para el Fortalecimiento e impulso turistico al rio Magdalena</t>
  </si>
  <si>
    <t>Obra entregada del SOS de Acandi. Construidos</t>
  </si>
  <si>
    <t xml:space="preserve">4. Promocionar los destinos y productos turísticos de Colombia 
</t>
  </si>
  <si>
    <r>
      <t xml:space="preserve">Metas Cuatrienio
</t>
    </r>
    <r>
      <rPr>
        <sz val="10"/>
        <rFont val="Futura Std Medium"/>
        <family val="2"/>
      </rPr>
      <t>1. Una (1)  campaña para la promoción Nacional
2. Tres (3) subcampañas por año
3. Centro de Información Turística optimizado
Estadísticas del sector turístico formales
4. Cuarenta y una (38) Ruedas de Negocios Turismo Negocios realizadas.</t>
    </r>
    <r>
      <rPr>
        <b/>
        <sz val="10"/>
        <rFont val="Futura Std Medium"/>
        <family val="2"/>
      </rPr>
      <t xml:space="preserve">
</t>
    </r>
    <r>
      <rPr>
        <sz val="10"/>
        <rFont val="Futura Std Medium"/>
        <family val="2"/>
      </rPr>
      <t xml:space="preserve">5. 6.952.000 viajeros internacionales acumulados entre 2015-2018
</t>
    </r>
  </si>
  <si>
    <t>Campaña de Turismo 2016 ejecutada</t>
  </si>
  <si>
    <t>*Falta de recursos presupuestales
*Demoras en la contratación de los proyectos.
*Falta de personal
*Incumplimiento por parte de los contratistas
*No se logre compromisos, consenso, voluntad, cumplimiento o articulación con terceros</t>
  </si>
  <si>
    <t xml:space="preserve">
Estrategias del fortalecimiento de Puntos de información turistica. Ejecutada 
</t>
  </si>
  <si>
    <t xml:space="preserve">Estrategia de fortalecimiento de la tarjeta Joven ejecutada. </t>
  </si>
  <si>
    <t xml:space="preserve">Evento de reconocimientos del sector turismo 
</t>
  </si>
  <si>
    <t>12 ruedas de negocio realizadas. Acumuladas</t>
  </si>
  <si>
    <t xml:space="preserve">1.700.000 Viajeros Internacionales 
</t>
  </si>
  <si>
    <t>Enrique Stellabatty
Procolombia</t>
  </si>
  <si>
    <t xml:space="preserve">*Restricción Presupuestal
*Recursos FONTUR para la realización de las diferentes actividades.
*Conectividad, competitividad
</t>
  </si>
  <si>
    <t xml:space="preserve"> Gasto US$1.390 millones
</t>
  </si>
  <si>
    <t xml:space="preserve">5. Normatividad y seguridad  </t>
  </si>
  <si>
    <r>
      <t xml:space="preserve">Metas Cuatrienio
</t>
    </r>
    <r>
      <rPr>
        <sz val="10"/>
        <rFont val="Futura Std Medium"/>
        <family val="2"/>
      </rPr>
      <t xml:space="preserve">
1. 80 jornadas realizadas
2. 40 brigadas realizadas.
3. (32)  Comités Departamentales de Seguridad Turística en funcionamiento y activos 
4. Un (1) Observatorio de Seguridad Turística implementado
</t>
    </r>
    <r>
      <rPr>
        <b/>
        <sz val="10"/>
        <rFont val="Futura Std Medium"/>
        <family val="2"/>
      </rPr>
      <t xml:space="preserve">
</t>
    </r>
  </si>
  <si>
    <t>Karol Fajardo 
Direccion de Analisis Sectorial y Promocion</t>
  </si>
  <si>
    <t xml:space="preserve">*Falta de recursos presupuestales
*Falta de personal.
*Demoras en los procesos de contratación
*No aprobaci´pon por parte de comité directivo
</t>
  </si>
  <si>
    <t>10 Brigadas de formalización. Acumulado</t>
  </si>
  <si>
    <t xml:space="preserve">*Disponibilidad presupuestal para las comisiones
Agendas de los miembros de los Comités *Departamentales de Seguridad Turística y del Consejo Nacional de Seguridad Turística
</t>
  </si>
  <si>
    <t>7. Talento Humano</t>
  </si>
  <si>
    <t>8.  Inversión y financiamiento</t>
  </si>
  <si>
    <r>
      <rPr>
        <b/>
        <sz val="10"/>
        <rFont val="Futura Std Medium"/>
        <family val="2"/>
      </rPr>
      <t xml:space="preserve">
Metas Cuatrienio</t>
    </r>
    <r>
      <rPr>
        <sz val="10"/>
        <rFont val="Futura Std Medium"/>
        <family val="2"/>
      </rPr>
      <t xml:space="preserve">
1. 3 proyectos anuales en infraestructura hotelera y turística que involucren inversionistas extranjeros. 
2. Entregar en concesión el Hotel El Prado
3. Pago de acreencias laborales. 
</t>
    </r>
  </si>
  <si>
    <t xml:space="preserve">*Disponibilidad presupuestal
*Incumplimiento por parte de los contratistas
*Falta de disposición por parte de las Entidades Territoriales, actores públicos y privados del sector
</t>
  </si>
  <si>
    <t xml:space="preserve">9.  Fortalecimiento
Institucional 
</t>
  </si>
  <si>
    <r>
      <t xml:space="preserve">Metas Cuatrienio
1. </t>
    </r>
    <r>
      <rPr>
        <sz val="10"/>
        <rFont val="Futura Std Medium"/>
        <family val="2"/>
      </rPr>
      <t xml:space="preserve">Sistema Nacional de Gobernanza diseñado e implementado
2. 32 entidades territoriales, actores públicos y privados del sector articuladas con el Sistema Nacional de Gobernanza.
3. Rediseño institucional aprobado
4. Fondo de Nacional de Turismo con altos niveles de eficiencia e impacto.
5. Realización de la asamblea con un número estimado de asistentes al evento:1280 personas
6. Nueva Ley de Turismo expedida
</t>
    </r>
  </si>
  <si>
    <t>Lanzamiento del CITUR</t>
  </si>
  <si>
    <t xml:space="preserve">*Disponibilidad presupuestal
*Incumplimiento por parte de los contratistas
*Falta de disposición por parte de las Entidades Territoriales, actores públicos y privados del sector
*Demoras en los procesos de contratación
*Falta de personal
*No aprobación por parte del comite directivo
</t>
  </si>
  <si>
    <t xml:space="preserve">8 SITUR alineados al CITUR. Acumulables
</t>
  </si>
  <si>
    <t xml:space="preserve">*Disponibilidad presupuestal
*Demoras en los procesos de contratación -FONTUR
*No aprobación por parte del Comité Directivo
*Falta de interés de la contraparte (país oferente o) demandante
</t>
  </si>
  <si>
    <t>Asistencia técnica para la consolidación de La Red  Turística de Pueblos Patrimonio</t>
  </si>
  <si>
    <t>El sector del turismo generará a 2018, 300 mil nuevos empleos y US$6000 millones en divisas, posicionando a Colombia como destino turístico sostenible, reconocido por su oferta multicultural y megadiversa, representada en productos y servicios altamente competitivos que potencien a las regiones en la construcción de la paz.</t>
  </si>
  <si>
    <t>Formulación Comité de Turismo</t>
  </si>
  <si>
    <t>Jornada de fortalecimiento Empresarial para el Sector Turístico.</t>
  </si>
  <si>
    <t>Sub campaña regional para el Golfo de Morrosquillo ejecutada</t>
  </si>
  <si>
    <t>Diseño del plan de promoción para  la Red Turística de Pueblos Patrimonio. Elaborado.</t>
  </si>
  <si>
    <t>Plan de promoción para  la Red TurÍstica de Pueblos Patrimonio. Implementado.</t>
  </si>
  <si>
    <t>3 Jornadas de fortalecimiento Empresarial para el Sertor Turístico. (Acumulado).</t>
  </si>
  <si>
    <t xml:space="preserve">Estrategia de promoción Turismo y Deporte. Ejecutada.  </t>
  </si>
  <si>
    <t>Mantenimiento de la estrategia comunicacional de la campaña Colombia Limpia.</t>
  </si>
  <si>
    <t>Campaña de Receso Escolar ejecutada.</t>
  </si>
  <si>
    <t>Apoyo a la participacion de los departamentos en la Vitrina Turística de Anato 2016.</t>
  </si>
  <si>
    <t>20 Jornadas de formalización. Acumulado.</t>
  </si>
  <si>
    <t>100% Primera Fase del teatro Santa Marta restaurado</t>
  </si>
  <si>
    <t xml:space="preserve">Plan de accion y seguimento Turismo Cultural. Plan=Q2 Seguimiento = Q2, Q3 y Q4.  </t>
  </si>
  <si>
    <t>100 empesas del sector turistico certificadas en calidad turistica</t>
  </si>
  <si>
    <t>Norma tecnica homologada internacionalmente</t>
  </si>
  <si>
    <t>32 Comités Departamentales de Seguridad Turística (acumulados)</t>
  </si>
  <si>
    <t>4.000 personas terminan curso virtual 
500 personas terminan curso presencial
20 personas terminan diplomado bilingue en Turismo en Barbados (inmersion 100%)</t>
  </si>
  <si>
    <t>3 proyectos de cooperacion turistica aprovechando los convenios firmados (acumulado)</t>
  </si>
  <si>
    <t xml:space="preserve">Estrategia para la financiacion 6 Embarcaderos menores de Santa Marta. </t>
  </si>
  <si>
    <t xml:space="preserve">Socialización de la estrategia para garantizar la sostenibilidad de los Centros de Convenciones. </t>
  </si>
  <si>
    <t>$ 5,068,000</t>
  </si>
  <si>
    <t>Desarrollo de la estrategia  del Programa de Turismo, Paz y Convivencia. Avances= junio, ejecutada= noviembre.</t>
  </si>
  <si>
    <t xml:space="preserve">Implementacion del plan de acción derivado de la estrategia de Turismo y Artesanias. </t>
  </si>
  <si>
    <t>Fase I Tarjeta de Registro Hotelero.</t>
  </si>
  <si>
    <t>Realizar seguimiento a la línea de crédito para el Escalamiento Empresarial del Sector Turístico PIPE 2.0 de Bancoldex. Informes Trimestrales</t>
  </si>
  <si>
    <t>4. Turismo Nautico</t>
  </si>
  <si>
    <t>Plan para priorizacion de Infraestructura de Turismo Nautico por regiones</t>
  </si>
  <si>
    <t>Estrategia para la promocion del turismo Nautico de la Regata Cartagena-San Andres</t>
  </si>
  <si>
    <t>Realizacion del Press Trip- para la divulgacion Nacional del Evento ARC 2016 (Atlantic Rally Cruise)</t>
  </si>
  <si>
    <t>Rediseño y reimpresion de la Guia Nautica Turistica de Colombia</t>
  </si>
  <si>
    <t xml:space="preserve">5.  Paisaje Cultural Cafetero
</t>
  </si>
  <si>
    <t xml:space="preserve">6.  Turismo de Naturaleza y Aventura
</t>
  </si>
  <si>
    <t>7. Turismo Cultural</t>
  </si>
  <si>
    <t xml:space="preserve">8.  Turismo MICE (Reuniones) 
</t>
  </si>
  <si>
    <t xml:space="preserve">9.  Turismo de Salud y Bienestar
</t>
  </si>
  <si>
    <t xml:space="preserve">10.  Golfo de Morrosquillo
</t>
  </si>
  <si>
    <t xml:space="preserve">11.  Red Turística de Pueblos Patrimonio
</t>
  </si>
  <si>
    <t xml:space="preserve">12.  Clúster Melgar- Girardot- Honda.  
</t>
  </si>
  <si>
    <t xml:space="preserve">14.  Turismo y Artesanías 
</t>
  </si>
  <si>
    <t xml:space="preserve">15.  Promoción Turística Nacional
</t>
  </si>
  <si>
    <t xml:space="preserve">16.  Promoción Turística Internacional
</t>
  </si>
  <si>
    <t xml:space="preserve">    17.   Formalización Turística
  </t>
  </si>
  <si>
    <t>18.  Seguridad</t>
  </si>
  <si>
    <t>19. Empresas del sector turismo certificadas en Calidad turistica</t>
  </si>
  <si>
    <t>20. Homologacion internacional certificacion turistica</t>
  </si>
  <si>
    <t>21.Travel Warnings suavizados o eliminados - Aprovechando Acuerdo de paz</t>
  </si>
  <si>
    <t>22.  Diseñar e implementar la estrategia de Formación y capacitación turística basada en altos estandares de calidad</t>
  </si>
  <si>
    <t xml:space="preserve">23. Bilinguismo personal vinculado al turismo
</t>
  </si>
  <si>
    <t xml:space="preserve">24.   Gobernanza y Gestión Eficiente
</t>
  </si>
  <si>
    <t>25.  Aprovechamientos de convenios</t>
  </si>
  <si>
    <t>13.Desarrollar Regiones de Turismo Paz y Convivencia</t>
  </si>
  <si>
    <t>Lanzamiento de la plataforma del RNT</t>
  </si>
  <si>
    <t>Plan de Promocion de las posadas nativas ejecutado.</t>
  </si>
  <si>
    <t xml:space="preserve">Promocion para el Clúster Melgar-Honda-Girardot. Ejecutada.
 </t>
  </si>
  <si>
    <t xml:space="preserve">Diseño de la Estrategia de Turismo-Artesanias
</t>
  </si>
  <si>
    <t>Plan de promocion derivado del Fondo Fílmico Diseñado</t>
  </si>
  <si>
    <t>Diseño del Plan de Accion y seguimiento  del producto turistico de Palenque. Plan =Junio. Seguimiento= Diciembre</t>
  </si>
  <si>
    <t xml:space="preserve">Proceso de Homologación internacional de la Certificacion internacional del centro historico de cartagena </t>
  </si>
  <si>
    <t>Diseño de producto Turismo y Deporte (vela)</t>
  </si>
  <si>
    <t xml:space="preserve">Diseño del Plan de Accion y seguimiento  del diseño de Producto de avistamiento de aves. 
</t>
  </si>
  <si>
    <t>Diseño del Plan de Accion y seguimiento  del diseño de producto en el golfo de morrosquillo</t>
  </si>
  <si>
    <t xml:space="preserve">5 municipios asesorados en NTS TS 001 -1
</t>
  </si>
  <si>
    <t xml:space="preserve">Diseño del Plan de Accion y seguimiento  de la aventura y competencias deportivas en rios para el cluster melgar hoda girardot </t>
  </si>
  <si>
    <t>5 Travel Warnings suavizados o eliminados - Aprovechando Acuerdo de paz</t>
  </si>
  <si>
    <t>Estrategia de formacion turistica diseñada (Julio) poner en marcha implementacion (Agosto)</t>
  </si>
  <si>
    <t xml:space="preserve">Estudios y diseños del Area de Boyaje en Providencia con permisos y licencias. 
</t>
  </si>
  <si>
    <t xml:space="preserve">50% de la Señalización  turística del PCC instalada
</t>
  </si>
  <si>
    <t>50% Obra del Muelle de Turbo construido</t>
  </si>
  <si>
    <t>100 %  de la Construcción de los baños del Castillo de San Felipe. Fase I</t>
  </si>
  <si>
    <t xml:space="preserve">100 % Fase II Sendero al Peak. 
</t>
  </si>
  <si>
    <t>Versión ( )</t>
  </si>
  <si>
    <t>Firma del Líder del Comité: ____________________________</t>
  </si>
  <si>
    <r>
      <rPr>
        <b/>
        <i/>
        <sz val="11"/>
        <color indexed="8"/>
        <rFont val="Calibri (Cuerpo)"/>
      </rPr>
      <t>Calle 28 Nº 13A -15  / Bogotá, Colombia</t>
    </r>
    <r>
      <rPr>
        <sz val="11"/>
        <color indexed="8"/>
        <rFont val="Calibri (Cuerpo)"/>
      </rPr>
      <t xml:space="preserve">
</t>
    </r>
    <r>
      <rPr>
        <i/>
        <sz val="11"/>
        <color indexed="8"/>
        <rFont val="Calibri (Cuerpo)"/>
      </rPr>
      <t>Conmutador (571) 6067676</t>
    </r>
    <r>
      <rPr>
        <sz val="11"/>
        <color indexed="8"/>
        <rFont val="Calibri (Cuerpo)"/>
      </rPr>
      <t xml:space="preserve">
</t>
    </r>
    <r>
      <rPr>
        <b/>
        <u/>
        <sz val="11"/>
        <color indexed="56"/>
        <rFont val="Calibri (Cuerpo)"/>
      </rPr>
      <t xml:space="preserve">www.mincit.gov.co
</t>
    </r>
    <r>
      <rPr>
        <sz val="11"/>
        <color indexed="8"/>
        <rFont val="Calibri (Cuerpo)"/>
      </rPr>
      <t xml:space="preserve">
</t>
    </r>
  </si>
  <si>
    <t xml:space="preserve">      PE-FM-037. V1</t>
  </si>
  <si>
    <t>Nombre: SANDRA VICTORIA HOWARD TAYLOR</t>
  </si>
  <si>
    <t>Cargo: Viceministra de Turísmo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</si>
  <si>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</si>
  <si>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</si>
  <si>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</si>
  <si>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</si>
  <si>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</si>
  <si>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</si>
  <si>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</si>
  <si>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</si>
  <si>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</si>
  <si>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</si>
  <si>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</si>
  <si>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</si>
  <si>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100% del ordenamiento en la zona de mar de Bocagrande</t>
  </si>
  <si>
    <t xml:space="preserve">Implementacion de señalizacion del centro historico y quinta de San Pedro Alejandrino en Santa Marta. </t>
  </si>
  <si>
    <t>Cumplimiento</t>
  </si>
  <si>
    <t>Reporte</t>
  </si>
  <si>
    <t xml:space="preserve">PLAN DE ACCIÓN 
PLANEACIÓN ESTRATÉGICA SECTORIAL </t>
  </si>
  <si>
    <t>Codigo: F-EPO-01</t>
  </si>
  <si>
    <t>Vigencia: 10-marzo-2017</t>
  </si>
  <si>
    <t>Versión: 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</si>
</sst>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_(* #,##0_);_(* \(#,##0\);_(* &quot;-&quot;??_);_(@_)"/>
    <numFmt numFmtId="165" formatCode="&quot;$&quot;\ #,##0"/>
    <numFmt numFmtId="166" formatCode="_-[$$-409]* #,##0.00_ ;_-[$$-409]* \-#,##0.00\ ;_-[$$-409]* &quot;-&quot;??_ ;_-@_ 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(Cuerpo)"/>
    </font>
    <font>
      <b/>
      <sz val="20"/>
      <name val="Calibri (Cuerpo)"/>
    </font>
    <font>
      <b/>
      <sz val="24"/>
      <color indexed="8"/>
      <name val="Calibri (Cuerpo)"/>
    </font>
    <font>
      <b/>
      <sz val="18"/>
      <color indexed="8"/>
      <name val="Calibri (Cuerpo)"/>
    </font>
    <font>
      <b/>
      <sz val="11"/>
      <name val="Calibri (Cuerpo)"/>
    </font>
    <font>
      <sz val="11"/>
      <name val="Calibri (Cuerpo)"/>
    </font>
    <font>
      <b/>
      <sz val="10"/>
      <name val="Calibri (Cuerpo)"/>
    </font>
    <font>
      <sz val="10"/>
      <name val="Futura Std Medium"/>
      <family val="2"/>
    </font>
    <font>
      <sz val="10"/>
      <color indexed="8"/>
      <name val="Futura Std Medium"/>
      <family val="2"/>
    </font>
    <font>
      <b/>
      <sz val="10"/>
      <name val="Futura Std Medium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6"/>
      <color theme="1"/>
      <name val="Calibri (Cuerpo)"/>
    </font>
    <font>
      <sz val="10"/>
      <name val="Calibri (Cuerpo)"/>
    </font>
    <font>
      <sz val="10"/>
      <color theme="1"/>
      <name val="Calibri (Cuerpo)"/>
    </font>
    <font>
      <b/>
      <i/>
      <sz val="11"/>
      <color indexed="8"/>
      <name val="Calibri (Cuerpo)"/>
    </font>
    <font>
      <sz val="11"/>
      <color indexed="8"/>
      <name val="Calibri (Cuerpo)"/>
    </font>
    <font>
      <i/>
      <sz val="11"/>
      <color indexed="8"/>
      <name val="Calibri (Cuerpo)"/>
    </font>
    <font>
      <b/>
      <u/>
      <sz val="11"/>
      <color indexed="56"/>
      <name val="Calibri (Cuerpo)"/>
    </font>
    <font>
      <b/>
      <sz val="10"/>
      <name val="Calibri"/>
      <family val="2"/>
      <scheme val="minor"/>
    </font>
    <font>
      <sz val="7"/>
      <name val="Calibri (Cuerpo)"/>
    </font>
    <font>
      <sz val="7"/>
      <color indexed="8"/>
      <name val="Calibri (Cuerpo)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0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Border="1"/>
    <xf numFmtId="0" fontId="8" fillId="2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 wrapText="1"/>
    </xf>
    <xf numFmtId="0" fontId="9" fillId="0" borderId="11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left" vertical="top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vertical="top" wrapText="1"/>
    </xf>
    <xf numFmtId="0" fontId="12" fillId="0" borderId="6" xfId="0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left" vertical="top" wrapText="1"/>
    </xf>
    <xf numFmtId="0" fontId="12" fillId="0" borderId="0" xfId="0" applyFont="1" applyFill="1"/>
    <xf numFmtId="0" fontId="0" fillId="0" borderId="0" xfId="0" applyFill="1"/>
    <xf numFmtId="166" fontId="2" fillId="0" borderId="0" xfId="5" applyNumberFormat="1" applyFont="1"/>
    <xf numFmtId="166" fontId="15" fillId="0" borderId="6" xfId="5" applyNumberFormat="1" applyFont="1" applyFill="1" applyBorder="1" applyAlignment="1">
      <alignment vertical="center" wrapText="1"/>
    </xf>
    <xf numFmtId="166" fontId="16" fillId="0" borderId="6" xfId="5" applyNumberFormat="1" applyFont="1" applyFill="1" applyBorder="1" applyAlignment="1">
      <alignment vertical="center" wrapText="1"/>
    </xf>
    <xf numFmtId="166" fontId="15" fillId="0" borderId="9" xfId="5" applyNumberFormat="1" applyFont="1" applyFill="1" applyBorder="1" applyAlignment="1">
      <alignment vertical="center" wrapText="1"/>
    </xf>
    <xf numFmtId="166" fontId="16" fillId="0" borderId="9" xfId="5" applyNumberFormat="1" applyFont="1" applyFill="1" applyBorder="1" applyAlignment="1">
      <alignment vertical="center" wrapText="1"/>
    </xf>
    <xf numFmtId="166" fontId="16" fillId="0" borderId="6" xfId="5" applyNumberFormat="1" applyFont="1" applyFill="1" applyBorder="1" applyAlignment="1">
      <alignment horizontal="center" vertical="center" wrapText="1"/>
    </xf>
    <xf numFmtId="166" fontId="16" fillId="0" borderId="6" xfId="5" applyNumberFormat="1" applyFont="1" applyBorder="1" applyAlignment="1">
      <alignment horizontal="center" vertical="center" wrapText="1"/>
    </xf>
    <xf numFmtId="165" fontId="16" fillId="0" borderId="6" xfId="1" applyNumberFormat="1" applyFont="1" applyFill="1" applyBorder="1" applyAlignment="1">
      <alignment vertical="center" wrapText="1"/>
    </xf>
    <xf numFmtId="165" fontId="16" fillId="0" borderId="6" xfId="0" applyNumberFormat="1" applyFont="1" applyBorder="1" applyAlignment="1">
      <alignment horizontal="center" vertical="center"/>
    </xf>
    <xf numFmtId="165" fontId="16" fillId="0" borderId="6" xfId="1" applyNumberFormat="1" applyFont="1" applyFill="1" applyBorder="1" applyAlignment="1">
      <alignment horizontal="center" vertical="center" wrapText="1"/>
    </xf>
    <xf numFmtId="166" fontId="16" fillId="0" borderId="6" xfId="5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2" fillId="0" borderId="0" xfId="0" applyFont="1" applyFill="1"/>
    <xf numFmtId="0" fontId="18" fillId="0" borderId="0" xfId="0" applyFont="1" applyFill="1" applyBorder="1" applyAlignment="1">
      <alignment vertical="top" wrapText="1"/>
    </xf>
    <xf numFmtId="0" fontId="2" fillId="3" borderId="0" xfId="0" applyFont="1" applyFill="1"/>
    <xf numFmtId="0" fontId="2" fillId="3" borderId="12" xfId="0" applyFont="1" applyFill="1" applyBorder="1"/>
    <xf numFmtId="41" fontId="16" fillId="0" borderId="6" xfId="4" applyFont="1" applyFill="1" applyBorder="1" applyAlignment="1">
      <alignment horizontal="center" vertical="center"/>
    </xf>
    <xf numFmtId="9" fontId="16" fillId="0" borderId="6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wrapText="1"/>
    </xf>
    <xf numFmtId="0" fontId="0" fillId="0" borderId="6" xfId="0" applyBorder="1"/>
    <xf numFmtId="0" fontId="2" fillId="4" borderId="0" xfId="0" applyFont="1" applyFill="1"/>
    <xf numFmtId="0" fontId="9" fillId="0" borderId="6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vertical="center" wrapText="1"/>
    </xf>
    <xf numFmtId="0" fontId="16" fillId="3" borderId="6" xfId="0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 wrapText="1"/>
    </xf>
    <xf numFmtId="0" fontId="24" fillId="3" borderId="6" xfId="0" applyFont="1" applyFill="1" applyBorder="1" applyAlignment="1">
      <alignment horizontal="center" vertical="center" wrapText="1"/>
    </xf>
    <xf numFmtId="9" fontId="16" fillId="3" borderId="6" xfId="0" applyNumberFormat="1" applyFont="1" applyFill="1" applyBorder="1" applyAlignment="1">
      <alignment horizontal="center" vertical="center" wrapText="1"/>
    </xf>
    <xf numFmtId="164" fontId="16" fillId="3" borderId="6" xfId="1" applyNumberFormat="1" applyFont="1" applyFill="1" applyBorder="1" applyAlignment="1">
      <alignment horizontal="center" vertical="center" wrapText="1"/>
    </xf>
    <xf numFmtId="166" fontId="2" fillId="3" borderId="0" xfId="5" applyNumberFormat="1" applyFont="1" applyFill="1"/>
    <xf numFmtId="0" fontId="17" fillId="3" borderId="12" xfId="0" applyFont="1" applyFill="1" applyBorder="1" applyAlignment="1">
      <alignment wrapText="1"/>
    </xf>
    <xf numFmtId="0" fontId="2" fillId="3" borderId="12" xfId="0" applyFont="1" applyFill="1" applyBorder="1" applyAlignment="1">
      <alignment wrapText="1"/>
    </xf>
    <xf numFmtId="0" fontId="2" fillId="3" borderId="12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/>
    <xf numFmtId="0" fontId="19" fillId="3" borderId="0" xfId="0" applyFont="1" applyFill="1" applyBorder="1" applyAlignment="1">
      <alignment horizontal="left" wrapText="1"/>
    </xf>
    <xf numFmtId="0" fontId="19" fillId="3" borderId="0" xfId="0" applyFont="1" applyFill="1" applyBorder="1" applyAlignment="1">
      <alignment wrapText="1"/>
    </xf>
    <xf numFmtId="0" fontId="2" fillId="3" borderId="0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4" fillId="0" borderId="6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justify" vertical="center" wrapText="1"/>
    </xf>
    <xf numFmtId="0" fontId="7" fillId="2" borderId="5" xfId="0" applyFont="1" applyFill="1" applyBorder="1" applyAlignment="1">
      <alignment horizontal="justify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166" fontId="8" fillId="2" borderId="6" xfId="5" applyNumberFormat="1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left" vertical="top" wrapText="1"/>
    </xf>
    <xf numFmtId="0" fontId="9" fillId="3" borderId="10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left" vertical="top" wrapText="1"/>
    </xf>
    <xf numFmtId="0" fontId="9" fillId="3" borderId="9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166" fontId="15" fillId="0" borderId="9" xfId="5" applyNumberFormat="1" applyFont="1" applyFill="1" applyBorder="1" applyAlignment="1">
      <alignment horizontal="center" vertical="center" wrapText="1"/>
    </xf>
    <xf numFmtId="166" fontId="15" fillId="0" borderId="10" xfId="5" applyNumberFormat="1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top" wrapText="1"/>
    </xf>
    <xf numFmtId="0" fontId="11" fillId="3" borderId="11" xfId="0" applyFont="1" applyFill="1" applyBorder="1" applyAlignment="1">
      <alignment horizontal="center" vertical="top" wrapText="1"/>
    </xf>
    <xf numFmtId="0" fontId="11" fillId="3" borderId="10" xfId="0" applyFont="1" applyFill="1" applyBorder="1" applyAlignment="1">
      <alignment horizontal="center" vertical="top" wrapText="1"/>
    </xf>
    <xf numFmtId="0" fontId="11" fillId="3" borderId="9" xfId="0" applyFont="1" applyFill="1" applyBorder="1" applyAlignment="1">
      <alignment horizontal="left" vertical="top" wrapText="1"/>
    </xf>
    <xf numFmtId="0" fontId="9" fillId="3" borderId="6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top" wrapText="1"/>
    </xf>
    <xf numFmtId="166" fontId="15" fillId="0" borderId="6" xfId="5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justify" vertical="center" wrapText="1"/>
    </xf>
    <xf numFmtId="0" fontId="3" fillId="0" borderId="0" xfId="0" applyFont="1" applyBorder="1" applyAlignment="1">
      <alignment vertical="center" wrapText="1"/>
    </xf>
    <xf numFmtId="0" fontId="2" fillId="0" borderId="14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6" fillId="2" borderId="10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horizontal="justify" vertical="center" wrapText="1"/>
    </xf>
    <xf numFmtId="0" fontId="3" fillId="0" borderId="12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25" fillId="0" borderId="2" xfId="0" applyFont="1" applyBorder="1" applyAlignment="1">
      <alignment wrapText="1"/>
    </xf>
    <xf numFmtId="0" fontId="25" fillId="0" borderId="15" xfId="0" applyFont="1" applyBorder="1" applyAlignment="1">
      <alignment vertical="center" wrapText="1"/>
    </xf>
    <xf numFmtId="0" fontId="26" fillId="0" borderId="8" xfId="0" applyFont="1" applyBorder="1" applyAlignment="1">
      <alignment vertical="top" wrapText="1"/>
    </xf>
  </cellXfs>
  <cellStyles count="30">
    <cellStyle name="Hipervínculo" xfId="2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 visitado" xfId="3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Millares" xfId="1" builtinId="3"/>
    <cellStyle name="Millares [0]" xfId="4" builtinId="6"/>
    <cellStyle name="Normal" xfId="0" builtinId="0"/>
    <cellStyle name="Porcentaje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212866</xdr:rowOff>
    </xdr:from>
    <xdr:to>
      <xdr:col>1</xdr:col>
      <xdr:colOff>1028700</xdr:colOff>
      <xdr:row>2</xdr:row>
      <xdr:rowOff>70399</xdr:rowOff>
    </xdr:to>
    <xdr:pic>
      <xdr:nvPicPr>
        <xdr:cNvPr id="2" name="Picture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5425" y="212866"/>
          <a:ext cx="1000125" cy="505233"/>
        </a:xfrm>
        <a:prstGeom prst="rect">
          <a:avLst/>
        </a:prstGeom>
      </xdr:spPr>
    </xdr:pic>
    <xdr:clientData/>
  </xdr:twoCellAnchor>
  <xdr:twoCellAnchor editAs="oneCell">
    <xdr:from>
      <xdr:col>0</xdr:col>
      <xdr:colOff>132373</xdr:colOff>
      <xdr:row>0</xdr:row>
      <xdr:rowOff>295112</xdr:rowOff>
    </xdr:from>
    <xdr:to>
      <xdr:col>1</xdr:col>
      <xdr:colOff>659</xdr:colOff>
      <xdr:row>2</xdr:row>
      <xdr:rowOff>47625</xdr:rowOff>
    </xdr:to>
    <xdr:pic>
      <xdr:nvPicPr>
        <xdr:cNvPr id="3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2373" y="295112"/>
          <a:ext cx="1335136" cy="400213"/>
        </a:xfrm>
        <a:prstGeom prst="rect">
          <a:avLst/>
        </a:prstGeom>
      </xdr:spPr>
    </xdr:pic>
    <xdr:clientData/>
  </xdr:twoCellAnchor>
  <xdr:twoCellAnchor>
    <xdr:from>
      <xdr:col>18</xdr:col>
      <xdr:colOff>0</xdr:colOff>
      <xdr:row>15</xdr:row>
      <xdr:rowOff>60960</xdr:rowOff>
    </xdr:from>
    <xdr:to>
      <xdr:col>18</xdr:col>
      <xdr:colOff>0</xdr:colOff>
      <xdr:row>18</xdr:row>
      <xdr:rowOff>76200</xdr:rowOff>
    </xdr:to>
    <xdr:pic>
      <xdr:nvPicPr>
        <xdr:cNvPr id="4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4550" y="97015935"/>
          <a:ext cx="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0</xdr:colOff>
      <xdr:row>118</xdr:row>
      <xdr:rowOff>60960</xdr:rowOff>
    </xdr:from>
    <xdr:to>
      <xdr:col>19</xdr:col>
      <xdr:colOff>0</xdr:colOff>
      <xdr:row>121</xdr:row>
      <xdr:rowOff>76200</xdr:rowOff>
    </xdr:to>
    <xdr:pic>
      <xdr:nvPicPr>
        <xdr:cNvPr id="5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2100" y="8811260"/>
          <a:ext cx="0" cy="256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1028699</xdr:colOff>
      <xdr:row>117</xdr:row>
      <xdr:rowOff>101600</xdr:rowOff>
    </xdr:from>
    <xdr:to>
      <xdr:col>19</xdr:col>
      <xdr:colOff>96672</xdr:colOff>
      <xdr:row>125</xdr:row>
      <xdr:rowOff>2593</xdr:rowOff>
    </xdr:to>
    <xdr:grpSp>
      <xdr:nvGrpSpPr>
        <xdr:cNvPr id="6" name="Grupo 5"/>
        <xdr:cNvGrpSpPr>
          <a:grpSpLocks/>
        </xdr:cNvGrpSpPr>
      </xdr:nvGrpSpPr>
      <xdr:grpSpPr bwMode="auto">
        <a:xfrm>
          <a:off x="13106400" y="22256750"/>
          <a:ext cx="96672" cy="558218"/>
          <a:chOff x="0" y="0"/>
          <a:chExt cx="3005" cy="556"/>
        </a:xfrm>
      </xdr:grpSpPr>
      <xdr:pic>
        <xdr:nvPicPr>
          <xdr:cNvPr id="7" name="Picture 15" descr="Logo - GP 1000 - Azul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662" cy="5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=""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Picture 16"/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29" y="16"/>
            <a:ext cx="676" cy="50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=""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Picture 17" descr="Logo - ISO 9001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23" y="24"/>
            <a:ext cx="364" cy="4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=""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Picture 18" descr="Logo - IQNET - Azul"/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674" y="16"/>
            <a:ext cx="610" cy="4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=""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Picture 19" descr="NTCGP1000"/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55" y="24"/>
            <a:ext cx="367" cy="4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=""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</xdr:col>
      <xdr:colOff>1209675</xdr:colOff>
      <xdr:row>1</xdr:row>
      <xdr:rowOff>9525</xdr:rowOff>
    </xdr:from>
    <xdr:to>
      <xdr:col>2</xdr:col>
      <xdr:colOff>1127414</xdr:colOff>
      <xdr:row>2</xdr:row>
      <xdr:rowOff>93518</xdr:rowOff>
    </xdr:to>
    <xdr:pic>
      <xdr:nvPicPr>
        <xdr:cNvPr id="12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333375"/>
          <a:ext cx="1384589" cy="4078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A298"/>
  <sheetViews>
    <sheetView showGridLines="0" tabSelected="1" view="pageBreakPreview" zoomScaleNormal="100" zoomScaleSheetLayoutView="100" workbookViewId="0">
      <selection activeCell="B7" sqref="B7:B42"/>
    </sheetView>
  </sheetViews>
  <sheetFormatPr baseColWidth="10" defaultColWidth="10.85546875" defaultRowHeight="14.25"/>
  <cols>
    <col min="1" max="2" width="22" style="1" customWidth="1"/>
    <col min="3" max="3" width="20.85546875" style="1" customWidth="1"/>
    <col min="4" max="4" width="30.85546875" style="1" customWidth="1"/>
    <col min="5" max="10" width="6.42578125" style="44" customWidth="1"/>
    <col min="11" max="15" width="6.42578125" style="1" customWidth="1"/>
    <col min="16" max="16" width="10" style="1" customWidth="1"/>
    <col min="17" max="17" width="20.140625" style="1" customWidth="1"/>
    <col min="18" max="18" width="20.42578125" style="23" hidden="1" customWidth="1"/>
    <col min="19" max="19" width="26.42578125" style="1" hidden="1" customWidth="1"/>
    <col min="20" max="20" width="14.140625" style="1" customWidth="1"/>
    <col min="21" max="21" width="35.85546875" style="2" customWidth="1"/>
    <col min="22" max="16384" width="10.85546875" style="1"/>
  </cols>
  <sheetData>
    <row r="1" spans="1:21" ht="25.5" customHeight="1">
      <c r="A1" s="63"/>
      <c r="B1" s="97"/>
      <c r="C1" s="106"/>
      <c r="D1" s="108" t="s">
        <v>198</v>
      </c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6"/>
      <c r="Q1" s="110" t="s">
        <v>199</v>
      </c>
      <c r="R1" s="99"/>
      <c r="S1" s="65"/>
    </row>
    <row r="2" spans="1:21" ht="25.5" customHeight="1">
      <c r="A2" s="102"/>
      <c r="B2" s="103"/>
      <c r="C2" s="101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1"/>
      <c r="Q2" s="111" t="s">
        <v>201</v>
      </c>
      <c r="R2" s="99"/>
      <c r="S2" s="65"/>
    </row>
    <row r="3" spans="1:21" ht="25.5" customHeight="1">
      <c r="A3" s="64"/>
      <c r="B3" s="98"/>
      <c r="C3" s="107" t="s">
        <v>106</v>
      </c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12" t="s">
        <v>200</v>
      </c>
      <c r="R3" s="99"/>
      <c r="S3" s="65"/>
    </row>
    <row r="4" spans="1:21" ht="54.6" customHeight="1">
      <c r="A4" s="104" t="s">
        <v>0</v>
      </c>
      <c r="B4" s="105" t="s">
        <v>105</v>
      </c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66"/>
      <c r="S4" s="67"/>
    </row>
    <row r="5" spans="1:21" ht="27.6" customHeight="1">
      <c r="A5" s="71" t="s">
        <v>1</v>
      </c>
      <c r="B5" s="73" t="s">
        <v>2</v>
      </c>
      <c r="C5" s="71" t="s">
        <v>3</v>
      </c>
      <c r="D5" s="71" t="s">
        <v>4</v>
      </c>
      <c r="E5" s="75" t="s">
        <v>5</v>
      </c>
      <c r="F5" s="76"/>
      <c r="G5" s="76"/>
      <c r="H5" s="76"/>
      <c r="I5" s="76"/>
      <c r="J5" s="76"/>
      <c r="K5" s="76"/>
      <c r="L5" s="76"/>
      <c r="M5" s="76"/>
      <c r="N5" s="76"/>
      <c r="O5" s="76"/>
      <c r="P5" s="77"/>
      <c r="Q5" s="71" t="s">
        <v>6</v>
      </c>
      <c r="R5" s="72" t="s">
        <v>7</v>
      </c>
      <c r="S5" s="71" t="s">
        <v>8</v>
      </c>
      <c r="T5" s="71" t="s">
        <v>196</v>
      </c>
      <c r="U5" s="73" t="s">
        <v>197</v>
      </c>
    </row>
    <row r="6" spans="1:21" ht="21.6" customHeight="1">
      <c r="A6" s="71"/>
      <c r="B6" s="74"/>
      <c r="C6" s="71"/>
      <c r="D6" s="71"/>
      <c r="E6" s="46" t="s">
        <v>182</v>
      </c>
      <c r="F6" s="46" t="s">
        <v>183</v>
      </c>
      <c r="G6" s="46" t="s">
        <v>184</v>
      </c>
      <c r="H6" s="46" t="s">
        <v>185</v>
      </c>
      <c r="I6" s="46" t="s">
        <v>186</v>
      </c>
      <c r="J6" s="46" t="s">
        <v>187</v>
      </c>
      <c r="K6" s="46" t="s">
        <v>188</v>
      </c>
      <c r="L6" s="4" t="s">
        <v>189</v>
      </c>
      <c r="M6" s="4" t="s">
        <v>190</v>
      </c>
      <c r="N6" s="3" t="s">
        <v>191</v>
      </c>
      <c r="O6" s="4" t="s">
        <v>192</v>
      </c>
      <c r="P6" s="4" t="s">
        <v>193</v>
      </c>
      <c r="Q6" s="71"/>
      <c r="R6" s="72"/>
      <c r="S6" s="71"/>
      <c r="T6" s="71"/>
      <c r="U6" s="74"/>
    </row>
    <row r="7" spans="1:21" customFormat="1" ht="39" customHeight="1">
      <c r="A7" s="78" t="s">
        <v>9</v>
      </c>
      <c r="B7" s="79"/>
      <c r="C7" s="78" t="s">
        <v>10</v>
      </c>
      <c r="D7" s="5" t="s">
        <v>11</v>
      </c>
      <c r="E7" s="48"/>
      <c r="F7" s="48"/>
      <c r="G7" s="48"/>
      <c r="H7" s="48"/>
      <c r="I7" s="49"/>
      <c r="J7" s="48"/>
      <c r="K7" s="48"/>
      <c r="L7" s="18"/>
      <c r="M7" s="18"/>
      <c r="N7" s="18"/>
      <c r="O7" s="40">
        <v>100</v>
      </c>
      <c r="P7" s="18"/>
      <c r="Q7" s="34" t="s">
        <v>12</v>
      </c>
      <c r="R7" s="24"/>
      <c r="S7" s="68" t="s">
        <v>13</v>
      </c>
    </row>
    <row r="8" spans="1:21" customFormat="1" ht="39" customHeight="1">
      <c r="A8" s="78"/>
      <c r="B8" s="79"/>
      <c r="C8" s="78"/>
      <c r="D8" s="5" t="s">
        <v>194</v>
      </c>
      <c r="E8" s="48"/>
      <c r="F8" s="48"/>
      <c r="G8" s="48"/>
      <c r="H8" s="48"/>
      <c r="I8" s="49"/>
      <c r="J8" s="48"/>
      <c r="K8" s="48"/>
      <c r="L8" s="18"/>
      <c r="M8" s="18"/>
      <c r="N8" s="18"/>
      <c r="O8" s="40">
        <v>100</v>
      </c>
      <c r="P8" s="18"/>
      <c r="Q8" s="34" t="s">
        <v>12</v>
      </c>
      <c r="R8" s="24"/>
      <c r="S8" s="69"/>
    </row>
    <row r="9" spans="1:21" customFormat="1" ht="54" hidden="1" customHeight="1">
      <c r="A9" s="78"/>
      <c r="B9" s="79"/>
      <c r="C9" s="78"/>
      <c r="D9" s="5" t="s">
        <v>14</v>
      </c>
      <c r="E9" s="48"/>
      <c r="F9" s="48"/>
      <c r="G9" s="48"/>
      <c r="H9" s="48"/>
      <c r="I9" s="49"/>
      <c r="J9" s="48">
        <v>1</v>
      </c>
      <c r="K9" s="48"/>
      <c r="L9" s="18"/>
      <c r="M9" s="18"/>
      <c r="N9" s="18"/>
      <c r="O9" s="18"/>
      <c r="P9" s="18"/>
      <c r="Q9" s="34" t="s">
        <v>15</v>
      </c>
      <c r="R9" s="24"/>
      <c r="S9" s="69"/>
    </row>
    <row r="10" spans="1:21" customFormat="1" ht="38.25">
      <c r="A10" s="78"/>
      <c r="B10" s="79"/>
      <c r="C10" s="78"/>
      <c r="D10" s="47" t="s">
        <v>174</v>
      </c>
      <c r="E10" s="48"/>
      <c r="F10" s="48"/>
      <c r="G10" s="48"/>
      <c r="H10" s="48"/>
      <c r="I10" s="49"/>
      <c r="J10" s="48"/>
      <c r="K10" s="48"/>
      <c r="L10" s="18"/>
      <c r="M10" s="18"/>
      <c r="N10" s="18"/>
      <c r="O10" s="18">
        <v>100</v>
      </c>
      <c r="P10" s="18"/>
      <c r="Q10" s="34" t="s">
        <v>12</v>
      </c>
      <c r="R10" s="24"/>
      <c r="S10" s="69"/>
    </row>
    <row r="11" spans="1:21" customFormat="1" ht="38.25" hidden="1">
      <c r="A11" s="78"/>
      <c r="B11" s="79"/>
      <c r="C11" s="78"/>
      <c r="D11" s="5" t="s">
        <v>16</v>
      </c>
      <c r="E11" s="48"/>
      <c r="F11" s="48"/>
      <c r="G11" s="48"/>
      <c r="H11" s="48">
        <v>1</v>
      </c>
      <c r="I11" s="49"/>
      <c r="J11" s="48"/>
      <c r="K11" s="48"/>
      <c r="L11" s="18"/>
      <c r="M11" s="18"/>
      <c r="N11" s="18"/>
      <c r="O11" s="18"/>
      <c r="P11" s="18"/>
      <c r="Q11" s="34" t="s">
        <v>17</v>
      </c>
      <c r="R11" s="24">
        <v>5068000</v>
      </c>
      <c r="S11" s="69"/>
    </row>
    <row r="12" spans="1:21" customFormat="1" ht="38.25">
      <c r="A12" s="78"/>
      <c r="B12" s="79"/>
      <c r="C12" s="78"/>
      <c r="D12" s="5" t="s">
        <v>19</v>
      </c>
      <c r="E12" s="48"/>
      <c r="F12" s="48"/>
      <c r="G12" s="48"/>
      <c r="H12" s="48"/>
      <c r="I12" s="50"/>
      <c r="J12" s="48"/>
      <c r="K12" s="48"/>
      <c r="L12" s="18"/>
      <c r="M12" s="18"/>
      <c r="N12" s="18"/>
      <c r="O12" s="18">
        <v>100</v>
      </c>
      <c r="P12" s="18"/>
      <c r="Q12" s="34" t="s">
        <v>12</v>
      </c>
      <c r="R12" s="24"/>
      <c r="S12" s="69"/>
    </row>
    <row r="13" spans="1:21" customFormat="1" ht="51" hidden="1">
      <c r="A13" s="78"/>
      <c r="B13" s="79"/>
      <c r="C13" s="78"/>
      <c r="D13" s="5" t="s">
        <v>162</v>
      </c>
      <c r="E13" s="48"/>
      <c r="F13" s="48"/>
      <c r="G13" s="48"/>
      <c r="H13" s="48"/>
      <c r="I13" s="50"/>
      <c r="J13" s="48">
        <v>50</v>
      </c>
      <c r="K13" s="48"/>
      <c r="L13" s="18"/>
      <c r="M13" s="18"/>
      <c r="N13" s="18"/>
      <c r="O13" s="18"/>
      <c r="P13" s="18">
        <v>100</v>
      </c>
      <c r="Q13" s="34" t="s">
        <v>15</v>
      </c>
      <c r="R13" s="24"/>
      <c r="S13" s="69"/>
    </row>
    <row r="14" spans="1:21" customFormat="1" ht="51" hidden="1">
      <c r="A14" s="78"/>
      <c r="B14" s="79"/>
      <c r="C14" s="78"/>
      <c r="D14" s="6" t="s">
        <v>163</v>
      </c>
      <c r="E14" s="48"/>
      <c r="F14" s="48"/>
      <c r="G14" s="48"/>
      <c r="H14" s="48"/>
      <c r="I14" s="50"/>
      <c r="J14" s="48"/>
      <c r="K14" s="48"/>
      <c r="L14" s="18"/>
      <c r="M14" s="18"/>
      <c r="N14" s="18"/>
      <c r="O14" s="18"/>
      <c r="P14" s="41">
        <v>0.8</v>
      </c>
      <c r="Q14" s="34" t="s">
        <v>15</v>
      </c>
      <c r="R14" s="24"/>
      <c r="S14" s="69"/>
    </row>
    <row r="15" spans="1:21" customFormat="1" ht="76.5" hidden="1">
      <c r="A15" s="78"/>
      <c r="B15" s="79"/>
      <c r="C15" s="80"/>
      <c r="D15" s="5" t="s">
        <v>20</v>
      </c>
      <c r="E15" s="48"/>
      <c r="F15" s="48"/>
      <c r="G15" s="48"/>
      <c r="H15" s="48"/>
      <c r="I15" s="50"/>
      <c r="J15" s="48">
        <v>1</v>
      </c>
      <c r="K15" s="48"/>
      <c r="L15" s="18"/>
      <c r="M15" s="18"/>
      <c r="N15" s="18"/>
      <c r="O15" s="18"/>
      <c r="P15" s="18"/>
      <c r="Q15" s="34" t="s">
        <v>15</v>
      </c>
      <c r="R15" s="24"/>
      <c r="S15" s="70"/>
    </row>
    <row r="16" spans="1:21" customFormat="1" ht="39" customHeight="1">
      <c r="A16" s="78"/>
      <c r="B16" s="79"/>
      <c r="C16" s="81" t="s">
        <v>21</v>
      </c>
      <c r="D16" s="5" t="s">
        <v>22</v>
      </c>
      <c r="E16" s="48"/>
      <c r="F16" s="48"/>
      <c r="G16" s="48"/>
      <c r="H16" s="48"/>
      <c r="I16" s="48"/>
      <c r="J16" s="48"/>
      <c r="K16" s="48">
        <v>100</v>
      </c>
      <c r="L16" s="18"/>
      <c r="M16" s="18"/>
      <c r="N16" s="18"/>
      <c r="O16" s="18"/>
      <c r="P16" s="18"/>
      <c r="Q16" s="34" t="s">
        <v>12</v>
      </c>
      <c r="R16" s="24"/>
      <c r="S16" s="82" t="s">
        <v>23</v>
      </c>
    </row>
    <row r="17" spans="1:19" customFormat="1" ht="26.1" hidden="1" customHeight="1">
      <c r="A17" s="78"/>
      <c r="B17" s="79"/>
      <c r="C17" s="81"/>
      <c r="D17" s="5" t="s">
        <v>24</v>
      </c>
      <c r="E17" s="48"/>
      <c r="F17" s="48"/>
      <c r="G17" s="48">
        <v>100</v>
      </c>
      <c r="H17" s="48"/>
      <c r="I17" s="49"/>
      <c r="J17" s="48"/>
      <c r="K17" s="48"/>
      <c r="L17" s="18"/>
      <c r="M17" s="18"/>
      <c r="N17" s="18"/>
      <c r="O17" s="18"/>
      <c r="P17" s="18"/>
      <c r="Q17" s="34" t="s">
        <v>25</v>
      </c>
      <c r="R17" s="24"/>
      <c r="S17" s="83"/>
    </row>
    <row r="18" spans="1:19" customFormat="1" ht="25.5">
      <c r="A18" s="78"/>
      <c r="B18" s="79"/>
      <c r="C18" s="81"/>
      <c r="D18" s="5" t="s">
        <v>26</v>
      </c>
      <c r="E18" s="48"/>
      <c r="F18" s="48"/>
      <c r="G18" s="48"/>
      <c r="H18" s="48"/>
      <c r="I18" s="49"/>
      <c r="J18" s="48"/>
      <c r="K18" s="48"/>
      <c r="L18" s="18">
        <v>100</v>
      </c>
      <c r="M18" s="18"/>
      <c r="N18" s="18"/>
      <c r="O18" s="18"/>
      <c r="P18" s="18"/>
      <c r="Q18" s="34" t="s">
        <v>12</v>
      </c>
      <c r="R18" s="24"/>
      <c r="S18" s="83"/>
    </row>
    <row r="19" spans="1:19" customFormat="1" ht="51">
      <c r="A19" s="78"/>
      <c r="B19" s="79"/>
      <c r="C19" s="81"/>
      <c r="D19" s="5" t="s">
        <v>171</v>
      </c>
      <c r="E19" s="48"/>
      <c r="F19" s="48"/>
      <c r="G19" s="48"/>
      <c r="H19" s="48"/>
      <c r="I19" s="49"/>
      <c r="J19" s="48"/>
      <c r="K19" s="48"/>
      <c r="L19" s="18"/>
      <c r="M19" s="18"/>
      <c r="N19" s="18"/>
      <c r="O19" s="18"/>
      <c r="P19" s="18">
        <v>100</v>
      </c>
      <c r="Q19" s="34" t="s">
        <v>12</v>
      </c>
      <c r="R19" s="24"/>
      <c r="S19" s="83"/>
    </row>
    <row r="20" spans="1:19" customFormat="1" ht="25.5">
      <c r="A20" s="78"/>
      <c r="B20" s="79"/>
      <c r="C20" s="81"/>
      <c r="D20" s="5" t="s">
        <v>27</v>
      </c>
      <c r="E20" s="48"/>
      <c r="F20" s="48"/>
      <c r="G20" s="48"/>
      <c r="H20" s="48"/>
      <c r="I20" s="51"/>
      <c r="J20" s="48"/>
      <c r="K20" s="48"/>
      <c r="L20" s="18"/>
      <c r="M20" s="18"/>
      <c r="N20" s="18"/>
      <c r="O20" s="18"/>
      <c r="P20" s="18">
        <v>100</v>
      </c>
      <c r="Q20" s="34" t="s">
        <v>12</v>
      </c>
      <c r="R20" s="24"/>
      <c r="S20" s="83"/>
    </row>
    <row r="21" spans="1:19" customFormat="1" ht="25.5">
      <c r="A21" s="78"/>
      <c r="B21" s="79"/>
      <c r="C21" s="81"/>
      <c r="D21" s="5" t="s">
        <v>28</v>
      </c>
      <c r="E21" s="48"/>
      <c r="F21" s="48"/>
      <c r="G21" s="48">
        <v>100</v>
      </c>
      <c r="H21" s="48"/>
      <c r="I21" s="51"/>
      <c r="J21" s="48"/>
      <c r="K21" s="48"/>
      <c r="L21" s="18"/>
      <c r="M21" s="18"/>
      <c r="N21" s="18"/>
      <c r="O21" s="18"/>
      <c r="P21" s="18"/>
      <c r="Q21" s="34" t="s">
        <v>12</v>
      </c>
      <c r="R21" s="24"/>
      <c r="S21" s="83"/>
    </row>
    <row r="22" spans="1:19" customFormat="1" ht="25.5">
      <c r="A22" s="78"/>
      <c r="B22" s="79"/>
      <c r="C22" s="81"/>
      <c r="D22" s="5" t="s">
        <v>29</v>
      </c>
      <c r="E22" s="48"/>
      <c r="F22" s="48"/>
      <c r="G22" s="48">
        <v>100</v>
      </c>
      <c r="H22" s="48"/>
      <c r="I22" s="51"/>
      <c r="J22" s="48"/>
      <c r="K22" s="48"/>
      <c r="L22" s="18"/>
      <c r="M22" s="18"/>
      <c r="N22" s="18"/>
      <c r="O22" s="18"/>
      <c r="P22" s="18"/>
      <c r="Q22" s="34" t="s">
        <v>12</v>
      </c>
      <c r="R22" s="24"/>
      <c r="S22" s="83"/>
    </row>
    <row r="23" spans="1:19" customFormat="1" ht="25.5">
      <c r="A23" s="78"/>
      <c r="B23" s="79"/>
      <c r="C23" s="81"/>
      <c r="D23" s="5" t="s">
        <v>175</v>
      </c>
      <c r="E23" s="48"/>
      <c r="F23" s="48"/>
      <c r="G23" s="48"/>
      <c r="H23" s="48"/>
      <c r="I23" s="49"/>
      <c r="J23" s="48"/>
      <c r="K23" s="48"/>
      <c r="L23" s="18"/>
      <c r="M23" s="18"/>
      <c r="N23" s="18"/>
      <c r="O23" s="18"/>
      <c r="P23" s="18">
        <v>100</v>
      </c>
      <c r="Q23" s="34" t="s">
        <v>12</v>
      </c>
      <c r="R23" s="25"/>
      <c r="S23" s="83"/>
    </row>
    <row r="24" spans="1:19" customFormat="1" ht="51">
      <c r="A24" s="78"/>
      <c r="B24" s="79"/>
      <c r="C24" s="81"/>
      <c r="D24" s="5" t="s">
        <v>30</v>
      </c>
      <c r="E24" s="48"/>
      <c r="F24" s="48"/>
      <c r="G24" s="48"/>
      <c r="H24" s="48"/>
      <c r="I24" s="49"/>
      <c r="J24" s="48"/>
      <c r="K24" s="48"/>
      <c r="L24" s="18"/>
      <c r="M24" s="18"/>
      <c r="N24" s="18"/>
      <c r="O24" s="18"/>
      <c r="P24" s="18">
        <v>100</v>
      </c>
      <c r="Q24" s="34" t="s">
        <v>12</v>
      </c>
      <c r="R24" s="24"/>
      <c r="S24" s="83"/>
    </row>
    <row r="25" spans="1:19" customFormat="1" ht="48" hidden="1" customHeight="1">
      <c r="A25" s="78"/>
      <c r="B25" s="79"/>
      <c r="C25" s="81"/>
      <c r="D25" s="5" t="s">
        <v>158</v>
      </c>
      <c r="E25" s="48"/>
      <c r="F25" s="48"/>
      <c r="G25" s="48"/>
      <c r="H25" s="48"/>
      <c r="I25" s="49"/>
      <c r="J25" s="48"/>
      <c r="K25" s="48"/>
      <c r="L25" s="18"/>
      <c r="M25" s="18"/>
      <c r="N25" s="18">
        <v>1</v>
      </c>
      <c r="O25" s="18"/>
      <c r="P25" s="18"/>
      <c r="Q25" s="34" t="s">
        <v>17</v>
      </c>
      <c r="R25" s="24">
        <v>200000000</v>
      </c>
      <c r="S25" s="83"/>
    </row>
    <row r="26" spans="1:19" customFormat="1" ht="48" hidden="1" customHeight="1">
      <c r="A26" s="78"/>
      <c r="B26" s="79"/>
      <c r="C26" s="81"/>
      <c r="D26" s="5" t="s">
        <v>31</v>
      </c>
      <c r="E26" s="48"/>
      <c r="F26" s="48"/>
      <c r="G26" s="48"/>
      <c r="H26" s="48"/>
      <c r="I26" s="49"/>
      <c r="J26" s="48"/>
      <c r="K26" s="48"/>
      <c r="L26" s="18">
        <v>1</v>
      </c>
      <c r="M26" s="18"/>
      <c r="N26" s="18"/>
      <c r="O26" s="18"/>
      <c r="P26" s="18"/>
      <c r="Q26" s="35" t="s">
        <v>15</v>
      </c>
      <c r="R26" s="24"/>
      <c r="S26" s="83"/>
    </row>
    <row r="27" spans="1:19" customFormat="1" ht="48" hidden="1" customHeight="1">
      <c r="A27" s="78"/>
      <c r="B27" s="79"/>
      <c r="C27" s="81"/>
      <c r="D27" s="5" t="s">
        <v>107</v>
      </c>
      <c r="E27" s="48"/>
      <c r="F27" s="48"/>
      <c r="G27" s="48"/>
      <c r="H27" s="48"/>
      <c r="I27" s="49"/>
      <c r="J27" s="48"/>
      <c r="K27" s="48"/>
      <c r="L27" s="18"/>
      <c r="M27" s="18">
        <v>1</v>
      </c>
      <c r="N27" s="18"/>
      <c r="O27" s="18"/>
      <c r="P27" s="18"/>
      <c r="Q27" s="34" t="s">
        <v>17</v>
      </c>
      <c r="R27" s="24">
        <v>5068000</v>
      </c>
      <c r="S27" s="83"/>
    </row>
    <row r="28" spans="1:19" customFormat="1" ht="48" hidden="1" customHeight="1">
      <c r="A28" s="78"/>
      <c r="B28" s="79"/>
      <c r="C28" s="81"/>
      <c r="D28" s="5" t="s">
        <v>164</v>
      </c>
      <c r="E28" s="48"/>
      <c r="F28" s="48"/>
      <c r="G28" s="48"/>
      <c r="H28" s="48"/>
      <c r="I28" s="49"/>
      <c r="J28" s="48"/>
      <c r="K28" s="48"/>
      <c r="L28" s="18"/>
      <c r="M28" s="18"/>
      <c r="N28" s="18">
        <v>1</v>
      </c>
      <c r="O28" s="18"/>
      <c r="P28" s="18"/>
      <c r="Q28" s="35" t="s">
        <v>15</v>
      </c>
      <c r="R28" s="24"/>
      <c r="S28" s="83"/>
    </row>
    <row r="29" spans="1:19" customFormat="1" ht="48" customHeight="1">
      <c r="A29" s="78"/>
      <c r="B29" s="79"/>
      <c r="C29" s="82" t="s">
        <v>32</v>
      </c>
      <c r="D29" s="5" t="s">
        <v>117</v>
      </c>
      <c r="E29" s="48"/>
      <c r="F29" s="48"/>
      <c r="G29" s="48"/>
      <c r="H29" s="48"/>
      <c r="I29" s="49"/>
      <c r="J29" s="48"/>
      <c r="K29" s="48"/>
      <c r="L29" s="18"/>
      <c r="M29" s="18"/>
      <c r="N29" s="18"/>
      <c r="O29" s="18"/>
      <c r="P29" s="18">
        <v>100</v>
      </c>
      <c r="Q29" s="34" t="s">
        <v>12</v>
      </c>
      <c r="R29" s="24"/>
      <c r="S29" s="69" t="s">
        <v>34</v>
      </c>
    </row>
    <row r="30" spans="1:19" customFormat="1" ht="60.75" hidden="1" customHeight="1">
      <c r="A30" s="78"/>
      <c r="B30" s="79"/>
      <c r="C30" s="83"/>
      <c r="D30" s="5" t="s">
        <v>124</v>
      </c>
      <c r="E30" s="48"/>
      <c r="F30" s="48"/>
      <c r="G30" s="48"/>
      <c r="H30" s="48"/>
      <c r="I30" s="48"/>
      <c r="J30" s="48">
        <v>1</v>
      </c>
      <c r="K30" s="48"/>
      <c r="L30" s="18"/>
      <c r="M30" s="18"/>
      <c r="N30" s="18"/>
      <c r="O30" s="18"/>
      <c r="P30" s="18"/>
      <c r="Q30" s="5" t="s">
        <v>33</v>
      </c>
      <c r="R30" s="24" t="s">
        <v>18</v>
      </c>
      <c r="S30" s="69"/>
    </row>
    <row r="31" spans="1:19" customFormat="1" ht="63.75">
      <c r="A31" s="78"/>
      <c r="B31" s="79"/>
      <c r="C31" s="83"/>
      <c r="D31" s="5" t="s">
        <v>35</v>
      </c>
      <c r="E31" s="48"/>
      <c r="F31" s="48"/>
      <c r="G31" s="48">
        <v>100</v>
      </c>
      <c r="H31" s="48"/>
      <c r="I31" s="51"/>
      <c r="J31" s="48"/>
      <c r="K31" s="48"/>
      <c r="L31" s="18"/>
      <c r="M31" s="18"/>
      <c r="N31" s="18"/>
      <c r="O31" s="18"/>
      <c r="P31" s="18"/>
      <c r="Q31" s="34" t="s">
        <v>12</v>
      </c>
      <c r="R31" s="24"/>
      <c r="S31" s="69"/>
    </row>
    <row r="32" spans="1:19" customFormat="1" ht="38.25">
      <c r="A32" s="78"/>
      <c r="B32" s="79"/>
      <c r="C32" s="83"/>
      <c r="D32" s="5" t="s">
        <v>36</v>
      </c>
      <c r="E32" s="48"/>
      <c r="F32" s="48"/>
      <c r="G32" s="48"/>
      <c r="H32" s="48"/>
      <c r="I32" s="49"/>
      <c r="J32" s="48"/>
      <c r="K32" s="48"/>
      <c r="L32" s="18">
        <v>100</v>
      </c>
      <c r="M32" s="18"/>
      <c r="N32" s="18"/>
      <c r="O32" s="18"/>
      <c r="P32" s="18"/>
      <c r="Q32" s="34" t="s">
        <v>12</v>
      </c>
      <c r="R32" s="24"/>
      <c r="S32" s="69"/>
    </row>
    <row r="33" spans="1:19" customFormat="1" ht="38.25">
      <c r="A33" s="78"/>
      <c r="B33" s="79"/>
      <c r="C33" s="83"/>
      <c r="D33" s="5" t="s">
        <v>195</v>
      </c>
      <c r="E33" s="48"/>
      <c r="F33" s="48"/>
      <c r="G33" s="48"/>
      <c r="H33" s="48"/>
      <c r="I33" s="49"/>
      <c r="J33" s="48">
        <v>100</v>
      </c>
      <c r="K33" s="48"/>
      <c r="L33" s="18"/>
      <c r="M33" s="18"/>
      <c r="N33" s="18"/>
      <c r="O33" s="18"/>
      <c r="P33" s="18"/>
      <c r="Q33" s="34" t="s">
        <v>12</v>
      </c>
      <c r="R33" s="24"/>
      <c r="S33" s="69"/>
    </row>
    <row r="34" spans="1:19" customFormat="1" ht="38.25" hidden="1">
      <c r="A34" s="78"/>
      <c r="B34" s="79"/>
      <c r="C34" s="84"/>
      <c r="D34" s="5" t="s">
        <v>16</v>
      </c>
      <c r="E34" s="48"/>
      <c r="F34" s="48"/>
      <c r="G34" s="48"/>
      <c r="H34" s="48"/>
      <c r="I34" s="49"/>
      <c r="J34" s="48"/>
      <c r="K34" s="48"/>
      <c r="L34" s="18"/>
      <c r="M34" s="18">
        <v>1</v>
      </c>
      <c r="N34" s="18"/>
      <c r="O34" s="18"/>
      <c r="P34" s="18"/>
      <c r="Q34" s="34" t="s">
        <v>17</v>
      </c>
      <c r="R34" s="24">
        <v>5068000</v>
      </c>
      <c r="S34" s="70"/>
    </row>
    <row r="35" spans="1:19" customFormat="1" ht="38.25">
      <c r="A35" s="78"/>
      <c r="B35" s="79"/>
      <c r="C35" s="82" t="s">
        <v>131</v>
      </c>
      <c r="D35" s="5" t="s">
        <v>132</v>
      </c>
      <c r="E35" s="48"/>
      <c r="F35" s="48"/>
      <c r="G35" s="48">
        <v>1</v>
      </c>
      <c r="H35" s="48"/>
      <c r="I35" s="49"/>
      <c r="J35" s="48"/>
      <c r="K35" s="48"/>
      <c r="L35" s="18"/>
      <c r="M35" s="18"/>
      <c r="N35" s="18"/>
      <c r="O35" s="18"/>
      <c r="P35" s="18"/>
      <c r="Q35" s="34" t="s">
        <v>12</v>
      </c>
      <c r="R35" s="24"/>
      <c r="S35" s="16"/>
    </row>
    <row r="36" spans="1:19" customFormat="1" ht="38.25">
      <c r="A36" s="78"/>
      <c r="B36" s="79"/>
      <c r="C36" s="83"/>
      <c r="D36" s="5" t="s">
        <v>133</v>
      </c>
      <c r="E36" s="48"/>
      <c r="F36" s="48"/>
      <c r="G36" s="48"/>
      <c r="H36" s="48"/>
      <c r="I36" s="49"/>
      <c r="J36" s="48">
        <v>1</v>
      </c>
      <c r="K36" s="48"/>
      <c r="L36" s="18"/>
      <c r="M36" s="18"/>
      <c r="N36" s="18"/>
      <c r="O36" s="18"/>
      <c r="P36" s="18"/>
      <c r="Q36" s="34" t="s">
        <v>12</v>
      </c>
      <c r="R36" s="24"/>
      <c r="S36" s="16"/>
    </row>
    <row r="37" spans="1:19" customFormat="1" ht="38.25">
      <c r="A37" s="78"/>
      <c r="B37" s="79"/>
      <c r="C37" s="83"/>
      <c r="D37" s="5" t="s">
        <v>134</v>
      </c>
      <c r="E37" s="48"/>
      <c r="F37" s="48"/>
      <c r="G37" s="48">
        <v>1</v>
      </c>
      <c r="H37" s="48"/>
      <c r="I37" s="49"/>
      <c r="J37" s="48"/>
      <c r="K37" s="48"/>
      <c r="L37" s="18"/>
      <c r="M37" s="18"/>
      <c r="N37" s="18"/>
      <c r="O37" s="18"/>
      <c r="P37" s="18"/>
      <c r="Q37" s="34" t="s">
        <v>12</v>
      </c>
      <c r="R37" s="24"/>
      <c r="S37" s="16"/>
    </row>
    <row r="38" spans="1:19" customFormat="1" ht="25.5">
      <c r="A38" s="78"/>
      <c r="B38" s="79"/>
      <c r="C38" s="84"/>
      <c r="D38" s="5" t="s">
        <v>135</v>
      </c>
      <c r="E38" s="48"/>
      <c r="F38" s="48"/>
      <c r="G38" s="48"/>
      <c r="H38" s="48"/>
      <c r="I38" s="49"/>
      <c r="J38" s="48">
        <v>1</v>
      </c>
      <c r="K38" s="48"/>
      <c r="L38" s="18"/>
      <c r="M38" s="18"/>
      <c r="N38" s="18"/>
      <c r="O38" s="18"/>
      <c r="P38" s="18"/>
      <c r="Q38" s="34" t="s">
        <v>12</v>
      </c>
      <c r="R38" s="24"/>
      <c r="S38" s="16"/>
    </row>
    <row r="39" spans="1:19" customFormat="1" ht="70.5" hidden="1" customHeight="1">
      <c r="A39" s="78"/>
      <c r="B39" s="79"/>
      <c r="C39" s="81" t="s">
        <v>136</v>
      </c>
      <c r="D39" s="5" t="s">
        <v>165</v>
      </c>
      <c r="E39" s="48"/>
      <c r="F39" s="48"/>
      <c r="G39" s="48"/>
      <c r="H39" s="48"/>
      <c r="I39" s="49"/>
      <c r="J39" s="48">
        <v>50</v>
      </c>
      <c r="K39" s="48"/>
      <c r="L39" s="18"/>
      <c r="M39" s="18"/>
      <c r="N39" s="18"/>
      <c r="O39" s="18"/>
      <c r="P39" s="18">
        <v>100</v>
      </c>
      <c r="Q39" s="35" t="s">
        <v>15</v>
      </c>
      <c r="R39" s="24"/>
      <c r="S39" s="87" t="s">
        <v>37</v>
      </c>
    </row>
    <row r="40" spans="1:19" customFormat="1" ht="38.25">
      <c r="A40" s="78"/>
      <c r="B40" s="79"/>
      <c r="C40" s="81"/>
      <c r="D40" s="5" t="s">
        <v>38</v>
      </c>
      <c r="E40" s="48"/>
      <c r="F40" s="48"/>
      <c r="G40" s="48"/>
      <c r="H40" s="48"/>
      <c r="I40" s="49"/>
      <c r="J40" s="48"/>
      <c r="K40" s="48"/>
      <c r="L40" s="18"/>
      <c r="M40" s="18"/>
      <c r="N40" s="18"/>
      <c r="O40" s="18">
        <v>100</v>
      </c>
      <c r="P40" s="18"/>
      <c r="Q40" s="34" t="s">
        <v>12</v>
      </c>
      <c r="R40" s="24"/>
      <c r="S40" s="87"/>
    </row>
    <row r="41" spans="1:19" customFormat="1" ht="38.25">
      <c r="A41" s="78"/>
      <c r="B41" s="79"/>
      <c r="C41" s="81"/>
      <c r="D41" s="5" t="s">
        <v>172</v>
      </c>
      <c r="E41" s="48"/>
      <c r="F41" s="48"/>
      <c r="G41" s="48"/>
      <c r="H41" s="48"/>
      <c r="I41" s="49"/>
      <c r="J41" s="48"/>
      <c r="K41" s="48"/>
      <c r="L41" s="18"/>
      <c r="M41" s="18"/>
      <c r="N41" s="18"/>
      <c r="O41" s="18"/>
      <c r="P41" s="41">
        <v>0.5</v>
      </c>
      <c r="Q41" s="34" t="s">
        <v>12</v>
      </c>
      <c r="R41" s="24"/>
      <c r="S41" s="87"/>
    </row>
    <row r="42" spans="1:19" customFormat="1" ht="48.95" hidden="1" customHeight="1">
      <c r="A42" s="78"/>
      <c r="B42" s="79"/>
      <c r="C42" s="81"/>
      <c r="D42" s="5" t="s">
        <v>107</v>
      </c>
      <c r="E42" s="48"/>
      <c r="F42" s="48"/>
      <c r="G42" s="48"/>
      <c r="H42" s="48"/>
      <c r="I42" s="48"/>
      <c r="J42" s="48"/>
      <c r="K42" s="48"/>
      <c r="L42" s="18"/>
      <c r="M42" s="18">
        <v>1</v>
      </c>
      <c r="N42" s="18"/>
      <c r="O42" s="18"/>
      <c r="P42" s="18"/>
      <c r="Q42" s="34" t="s">
        <v>17</v>
      </c>
      <c r="R42" s="24">
        <v>5068000</v>
      </c>
      <c r="S42" s="87"/>
    </row>
    <row r="43" spans="1:19" customFormat="1" ht="65.099999999999994" hidden="1" customHeight="1">
      <c r="A43" s="78" t="s">
        <v>39</v>
      </c>
      <c r="B43" s="79" t="s">
        <v>40</v>
      </c>
      <c r="C43" s="82" t="s">
        <v>137</v>
      </c>
      <c r="D43" s="5" t="s">
        <v>41</v>
      </c>
      <c r="E43" s="48"/>
      <c r="F43" s="48"/>
      <c r="G43" s="48"/>
      <c r="H43" s="48"/>
      <c r="I43" s="49"/>
      <c r="J43" s="48"/>
      <c r="K43" s="48"/>
      <c r="L43" s="18"/>
      <c r="M43" s="18"/>
      <c r="N43" s="18"/>
      <c r="O43" s="18">
        <v>1</v>
      </c>
      <c r="P43" s="18"/>
      <c r="Q43" s="34" t="s">
        <v>42</v>
      </c>
      <c r="R43" s="24"/>
      <c r="S43" s="68" t="s">
        <v>43</v>
      </c>
    </row>
    <row r="44" spans="1:19" customFormat="1" ht="76.5" hidden="1">
      <c r="A44" s="78"/>
      <c r="B44" s="79"/>
      <c r="C44" s="83"/>
      <c r="D44" s="5" t="s">
        <v>44</v>
      </c>
      <c r="E44" s="48"/>
      <c r="F44" s="48"/>
      <c r="G44" s="48"/>
      <c r="H44" s="48"/>
      <c r="I44" s="49">
        <v>1</v>
      </c>
      <c r="J44" s="48"/>
      <c r="K44" s="48"/>
      <c r="L44" s="18"/>
      <c r="M44" s="18"/>
      <c r="N44" s="18"/>
      <c r="O44" s="18">
        <v>1</v>
      </c>
      <c r="P44" s="18"/>
      <c r="Q44" s="34" t="s">
        <v>42</v>
      </c>
      <c r="R44" s="24"/>
      <c r="S44" s="69"/>
    </row>
    <row r="45" spans="1:19" customFormat="1" ht="51" hidden="1">
      <c r="A45" s="78"/>
      <c r="B45" s="79"/>
      <c r="C45" s="83"/>
      <c r="D45" s="5" t="s">
        <v>45</v>
      </c>
      <c r="E45" s="48"/>
      <c r="F45" s="48"/>
      <c r="G45" s="48"/>
      <c r="H45" s="48"/>
      <c r="I45" s="49"/>
      <c r="J45" s="48"/>
      <c r="K45" s="48"/>
      <c r="L45" s="18"/>
      <c r="M45" s="18"/>
      <c r="N45" s="18"/>
      <c r="O45" s="18"/>
      <c r="P45" s="18">
        <v>20</v>
      </c>
      <c r="Q45" s="34" t="s">
        <v>42</v>
      </c>
      <c r="R45" s="24"/>
      <c r="S45" s="69"/>
    </row>
    <row r="46" spans="1:19" customFormat="1" ht="42" hidden="1" customHeight="1">
      <c r="A46" s="78"/>
      <c r="B46" s="79"/>
      <c r="C46" s="83"/>
      <c r="D46" s="5" t="s">
        <v>46</v>
      </c>
      <c r="E46" s="48"/>
      <c r="F46" s="48"/>
      <c r="G46" s="48"/>
      <c r="H46" s="48"/>
      <c r="I46" s="49"/>
      <c r="J46" s="48"/>
      <c r="K46" s="48"/>
      <c r="L46" s="18"/>
      <c r="M46" s="18"/>
      <c r="N46" s="18"/>
      <c r="O46" s="18">
        <v>1</v>
      </c>
      <c r="P46" s="18"/>
      <c r="Q46" s="34" t="s">
        <v>42</v>
      </c>
      <c r="R46" s="26"/>
      <c r="S46" s="69"/>
    </row>
    <row r="47" spans="1:19" customFormat="1" ht="84" hidden="1" customHeight="1">
      <c r="A47" s="78"/>
      <c r="B47" s="79"/>
      <c r="C47" s="83"/>
      <c r="D47" s="5" t="s">
        <v>47</v>
      </c>
      <c r="E47" s="48"/>
      <c r="F47" s="48"/>
      <c r="G47" s="48">
        <v>1</v>
      </c>
      <c r="H47" s="48"/>
      <c r="I47" s="49"/>
      <c r="J47" s="48"/>
      <c r="K47" s="48"/>
      <c r="L47" s="18"/>
      <c r="M47" s="18">
        <v>1</v>
      </c>
      <c r="N47" s="18"/>
      <c r="O47" s="18"/>
      <c r="P47" s="18"/>
      <c r="Q47" s="35" t="s">
        <v>15</v>
      </c>
      <c r="R47" s="26"/>
      <c r="S47" s="69"/>
    </row>
    <row r="48" spans="1:19" customFormat="1" ht="67.5" hidden="1" customHeight="1">
      <c r="A48" s="78"/>
      <c r="B48" s="79"/>
      <c r="C48" s="84"/>
      <c r="D48" s="5" t="s">
        <v>48</v>
      </c>
      <c r="E48" s="48"/>
      <c r="F48" s="48"/>
      <c r="G48" s="48">
        <v>1</v>
      </c>
      <c r="H48" s="48"/>
      <c r="I48" s="49"/>
      <c r="J48" s="48">
        <v>1</v>
      </c>
      <c r="K48" s="48"/>
      <c r="L48" s="18"/>
      <c r="M48" s="18">
        <v>1</v>
      </c>
      <c r="N48" s="18"/>
      <c r="O48" s="18"/>
      <c r="P48" s="18">
        <v>1</v>
      </c>
      <c r="Q48" s="35" t="s">
        <v>15</v>
      </c>
      <c r="R48" s="26"/>
      <c r="S48" s="70"/>
    </row>
    <row r="49" spans="1:19" customFormat="1" ht="51" hidden="1">
      <c r="A49" s="78"/>
      <c r="B49" s="79"/>
      <c r="C49" s="82" t="s">
        <v>138</v>
      </c>
      <c r="D49" s="5" t="s">
        <v>49</v>
      </c>
      <c r="E49" s="48"/>
      <c r="F49" s="48"/>
      <c r="G49" s="48"/>
      <c r="H49" s="48"/>
      <c r="I49" s="49"/>
      <c r="J49" s="48"/>
      <c r="K49" s="48"/>
      <c r="L49" s="18"/>
      <c r="M49" s="18"/>
      <c r="N49" s="18">
        <v>1</v>
      </c>
      <c r="O49" s="18"/>
      <c r="P49" s="18"/>
      <c r="Q49" s="35" t="s">
        <v>15</v>
      </c>
      <c r="R49" s="27"/>
      <c r="S49" s="82" t="s">
        <v>50</v>
      </c>
    </row>
    <row r="50" spans="1:19" customFormat="1" ht="38.25" hidden="1">
      <c r="A50" s="78"/>
      <c r="B50" s="79"/>
      <c r="C50" s="83"/>
      <c r="D50" s="5" t="s">
        <v>51</v>
      </c>
      <c r="E50" s="48"/>
      <c r="F50" s="48"/>
      <c r="G50" s="48"/>
      <c r="H50" s="48"/>
      <c r="I50" s="49"/>
      <c r="J50" s="48"/>
      <c r="K50" s="48"/>
      <c r="L50" s="18">
        <v>1</v>
      </c>
      <c r="M50" s="18"/>
      <c r="N50" s="18"/>
      <c r="O50" s="18"/>
      <c r="P50" s="18"/>
      <c r="Q50" s="35" t="s">
        <v>15</v>
      </c>
      <c r="R50" s="27"/>
      <c r="S50" s="83"/>
    </row>
    <row r="51" spans="1:19" customFormat="1" ht="38.25" hidden="1">
      <c r="A51" s="78"/>
      <c r="B51" s="79"/>
      <c r="C51" s="83"/>
      <c r="D51" s="5" t="s">
        <v>52</v>
      </c>
      <c r="E51" s="48"/>
      <c r="F51" s="48"/>
      <c r="G51" s="48"/>
      <c r="H51" s="48"/>
      <c r="I51" s="49"/>
      <c r="J51" s="48"/>
      <c r="K51" s="48"/>
      <c r="L51" s="18"/>
      <c r="M51" s="18"/>
      <c r="N51" s="18">
        <v>1</v>
      </c>
      <c r="O51" s="18"/>
      <c r="P51" s="18"/>
      <c r="Q51" s="35" t="s">
        <v>15</v>
      </c>
      <c r="R51" s="27"/>
      <c r="S51" s="83"/>
    </row>
    <row r="52" spans="1:19" customFormat="1" ht="38.25" hidden="1">
      <c r="A52" s="78"/>
      <c r="B52" s="79"/>
      <c r="C52" s="83"/>
      <c r="D52" s="5" t="s">
        <v>118</v>
      </c>
      <c r="E52" s="48"/>
      <c r="F52" s="48"/>
      <c r="G52" s="48"/>
      <c r="H52" s="48"/>
      <c r="I52" s="49"/>
      <c r="J52" s="48">
        <v>1</v>
      </c>
      <c r="K52" s="48"/>
      <c r="L52" s="18"/>
      <c r="M52" s="18">
        <v>1</v>
      </c>
      <c r="N52" s="18"/>
      <c r="O52" s="18"/>
      <c r="P52" s="18">
        <v>1</v>
      </c>
      <c r="Q52" s="35" t="s">
        <v>15</v>
      </c>
      <c r="R52" s="27"/>
      <c r="S52" s="84"/>
    </row>
    <row r="53" spans="1:19" customFormat="1" ht="59.1" hidden="1" customHeight="1">
      <c r="A53" s="78"/>
      <c r="B53" s="79"/>
      <c r="C53" s="82" t="s">
        <v>139</v>
      </c>
      <c r="D53" s="5" t="s">
        <v>53</v>
      </c>
      <c r="E53" s="48"/>
      <c r="F53" s="48"/>
      <c r="G53" s="48"/>
      <c r="H53" s="48"/>
      <c r="I53" s="49"/>
      <c r="J53" s="48"/>
      <c r="K53" s="48"/>
      <c r="L53" s="18"/>
      <c r="M53" s="18"/>
      <c r="N53" s="18"/>
      <c r="O53" s="18"/>
      <c r="P53" s="18">
        <v>136</v>
      </c>
      <c r="Q53" s="35" t="s">
        <v>54</v>
      </c>
      <c r="R53" s="26" t="s">
        <v>18</v>
      </c>
      <c r="S53" s="68" t="s">
        <v>55</v>
      </c>
    </row>
    <row r="54" spans="1:19" customFormat="1" ht="59.1" hidden="1" customHeight="1">
      <c r="A54" s="78"/>
      <c r="B54" s="79"/>
      <c r="C54" s="83"/>
      <c r="D54" s="5" t="s">
        <v>125</v>
      </c>
      <c r="E54" s="48"/>
      <c r="F54" s="48"/>
      <c r="G54" s="48"/>
      <c r="H54" s="48"/>
      <c r="I54" s="49">
        <v>1</v>
      </c>
      <c r="J54" s="48"/>
      <c r="K54" s="48"/>
      <c r="L54" s="18"/>
      <c r="M54" s="18"/>
      <c r="N54" s="18"/>
      <c r="O54" s="18"/>
      <c r="P54" s="18"/>
      <c r="Q54" s="34" t="s">
        <v>17</v>
      </c>
      <c r="R54" s="26">
        <v>20000000</v>
      </c>
      <c r="S54" s="69"/>
    </row>
    <row r="55" spans="1:19" customFormat="1" ht="59.1" hidden="1" customHeight="1">
      <c r="A55" s="78"/>
      <c r="B55" s="79"/>
      <c r="C55" s="84"/>
      <c r="D55" s="5" t="s">
        <v>56</v>
      </c>
      <c r="E55" s="48"/>
      <c r="F55" s="48"/>
      <c r="G55" s="48">
        <v>1</v>
      </c>
      <c r="H55" s="48"/>
      <c r="I55" s="49"/>
      <c r="J55" s="48">
        <v>1</v>
      </c>
      <c r="K55" s="48"/>
      <c r="L55" s="18"/>
      <c r="M55" s="18">
        <v>1</v>
      </c>
      <c r="N55" s="18"/>
      <c r="O55" s="18"/>
      <c r="P55" s="18">
        <v>1</v>
      </c>
      <c r="Q55" s="35" t="s">
        <v>15</v>
      </c>
      <c r="R55" s="26"/>
      <c r="S55" s="70"/>
    </row>
    <row r="56" spans="1:19" customFormat="1" ht="48" hidden="1" customHeight="1">
      <c r="A56" s="78"/>
      <c r="B56" s="79"/>
      <c r="C56" s="82" t="s">
        <v>140</v>
      </c>
      <c r="D56" s="5" t="s">
        <v>57</v>
      </c>
      <c r="E56" s="48"/>
      <c r="F56" s="48"/>
      <c r="G56" s="48"/>
      <c r="H56" s="48"/>
      <c r="I56" s="49"/>
      <c r="J56" s="48"/>
      <c r="K56" s="48"/>
      <c r="L56" s="18">
        <v>1</v>
      </c>
      <c r="M56" s="18"/>
      <c r="N56" s="18"/>
      <c r="O56" s="18"/>
      <c r="P56" s="18"/>
      <c r="Q56" s="34" t="s">
        <v>42</v>
      </c>
      <c r="R56" s="24"/>
      <c r="S56" s="68" t="s">
        <v>58</v>
      </c>
    </row>
    <row r="57" spans="1:19" customFormat="1" ht="63.75" hidden="1">
      <c r="A57" s="78"/>
      <c r="B57" s="79"/>
      <c r="C57" s="83"/>
      <c r="D57" s="5" t="s">
        <v>59</v>
      </c>
      <c r="E57" s="48"/>
      <c r="F57" s="48"/>
      <c r="G57" s="48"/>
      <c r="H57" s="48"/>
      <c r="I57" s="49"/>
      <c r="J57" s="48"/>
      <c r="K57" s="48"/>
      <c r="L57" s="18"/>
      <c r="M57" s="18">
        <v>1</v>
      </c>
      <c r="N57" s="18"/>
      <c r="O57" s="18"/>
      <c r="P57" s="18"/>
      <c r="Q57" s="34" t="s">
        <v>42</v>
      </c>
      <c r="R57" s="24"/>
      <c r="S57" s="69"/>
    </row>
    <row r="58" spans="1:19" customFormat="1" ht="51" hidden="1">
      <c r="A58" s="78"/>
      <c r="B58" s="79"/>
      <c r="C58" s="83"/>
      <c r="D58" s="5" t="s">
        <v>60</v>
      </c>
      <c r="E58" s="48"/>
      <c r="F58" s="48"/>
      <c r="G58" s="48"/>
      <c r="H58" s="48"/>
      <c r="I58" s="49"/>
      <c r="J58" s="48"/>
      <c r="K58" s="48"/>
      <c r="L58" s="18"/>
      <c r="M58" s="18"/>
      <c r="N58" s="18"/>
      <c r="O58" s="18">
        <v>1</v>
      </c>
      <c r="P58" s="18"/>
      <c r="Q58" s="34" t="s">
        <v>42</v>
      </c>
      <c r="R58" s="24"/>
      <c r="S58" s="69"/>
    </row>
    <row r="59" spans="1:19" customFormat="1" ht="25.5" hidden="1">
      <c r="A59" s="78"/>
      <c r="B59" s="79"/>
      <c r="C59" s="83"/>
      <c r="D59" s="5" t="s">
        <v>61</v>
      </c>
      <c r="E59" s="48"/>
      <c r="F59" s="48"/>
      <c r="G59" s="48"/>
      <c r="H59" s="48"/>
      <c r="I59" s="49"/>
      <c r="J59" s="48"/>
      <c r="K59" s="48"/>
      <c r="L59" s="18"/>
      <c r="M59" s="18"/>
      <c r="N59" s="18"/>
      <c r="O59" s="18"/>
      <c r="P59" s="18">
        <v>1</v>
      </c>
      <c r="Q59" s="34" t="s">
        <v>42</v>
      </c>
      <c r="R59" s="24"/>
      <c r="S59" s="69"/>
    </row>
    <row r="60" spans="1:19" customFormat="1" ht="38.25" hidden="1">
      <c r="A60" s="78"/>
      <c r="B60" s="79"/>
      <c r="C60" s="83"/>
      <c r="D60" s="5" t="s">
        <v>62</v>
      </c>
      <c r="E60" s="48"/>
      <c r="F60" s="48"/>
      <c r="G60" s="48"/>
      <c r="H60" s="48">
        <v>1</v>
      </c>
      <c r="I60" s="49"/>
      <c r="J60" s="48"/>
      <c r="K60" s="48"/>
      <c r="L60" s="18"/>
      <c r="M60" s="18"/>
      <c r="N60" s="18"/>
      <c r="O60" s="18"/>
      <c r="P60" s="18"/>
      <c r="Q60" s="35" t="s">
        <v>15</v>
      </c>
      <c r="R60" s="24"/>
      <c r="S60" s="69"/>
    </row>
    <row r="61" spans="1:19" customFormat="1" ht="63.75" hidden="1">
      <c r="A61" s="78"/>
      <c r="B61" s="79"/>
      <c r="C61" s="83"/>
      <c r="D61" s="5" t="s">
        <v>63</v>
      </c>
      <c r="E61" s="48"/>
      <c r="F61" s="48"/>
      <c r="G61" s="48"/>
      <c r="H61" s="48"/>
      <c r="I61" s="49"/>
      <c r="J61" s="48"/>
      <c r="K61" s="48"/>
      <c r="L61" s="18"/>
      <c r="M61" s="18"/>
      <c r="N61" s="18"/>
      <c r="O61" s="18"/>
      <c r="P61" s="18">
        <v>1</v>
      </c>
      <c r="Q61" s="34" t="s">
        <v>42</v>
      </c>
      <c r="R61" s="24"/>
      <c r="S61" s="69"/>
    </row>
    <row r="62" spans="1:19" customFormat="1" ht="38.25" hidden="1">
      <c r="A62" s="78"/>
      <c r="B62" s="79"/>
      <c r="C62" s="83"/>
      <c r="D62" s="5" t="s">
        <v>64</v>
      </c>
      <c r="E62" s="48"/>
      <c r="F62" s="48"/>
      <c r="G62" s="48"/>
      <c r="H62" s="48"/>
      <c r="I62" s="49"/>
      <c r="J62" s="48"/>
      <c r="K62" s="48"/>
      <c r="L62" s="18">
        <v>1</v>
      </c>
      <c r="M62" s="18"/>
      <c r="N62" s="18"/>
      <c r="O62" s="18"/>
      <c r="P62" s="18"/>
      <c r="Q62" s="34" t="s">
        <v>42</v>
      </c>
      <c r="R62" s="24"/>
      <c r="S62" s="69"/>
    </row>
    <row r="63" spans="1:19" customFormat="1" ht="38.25" hidden="1">
      <c r="A63" s="10"/>
      <c r="B63" s="11"/>
      <c r="C63" s="84"/>
      <c r="D63" s="5" t="s">
        <v>65</v>
      </c>
      <c r="E63" s="48"/>
      <c r="F63" s="48"/>
      <c r="G63" s="48">
        <v>1</v>
      </c>
      <c r="H63" s="48"/>
      <c r="I63" s="49"/>
      <c r="J63" s="48">
        <v>1</v>
      </c>
      <c r="K63" s="48"/>
      <c r="L63" s="18"/>
      <c r="M63" s="18">
        <v>1</v>
      </c>
      <c r="N63" s="18"/>
      <c r="O63" s="18"/>
      <c r="P63" s="18">
        <v>1</v>
      </c>
      <c r="Q63" s="35" t="s">
        <v>15</v>
      </c>
      <c r="R63" s="24"/>
      <c r="S63" s="70"/>
    </row>
    <row r="64" spans="1:19" customFormat="1" ht="39" customHeight="1">
      <c r="A64" s="78" t="s">
        <v>66</v>
      </c>
      <c r="B64" s="79" t="s">
        <v>67</v>
      </c>
      <c r="C64" s="86" t="s">
        <v>141</v>
      </c>
      <c r="D64" s="5" t="s">
        <v>108</v>
      </c>
      <c r="E64" s="48"/>
      <c r="F64" s="48"/>
      <c r="G64" s="48"/>
      <c r="H64" s="48"/>
      <c r="I64" s="49"/>
      <c r="J64" s="48">
        <v>1</v>
      </c>
      <c r="K64" s="48"/>
      <c r="L64" s="18"/>
      <c r="M64" s="18"/>
      <c r="N64" s="18"/>
      <c r="O64" s="18"/>
      <c r="P64" s="18"/>
      <c r="Q64" s="34" t="s">
        <v>12</v>
      </c>
      <c r="R64" s="24">
        <v>900000000</v>
      </c>
      <c r="S64" s="68" t="s">
        <v>68</v>
      </c>
    </row>
    <row r="65" spans="1:19" customFormat="1" ht="39" customHeight="1">
      <c r="A65" s="78"/>
      <c r="B65" s="79"/>
      <c r="C65" s="78"/>
      <c r="D65" s="5" t="s">
        <v>69</v>
      </c>
      <c r="E65" s="48"/>
      <c r="F65" s="48"/>
      <c r="G65" s="48"/>
      <c r="H65" s="48"/>
      <c r="I65" s="51"/>
      <c r="J65" s="48"/>
      <c r="K65" s="48"/>
      <c r="L65" s="18"/>
      <c r="M65" s="18"/>
      <c r="N65" s="18"/>
      <c r="O65" s="18">
        <v>100</v>
      </c>
      <c r="P65" s="18"/>
      <c r="Q65" s="34" t="s">
        <v>12</v>
      </c>
      <c r="R65" s="24"/>
      <c r="S65" s="69"/>
    </row>
    <row r="66" spans="1:19" customFormat="1" ht="25.5">
      <c r="A66" s="78"/>
      <c r="B66" s="79"/>
      <c r="C66" s="78"/>
      <c r="D66" s="5" t="s">
        <v>70</v>
      </c>
      <c r="E66" s="48"/>
      <c r="F66" s="48"/>
      <c r="G66" s="48"/>
      <c r="H66" s="48"/>
      <c r="I66" s="51"/>
      <c r="J66" s="48">
        <v>100</v>
      </c>
      <c r="K66" s="48"/>
      <c r="L66" s="18"/>
      <c r="M66" s="18"/>
      <c r="N66" s="18"/>
      <c r="O66" s="18"/>
      <c r="P66" s="18"/>
      <c r="Q66" s="34" t="s">
        <v>12</v>
      </c>
      <c r="R66" s="24"/>
      <c r="S66" s="69"/>
    </row>
    <row r="67" spans="1:19" customFormat="1" ht="38.25" hidden="1">
      <c r="A67" s="78"/>
      <c r="B67" s="79"/>
      <c r="C67" s="80"/>
      <c r="D67" s="5" t="s">
        <v>166</v>
      </c>
      <c r="E67" s="48"/>
      <c r="F67" s="48"/>
      <c r="G67" s="48"/>
      <c r="H67" s="48"/>
      <c r="I67" s="51"/>
      <c r="J67" s="48"/>
      <c r="K67" s="48">
        <v>50</v>
      </c>
      <c r="L67" s="18"/>
      <c r="M67" s="18"/>
      <c r="N67" s="18"/>
      <c r="O67" s="18"/>
      <c r="P67" s="18">
        <v>100</v>
      </c>
      <c r="Q67" s="35" t="s">
        <v>15</v>
      </c>
      <c r="R67" s="26"/>
      <c r="S67" s="70"/>
    </row>
    <row r="68" spans="1:19" customFormat="1" ht="38.25" hidden="1">
      <c r="A68" s="78"/>
      <c r="B68" s="79"/>
      <c r="C68" s="86" t="s">
        <v>142</v>
      </c>
      <c r="D68" s="5" t="s">
        <v>167</v>
      </c>
      <c r="E68" s="48"/>
      <c r="F68" s="48"/>
      <c r="G68" s="48"/>
      <c r="H68" s="48"/>
      <c r="I68" s="49"/>
      <c r="J68" s="48"/>
      <c r="K68" s="48">
        <v>2</v>
      </c>
      <c r="L68" s="18"/>
      <c r="M68" s="18"/>
      <c r="N68" s="18"/>
      <c r="O68" s="18"/>
      <c r="P68" s="18">
        <v>5</v>
      </c>
      <c r="Q68" s="35" t="s">
        <v>15</v>
      </c>
      <c r="R68" s="26"/>
      <c r="S68" s="87" t="s">
        <v>68</v>
      </c>
    </row>
    <row r="69" spans="1:19" customFormat="1" ht="36" hidden="1" customHeight="1">
      <c r="A69" s="78"/>
      <c r="B69" s="79"/>
      <c r="C69" s="78"/>
      <c r="D69" s="5" t="s">
        <v>71</v>
      </c>
      <c r="E69" s="48"/>
      <c r="F69" s="48"/>
      <c r="G69" s="48"/>
      <c r="H69" s="48"/>
      <c r="I69" s="49"/>
      <c r="J69" s="48"/>
      <c r="K69" s="48"/>
      <c r="L69" s="18"/>
      <c r="M69" s="18"/>
      <c r="N69" s="18"/>
      <c r="O69" s="18"/>
      <c r="P69" s="18">
        <v>1</v>
      </c>
      <c r="Q69" s="35" t="s">
        <v>15</v>
      </c>
      <c r="R69" s="26"/>
      <c r="S69" s="87"/>
    </row>
    <row r="70" spans="1:19" customFormat="1" ht="57.75" customHeight="1">
      <c r="A70" s="78"/>
      <c r="B70" s="79"/>
      <c r="C70" s="78"/>
      <c r="D70" s="5" t="s">
        <v>109</v>
      </c>
      <c r="E70" s="48"/>
      <c r="F70" s="48"/>
      <c r="G70" s="48">
        <v>1</v>
      </c>
      <c r="H70" s="48"/>
      <c r="I70" s="49"/>
      <c r="J70" s="48"/>
      <c r="K70" s="48"/>
      <c r="L70" s="18"/>
      <c r="M70" s="18"/>
      <c r="N70" s="18"/>
      <c r="O70" s="18"/>
      <c r="P70" s="18"/>
      <c r="Q70" s="45" t="s">
        <v>12</v>
      </c>
      <c r="R70" s="88">
        <v>1100000000</v>
      </c>
      <c r="S70" s="87"/>
    </row>
    <row r="71" spans="1:19" customFormat="1" ht="38.25">
      <c r="A71" s="78"/>
      <c r="B71" s="79"/>
      <c r="C71" s="78"/>
      <c r="D71" s="5" t="s">
        <v>110</v>
      </c>
      <c r="E71" s="48"/>
      <c r="F71" s="48"/>
      <c r="G71" s="48"/>
      <c r="H71" s="48"/>
      <c r="I71" s="49"/>
      <c r="J71" s="48"/>
      <c r="K71" s="48"/>
      <c r="L71" s="18"/>
      <c r="M71" s="18"/>
      <c r="N71" s="18"/>
      <c r="O71" s="18">
        <v>1</v>
      </c>
      <c r="P71" s="18"/>
      <c r="Q71" s="34" t="s">
        <v>12</v>
      </c>
      <c r="R71" s="89"/>
      <c r="S71" s="87"/>
    </row>
    <row r="72" spans="1:19" customFormat="1" ht="38.25" hidden="1">
      <c r="A72" s="78"/>
      <c r="B72" s="79"/>
      <c r="C72" s="78"/>
      <c r="D72" s="5" t="s">
        <v>111</v>
      </c>
      <c r="E72" s="48"/>
      <c r="F72" s="48"/>
      <c r="G72" s="48"/>
      <c r="H72" s="48"/>
      <c r="I72" s="49"/>
      <c r="J72" s="48"/>
      <c r="K72" s="48"/>
      <c r="L72" s="18"/>
      <c r="M72" s="18">
        <v>1</v>
      </c>
      <c r="N72" s="18">
        <v>2</v>
      </c>
      <c r="O72" s="18">
        <v>3</v>
      </c>
      <c r="P72" s="18"/>
      <c r="Q72" s="34" t="s">
        <v>17</v>
      </c>
      <c r="R72" s="28">
        <f>7704000+7500000</f>
        <v>15204000</v>
      </c>
      <c r="S72" s="87"/>
    </row>
    <row r="73" spans="1:19" customFormat="1" ht="38.25" hidden="1">
      <c r="A73" s="78"/>
      <c r="B73" s="79"/>
      <c r="C73" s="78"/>
      <c r="D73" s="5" t="s">
        <v>72</v>
      </c>
      <c r="E73" s="48"/>
      <c r="F73" s="48"/>
      <c r="G73" s="48"/>
      <c r="H73" s="48"/>
      <c r="I73" s="49"/>
      <c r="J73" s="48">
        <v>17</v>
      </c>
      <c r="K73" s="48"/>
      <c r="L73" s="18"/>
      <c r="M73" s="18"/>
      <c r="N73" s="18"/>
      <c r="O73" s="18"/>
      <c r="P73" s="18"/>
      <c r="Q73" s="35" t="s">
        <v>15</v>
      </c>
      <c r="R73" s="26"/>
      <c r="S73" s="87"/>
    </row>
    <row r="74" spans="1:19" customFormat="1" ht="65.099999999999994" customHeight="1">
      <c r="A74" s="78"/>
      <c r="B74" s="79"/>
      <c r="C74" s="86" t="s">
        <v>143</v>
      </c>
      <c r="D74" s="5" t="s">
        <v>159</v>
      </c>
      <c r="E74" s="48"/>
      <c r="F74" s="48"/>
      <c r="G74" s="48"/>
      <c r="H74" s="48"/>
      <c r="I74" s="49"/>
      <c r="J74" s="48"/>
      <c r="K74" s="48"/>
      <c r="L74" s="18"/>
      <c r="M74" s="18">
        <v>1</v>
      </c>
      <c r="N74" s="18"/>
      <c r="O74" s="18"/>
      <c r="P74" s="18"/>
      <c r="Q74" s="34" t="s">
        <v>12</v>
      </c>
      <c r="R74" s="27">
        <v>700000000</v>
      </c>
      <c r="S74" s="68" t="s">
        <v>73</v>
      </c>
    </row>
    <row r="75" spans="1:19" customFormat="1" ht="65.099999999999994" hidden="1" customHeight="1">
      <c r="A75" s="78"/>
      <c r="B75" s="79"/>
      <c r="C75" s="78"/>
      <c r="D75" s="5" t="s">
        <v>107</v>
      </c>
      <c r="E75" s="48"/>
      <c r="F75" s="48"/>
      <c r="G75" s="48"/>
      <c r="H75" s="48"/>
      <c r="I75" s="49"/>
      <c r="J75" s="48"/>
      <c r="K75" s="48"/>
      <c r="L75" s="18"/>
      <c r="M75" s="18"/>
      <c r="N75" s="18"/>
      <c r="O75" s="18">
        <v>1</v>
      </c>
      <c r="P75" s="18"/>
      <c r="Q75" s="34" t="s">
        <v>17</v>
      </c>
      <c r="R75" s="29" t="s">
        <v>126</v>
      </c>
      <c r="S75" s="69"/>
    </row>
    <row r="76" spans="1:19" customFormat="1" ht="101.25" hidden="1" customHeight="1">
      <c r="A76" s="78"/>
      <c r="B76" s="79"/>
      <c r="C76" s="78"/>
      <c r="D76" s="5" t="s">
        <v>168</v>
      </c>
      <c r="E76" s="48"/>
      <c r="F76" s="48"/>
      <c r="G76" s="48"/>
      <c r="H76" s="48"/>
      <c r="I76" s="49"/>
      <c r="J76" s="48">
        <v>50</v>
      </c>
      <c r="K76" s="48"/>
      <c r="L76" s="18"/>
      <c r="M76" s="18"/>
      <c r="N76" s="18"/>
      <c r="O76" s="18"/>
      <c r="P76" s="18">
        <v>100</v>
      </c>
      <c r="Q76" s="35" t="s">
        <v>15</v>
      </c>
      <c r="R76" s="27"/>
      <c r="S76" s="69"/>
    </row>
    <row r="77" spans="1:19" customFormat="1" ht="75.75" hidden="1" customHeight="1">
      <c r="A77" s="78"/>
      <c r="B77" s="79"/>
      <c r="C77" s="80"/>
      <c r="D77" s="5" t="s">
        <v>74</v>
      </c>
      <c r="E77" s="48"/>
      <c r="F77" s="48"/>
      <c r="G77" s="48"/>
      <c r="H77" s="48"/>
      <c r="I77" s="49"/>
      <c r="J77" s="48"/>
      <c r="K77" s="48"/>
      <c r="L77" s="18"/>
      <c r="M77" s="18"/>
      <c r="N77" s="18">
        <v>1</v>
      </c>
      <c r="O77" s="18"/>
      <c r="P77" s="18"/>
      <c r="Q77" s="35" t="s">
        <v>15</v>
      </c>
      <c r="R77" s="27"/>
      <c r="S77" s="70"/>
    </row>
    <row r="78" spans="1:19" customFormat="1" ht="51" hidden="1">
      <c r="A78" s="78"/>
      <c r="B78" s="79"/>
      <c r="C78" s="83" t="s">
        <v>156</v>
      </c>
      <c r="D78" s="5" t="s">
        <v>127</v>
      </c>
      <c r="E78" s="48"/>
      <c r="F78" s="48"/>
      <c r="G78" s="48"/>
      <c r="H78" s="48">
        <v>1</v>
      </c>
      <c r="I78" s="48">
        <v>1</v>
      </c>
      <c r="J78" s="48">
        <v>1</v>
      </c>
      <c r="K78" s="48">
        <v>1</v>
      </c>
      <c r="L78" s="18">
        <v>1</v>
      </c>
      <c r="M78" s="18">
        <v>1</v>
      </c>
      <c r="N78" s="18">
        <v>1</v>
      </c>
      <c r="O78" s="18">
        <v>1</v>
      </c>
      <c r="P78" s="18"/>
      <c r="Q78" s="34" t="s">
        <v>17</v>
      </c>
      <c r="R78" s="24">
        <v>1402133631</v>
      </c>
      <c r="S78" s="81"/>
    </row>
    <row r="79" spans="1:19" customFormat="1" ht="26.1" customHeight="1">
      <c r="A79" s="78"/>
      <c r="B79" s="79"/>
      <c r="C79" s="83"/>
      <c r="D79" s="5" t="s">
        <v>173</v>
      </c>
      <c r="E79" s="48"/>
      <c r="F79" s="48"/>
      <c r="G79" s="48"/>
      <c r="H79" s="48"/>
      <c r="I79" s="51"/>
      <c r="J79" s="48"/>
      <c r="K79" s="48"/>
      <c r="L79" s="18"/>
      <c r="M79" s="18"/>
      <c r="N79" s="18"/>
      <c r="O79" s="18"/>
      <c r="P79" s="41">
        <v>0.5</v>
      </c>
      <c r="Q79" s="34" t="s">
        <v>12</v>
      </c>
      <c r="R79" s="25"/>
      <c r="S79" s="81"/>
    </row>
    <row r="80" spans="1:19" customFormat="1" ht="25.5">
      <c r="A80" s="78"/>
      <c r="B80" s="79"/>
      <c r="C80" s="83"/>
      <c r="D80" s="5" t="s">
        <v>75</v>
      </c>
      <c r="E80" s="48"/>
      <c r="F80" s="48"/>
      <c r="G80" s="48"/>
      <c r="H80" s="48"/>
      <c r="I80" s="51"/>
      <c r="J80" s="48"/>
      <c r="K80" s="48"/>
      <c r="L80" s="18"/>
      <c r="M80" s="18"/>
      <c r="N80" s="41">
        <v>1</v>
      </c>
      <c r="O80" s="18"/>
      <c r="P80" s="18"/>
      <c r="Q80" s="34" t="s">
        <v>12</v>
      </c>
      <c r="R80" s="24"/>
      <c r="S80" s="81"/>
    </row>
    <row r="81" spans="1:21" s="22" customFormat="1" ht="39" hidden="1" customHeight="1">
      <c r="A81" s="78"/>
      <c r="B81" s="79"/>
      <c r="C81" s="82" t="s">
        <v>144</v>
      </c>
      <c r="D81" s="5" t="s">
        <v>160</v>
      </c>
      <c r="E81" s="48"/>
      <c r="F81" s="48"/>
      <c r="G81" s="48">
        <v>1</v>
      </c>
      <c r="H81" s="48"/>
      <c r="I81" s="49"/>
      <c r="J81" s="48"/>
      <c r="K81" s="48"/>
      <c r="L81" s="18"/>
      <c r="M81" s="18"/>
      <c r="N81" s="18"/>
      <c r="O81" s="18"/>
      <c r="P81" s="18"/>
      <c r="Q81" s="82" t="s">
        <v>17</v>
      </c>
      <c r="R81" s="88">
        <v>800000000</v>
      </c>
      <c r="S81" s="87" t="s">
        <v>68</v>
      </c>
    </row>
    <row r="82" spans="1:21" s="22" customFormat="1" ht="101.45" hidden="1" customHeight="1">
      <c r="A82" s="80"/>
      <c r="B82" s="85"/>
      <c r="C82" s="84"/>
      <c r="D82" s="5" t="s">
        <v>128</v>
      </c>
      <c r="E82" s="48"/>
      <c r="F82" s="48"/>
      <c r="G82" s="48"/>
      <c r="H82" s="48"/>
      <c r="I82" s="49"/>
      <c r="J82" s="48">
        <v>1</v>
      </c>
      <c r="K82" s="48"/>
      <c r="L82" s="18">
        <v>1</v>
      </c>
      <c r="M82" s="18"/>
      <c r="N82" s="18">
        <v>1</v>
      </c>
      <c r="O82" s="18"/>
      <c r="P82" s="18">
        <v>1</v>
      </c>
      <c r="Q82" s="84"/>
      <c r="R82" s="89"/>
      <c r="S82" s="87"/>
    </row>
    <row r="83" spans="1:21" customFormat="1" ht="39" customHeight="1">
      <c r="A83" s="86" t="s">
        <v>76</v>
      </c>
      <c r="B83" s="93" t="s">
        <v>77</v>
      </c>
      <c r="C83" s="82" t="s">
        <v>145</v>
      </c>
      <c r="D83" s="5" t="s">
        <v>78</v>
      </c>
      <c r="E83" s="48"/>
      <c r="F83" s="48"/>
      <c r="G83" s="48"/>
      <c r="H83" s="48"/>
      <c r="I83" s="49"/>
      <c r="J83" s="48"/>
      <c r="K83" s="48"/>
      <c r="L83" s="18"/>
      <c r="M83" s="18"/>
      <c r="N83" s="18"/>
      <c r="O83" s="18">
        <v>1</v>
      </c>
      <c r="P83" s="18"/>
      <c r="Q83" s="34" t="s">
        <v>12</v>
      </c>
      <c r="R83" s="24">
        <v>3000000000</v>
      </c>
      <c r="S83" s="68" t="s">
        <v>79</v>
      </c>
    </row>
    <row r="84" spans="1:21" customFormat="1" ht="55.35" hidden="1" customHeight="1">
      <c r="A84" s="78"/>
      <c r="B84" s="79"/>
      <c r="C84" s="83"/>
      <c r="D84" s="5" t="s">
        <v>112</v>
      </c>
      <c r="E84" s="48"/>
      <c r="F84" s="48"/>
      <c r="G84" s="48"/>
      <c r="H84" s="48"/>
      <c r="I84" s="49"/>
      <c r="J84" s="48">
        <v>1</v>
      </c>
      <c r="K84" s="48"/>
      <c r="L84" s="18"/>
      <c r="M84" s="18">
        <v>1</v>
      </c>
      <c r="N84" s="18"/>
      <c r="O84" s="18">
        <v>1</v>
      </c>
      <c r="P84" s="18"/>
      <c r="Q84" s="34" t="s">
        <v>17</v>
      </c>
      <c r="R84" s="30">
        <v>1500000000</v>
      </c>
      <c r="S84" s="69"/>
    </row>
    <row r="85" spans="1:21" customFormat="1" ht="62.1" customHeight="1">
      <c r="A85" s="78"/>
      <c r="B85" s="79"/>
      <c r="C85" s="83"/>
      <c r="D85" s="5" t="s">
        <v>113</v>
      </c>
      <c r="E85" s="48">
        <v>1</v>
      </c>
      <c r="F85" s="48">
        <v>1</v>
      </c>
      <c r="G85" s="48">
        <v>1</v>
      </c>
      <c r="H85" s="48">
        <v>1</v>
      </c>
      <c r="I85" s="49">
        <v>1</v>
      </c>
      <c r="J85" s="48">
        <v>1</v>
      </c>
      <c r="K85" s="48">
        <v>1</v>
      </c>
      <c r="L85" s="18">
        <v>1</v>
      </c>
      <c r="M85" s="18">
        <v>1</v>
      </c>
      <c r="N85" s="18">
        <v>1</v>
      </c>
      <c r="O85" s="18">
        <v>1</v>
      </c>
      <c r="P85" s="18">
        <v>1</v>
      </c>
      <c r="Q85" s="34" t="s">
        <v>12</v>
      </c>
      <c r="R85" s="25">
        <v>800000000</v>
      </c>
      <c r="S85" s="69"/>
      <c r="T85" s="18">
        <v>1</v>
      </c>
      <c r="U85" s="43"/>
    </row>
    <row r="86" spans="1:21" customFormat="1" ht="51.95" customHeight="1">
      <c r="A86" s="78"/>
      <c r="B86" s="79"/>
      <c r="C86" s="83"/>
      <c r="D86" s="5" t="s">
        <v>114</v>
      </c>
      <c r="E86" s="48"/>
      <c r="F86" s="48"/>
      <c r="G86" s="48"/>
      <c r="H86" s="48"/>
      <c r="I86" s="49"/>
      <c r="J86" s="48"/>
      <c r="K86" s="48"/>
      <c r="L86" s="18"/>
      <c r="M86" s="18"/>
      <c r="N86" s="18"/>
      <c r="O86" s="18">
        <v>1</v>
      </c>
      <c r="P86" s="18"/>
      <c r="Q86" s="34" t="s">
        <v>12</v>
      </c>
      <c r="R86" s="25">
        <v>400000000</v>
      </c>
      <c r="S86" s="69"/>
    </row>
    <row r="87" spans="1:21" customFormat="1" ht="60.95" customHeight="1">
      <c r="A87" s="78"/>
      <c r="B87" s="79"/>
      <c r="C87" s="83"/>
      <c r="D87" s="42" t="s">
        <v>80</v>
      </c>
      <c r="E87" s="48"/>
      <c r="F87" s="48"/>
      <c r="G87" s="48"/>
      <c r="H87" s="48"/>
      <c r="I87" s="49"/>
      <c r="J87" s="48"/>
      <c r="K87" s="48"/>
      <c r="L87" s="18"/>
      <c r="M87" s="18"/>
      <c r="N87" s="18"/>
      <c r="O87" s="18"/>
      <c r="P87" s="18">
        <v>100</v>
      </c>
      <c r="Q87" s="34" t="s">
        <v>12</v>
      </c>
      <c r="R87" s="24"/>
      <c r="S87" s="69"/>
    </row>
    <row r="88" spans="1:21" customFormat="1" ht="25.5">
      <c r="A88" s="78"/>
      <c r="B88" s="79"/>
      <c r="C88" s="83"/>
      <c r="D88" s="5" t="s">
        <v>81</v>
      </c>
      <c r="E88" s="48"/>
      <c r="F88" s="48"/>
      <c r="G88" s="48"/>
      <c r="H88" s="48"/>
      <c r="I88" s="49"/>
      <c r="J88" s="48"/>
      <c r="K88" s="48"/>
      <c r="L88" s="18"/>
      <c r="M88" s="18"/>
      <c r="N88" s="18"/>
      <c r="O88" s="18"/>
      <c r="P88" s="18">
        <v>100</v>
      </c>
      <c r="Q88" s="34" t="s">
        <v>12</v>
      </c>
      <c r="R88" s="24"/>
      <c r="S88" s="69"/>
    </row>
    <row r="89" spans="1:21" customFormat="1" ht="38.25" hidden="1">
      <c r="A89" s="78"/>
      <c r="B89" s="79"/>
      <c r="C89" s="83"/>
      <c r="D89" s="5" t="s">
        <v>82</v>
      </c>
      <c r="E89" s="48"/>
      <c r="F89" s="48"/>
      <c r="G89" s="48">
        <v>1</v>
      </c>
      <c r="H89" s="48"/>
      <c r="I89" s="49"/>
      <c r="J89" s="48"/>
      <c r="K89" s="48"/>
      <c r="L89" s="18"/>
      <c r="M89" s="18"/>
      <c r="N89" s="18"/>
      <c r="O89" s="18"/>
      <c r="P89" s="18"/>
      <c r="Q89" s="82" t="s">
        <v>17</v>
      </c>
      <c r="R89" s="24">
        <v>450000000</v>
      </c>
      <c r="S89" s="69"/>
    </row>
    <row r="90" spans="1:21" customFormat="1" ht="38.25" hidden="1">
      <c r="A90" s="78"/>
      <c r="B90" s="79"/>
      <c r="C90" s="83"/>
      <c r="D90" s="5" t="s">
        <v>115</v>
      </c>
      <c r="E90" s="48"/>
      <c r="F90" s="48">
        <v>1</v>
      </c>
      <c r="G90" s="48"/>
      <c r="H90" s="48"/>
      <c r="I90" s="49"/>
      <c r="J90" s="48"/>
      <c r="K90" s="48"/>
      <c r="L90" s="18"/>
      <c r="M90" s="18"/>
      <c r="N90" s="18"/>
      <c r="O90" s="18"/>
      <c r="P90" s="18"/>
      <c r="Q90" s="83"/>
      <c r="R90" s="30">
        <v>1599728608.05</v>
      </c>
      <c r="S90" s="69"/>
    </row>
    <row r="91" spans="1:21" customFormat="1" ht="39" hidden="1" customHeight="1">
      <c r="A91" s="78"/>
      <c r="B91" s="79"/>
      <c r="C91" s="83"/>
      <c r="D91" s="5" t="s">
        <v>161</v>
      </c>
      <c r="E91" s="48"/>
      <c r="F91" s="48"/>
      <c r="G91" s="48"/>
      <c r="H91" s="48"/>
      <c r="I91" s="49"/>
      <c r="J91" s="48"/>
      <c r="K91" s="48"/>
      <c r="L91" s="18"/>
      <c r="M91" s="18"/>
      <c r="N91" s="18"/>
      <c r="O91" s="18">
        <v>1</v>
      </c>
      <c r="P91" s="18"/>
      <c r="Q91" s="83"/>
      <c r="R91" s="30">
        <v>500000000</v>
      </c>
      <c r="S91" s="69"/>
    </row>
    <row r="92" spans="1:21" customFormat="1" ht="25.5" hidden="1">
      <c r="A92" s="78"/>
      <c r="B92" s="79"/>
      <c r="C92" s="84"/>
      <c r="D92" s="5" t="s">
        <v>83</v>
      </c>
      <c r="E92" s="48"/>
      <c r="F92" s="48"/>
      <c r="G92" s="48"/>
      <c r="H92" s="48">
        <v>1</v>
      </c>
      <c r="I92" s="49"/>
      <c r="J92" s="48"/>
      <c r="K92" s="48"/>
      <c r="L92" s="18">
        <v>3</v>
      </c>
      <c r="M92" s="18">
        <v>5</v>
      </c>
      <c r="N92" s="18">
        <v>7</v>
      </c>
      <c r="O92" s="18">
        <v>11</v>
      </c>
      <c r="P92" s="18">
        <v>12</v>
      </c>
      <c r="Q92" s="84"/>
      <c r="R92" s="24">
        <v>4200000000</v>
      </c>
      <c r="S92" s="70"/>
    </row>
    <row r="93" spans="1:21" customFormat="1" ht="25.5" hidden="1">
      <c r="A93" s="78"/>
      <c r="B93" s="79"/>
      <c r="C93" s="81" t="s">
        <v>146</v>
      </c>
      <c r="D93" s="5" t="s">
        <v>84</v>
      </c>
      <c r="E93" s="48"/>
      <c r="F93" s="48"/>
      <c r="G93" s="48"/>
      <c r="H93" s="48"/>
      <c r="I93" s="52"/>
      <c r="J93" s="48"/>
      <c r="K93" s="48"/>
      <c r="L93" s="18"/>
      <c r="M93" s="18"/>
      <c r="N93" s="18"/>
      <c r="O93" s="18"/>
      <c r="P93" s="40">
        <v>1700000</v>
      </c>
      <c r="Q93" s="81" t="s">
        <v>85</v>
      </c>
      <c r="R93" s="96"/>
      <c r="S93" s="87" t="s">
        <v>86</v>
      </c>
    </row>
    <row r="94" spans="1:21" customFormat="1" ht="65.099999999999994" hidden="1" customHeight="1">
      <c r="A94" s="80"/>
      <c r="B94" s="85"/>
      <c r="C94" s="81"/>
      <c r="D94" s="5" t="s">
        <v>87</v>
      </c>
      <c r="E94" s="48"/>
      <c r="F94" s="48"/>
      <c r="G94" s="48"/>
      <c r="H94" s="48"/>
      <c r="I94" s="49"/>
      <c r="J94" s="48"/>
      <c r="K94" s="48"/>
      <c r="L94" s="18"/>
      <c r="M94" s="18"/>
      <c r="N94" s="18"/>
      <c r="O94" s="18"/>
      <c r="P94" s="40">
        <v>1390</v>
      </c>
      <c r="Q94" s="81"/>
      <c r="R94" s="96"/>
      <c r="S94" s="87"/>
    </row>
    <row r="95" spans="1:21" customFormat="1" ht="36" hidden="1" customHeight="1">
      <c r="A95" s="86" t="s">
        <v>88</v>
      </c>
      <c r="B95" s="90" t="s">
        <v>89</v>
      </c>
      <c r="C95" s="81" t="s">
        <v>147</v>
      </c>
      <c r="D95" s="5" t="s">
        <v>116</v>
      </c>
      <c r="E95" s="48"/>
      <c r="F95" s="48"/>
      <c r="G95" s="48">
        <v>5</v>
      </c>
      <c r="H95" s="48"/>
      <c r="I95" s="49"/>
      <c r="J95" s="48">
        <v>10</v>
      </c>
      <c r="K95" s="48"/>
      <c r="L95" s="18"/>
      <c r="M95" s="18">
        <v>15</v>
      </c>
      <c r="N95" s="18"/>
      <c r="O95" s="18">
        <v>18</v>
      </c>
      <c r="P95" s="18">
        <v>20</v>
      </c>
      <c r="Q95" s="81" t="s">
        <v>90</v>
      </c>
      <c r="R95" s="31">
        <f>28000000+1960000</f>
        <v>29960000</v>
      </c>
      <c r="S95" s="68" t="s">
        <v>91</v>
      </c>
    </row>
    <row r="96" spans="1:21" customFormat="1" ht="41.1" hidden="1" customHeight="1">
      <c r="A96" s="78"/>
      <c r="B96" s="91"/>
      <c r="C96" s="81"/>
      <c r="D96" s="5" t="s">
        <v>92</v>
      </c>
      <c r="E96" s="48"/>
      <c r="F96" s="48"/>
      <c r="G96" s="48">
        <v>1</v>
      </c>
      <c r="H96" s="48"/>
      <c r="I96" s="49"/>
      <c r="J96" s="48">
        <v>4</v>
      </c>
      <c r="K96" s="48"/>
      <c r="L96" s="18"/>
      <c r="M96" s="18">
        <v>7</v>
      </c>
      <c r="N96" s="18"/>
      <c r="O96" s="18">
        <v>9</v>
      </c>
      <c r="P96" s="18">
        <v>10</v>
      </c>
      <c r="Q96" s="81"/>
      <c r="R96" s="32">
        <f>87538387.78+200728307.56</f>
        <v>288266695.34000003</v>
      </c>
      <c r="S96" s="69"/>
    </row>
    <row r="97" spans="1:27" customFormat="1" ht="56.1" hidden="1" customHeight="1">
      <c r="A97" s="78"/>
      <c r="B97" s="91"/>
      <c r="C97" s="7" t="s">
        <v>148</v>
      </c>
      <c r="D97" s="5" t="s">
        <v>121</v>
      </c>
      <c r="E97" s="48"/>
      <c r="F97" s="48"/>
      <c r="G97" s="48">
        <v>8</v>
      </c>
      <c r="H97" s="48"/>
      <c r="I97" s="49"/>
      <c r="J97" s="48">
        <v>16</v>
      </c>
      <c r="K97" s="48"/>
      <c r="L97" s="18"/>
      <c r="M97" s="18">
        <v>24</v>
      </c>
      <c r="N97" s="18"/>
      <c r="O97" s="18"/>
      <c r="P97" s="18">
        <v>32</v>
      </c>
      <c r="Q97" s="82" t="s">
        <v>15</v>
      </c>
      <c r="R97" s="24"/>
      <c r="S97" s="69"/>
    </row>
    <row r="98" spans="1:27" customFormat="1" ht="60.95" hidden="1" customHeight="1">
      <c r="A98" s="78"/>
      <c r="B98" s="91"/>
      <c r="C98" s="7" t="s">
        <v>149</v>
      </c>
      <c r="D98" s="5" t="s">
        <v>119</v>
      </c>
      <c r="E98" s="48"/>
      <c r="F98" s="48"/>
      <c r="G98" s="48"/>
      <c r="H98" s="48"/>
      <c r="I98" s="49"/>
      <c r="J98" s="48">
        <v>30</v>
      </c>
      <c r="K98" s="48"/>
      <c r="L98" s="18"/>
      <c r="M98" s="18"/>
      <c r="N98" s="18"/>
      <c r="O98" s="18"/>
      <c r="P98" s="18">
        <v>100</v>
      </c>
      <c r="Q98" s="83"/>
      <c r="R98" s="25"/>
      <c r="S98" s="69"/>
    </row>
    <row r="99" spans="1:27" customFormat="1" ht="60.95" hidden="1" customHeight="1">
      <c r="A99" s="78"/>
      <c r="B99" s="91"/>
      <c r="C99" s="7" t="s">
        <v>150</v>
      </c>
      <c r="D99" s="5" t="s">
        <v>120</v>
      </c>
      <c r="E99" s="48"/>
      <c r="F99" s="48"/>
      <c r="G99" s="48"/>
      <c r="H99" s="48"/>
      <c r="I99" s="49"/>
      <c r="J99" s="48"/>
      <c r="K99" s="48"/>
      <c r="L99" s="18"/>
      <c r="M99" s="18"/>
      <c r="N99" s="18"/>
      <c r="O99" s="18"/>
      <c r="P99" s="18">
        <v>1</v>
      </c>
      <c r="Q99" s="83"/>
      <c r="R99" s="25"/>
      <c r="S99" s="69"/>
    </row>
    <row r="100" spans="1:27" customFormat="1" ht="60.95" hidden="1" customHeight="1">
      <c r="A100" s="80"/>
      <c r="B100" s="92"/>
      <c r="C100" s="7" t="s">
        <v>151</v>
      </c>
      <c r="D100" s="5" t="s">
        <v>169</v>
      </c>
      <c r="E100" s="48"/>
      <c r="F100" s="48"/>
      <c r="G100" s="48"/>
      <c r="H100" s="48"/>
      <c r="I100" s="49"/>
      <c r="J100" s="48"/>
      <c r="K100" s="48"/>
      <c r="L100" s="18">
        <v>1</v>
      </c>
      <c r="M100" s="18">
        <v>1</v>
      </c>
      <c r="N100" s="18">
        <v>1</v>
      </c>
      <c r="O100" s="18">
        <v>1</v>
      </c>
      <c r="P100" s="18">
        <v>1</v>
      </c>
      <c r="Q100" s="84"/>
      <c r="R100" s="25"/>
      <c r="S100" s="70"/>
    </row>
    <row r="101" spans="1:27" s="21" customFormat="1" ht="102" hidden="1">
      <c r="A101" s="9" t="s">
        <v>94</v>
      </c>
      <c r="B101" s="20"/>
      <c r="C101" s="19" t="s">
        <v>152</v>
      </c>
      <c r="D101" s="5" t="s">
        <v>170</v>
      </c>
      <c r="E101" s="48"/>
      <c r="F101" s="48"/>
      <c r="G101" s="48"/>
      <c r="H101" s="48"/>
      <c r="I101" s="49"/>
      <c r="J101" s="48"/>
      <c r="K101" s="48">
        <v>1</v>
      </c>
      <c r="L101" s="18">
        <v>1</v>
      </c>
      <c r="M101" s="18"/>
      <c r="N101" s="18"/>
      <c r="O101" s="18"/>
      <c r="P101" s="18"/>
      <c r="Q101" s="34" t="s">
        <v>15</v>
      </c>
      <c r="R101" s="28"/>
      <c r="S101" s="7" t="s">
        <v>93</v>
      </c>
    </row>
    <row r="102" spans="1:27" s="21" customFormat="1" ht="104.1" hidden="1" customHeight="1">
      <c r="A102" s="12" t="s">
        <v>95</v>
      </c>
      <c r="B102" s="13" t="s">
        <v>96</v>
      </c>
      <c r="C102" s="5" t="s">
        <v>153</v>
      </c>
      <c r="D102" s="5" t="s">
        <v>122</v>
      </c>
      <c r="E102" s="48"/>
      <c r="F102" s="48"/>
      <c r="G102" s="48"/>
      <c r="H102" s="48"/>
      <c r="I102" s="49"/>
      <c r="J102" s="48"/>
      <c r="K102" s="48"/>
      <c r="L102" s="18"/>
      <c r="M102" s="18"/>
      <c r="N102" s="18"/>
      <c r="O102" s="18"/>
      <c r="P102" s="18">
        <v>4520</v>
      </c>
      <c r="Q102" s="34" t="s">
        <v>15</v>
      </c>
      <c r="R102" s="28"/>
      <c r="S102" s="7" t="s">
        <v>97</v>
      </c>
    </row>
    <row r="103" spans="1:27" customFormat="1" ht="39" hidden="1" customHeight="1">
      <c r="A103" s="94" t="s">
        <v>98</v>
      </c>
      <c r="B103" s="95" t="s">
        <v>99</v>
      </c>
      <c r="C103" s="82" t="s">
        <v>154</v>
      </c>
      <c r="D103" s="5" t="s">
        <v>100</v>
      </c>
      <c r="E103" s="48"/>
      <c r="F103" s="48"/>
      <c r="G103" s="48"/>
      <c r="H103" s="48"/>
      <c r="I103" s="49"/>
      <c r="J103" s="48"/>
      <c r="K103" s="48"/>
      <c r="L103" s="18"/>
      <c r="M103" s="18"/>
      <c r="N103" s="18">
        <v>1</v>
      </c>
      <c r="O103" s="18"/>
      <c r="P103" s="18"/>
      <c r="Q103" s="82" t="s">
        <v>17</v>
      </c>
      <c r="R103" s="25">
        <v>10000000</v>
      </c>
      <c r="S103" s="82" t="s">
        <v>101</v>
      </c>
    </row>
    <row r="104" spans="1:27" customFormat="1" ht="51" hidden="1">
      <c r="A104" s="94"/>
      <c r="B104" s="95"/>
      <c r="C104" s="83"/>
      <c r="D104" s="14" t="s">
        <v>102</v>
      </c>
      <c r="E104" s="48"/>
      <c r="F104" s="48"/>
      <c r="G104" s="48"/>
      <c r="H104" s="48"/>
      <c r="I104" s="49"/>
      <c r="J104" s="48"/>
      <c r="K104" s="48"/>
      <c r="L104" s="18"/>
      <c r="M104" s="18"/>
      <c r="N104" s="18"/>
      <c r="O104" s="18"/>
      <c r="P104" s="18">
        <v>8</v>
      </c>
      <c r="Q104" s="83"/>
      <c r="R104" s="25">
        <v>1940000000</v>
      </c>
      <c r="S104" s="83"/>
    </row>
    <row r="105" spans="1:27" customFormat="1" ht="42" hidden="1" customHeight="1">
      <c r="A105" s="94"/>
      <c r="B105" s="95"/>
      <c r="C105" s="83"/>
      <c r="D105" s="14" t="s">
        <v>129</v>
      </c>
      <c r="E105" s="48"/>
      <c r="F105" s="48"/>
      <c r="G105" s="48"/>
      <c r="H105" s="48"/>
      <c r="I105" s="49"/>
      <c r="J105" s="48"/>
      <c r="K105" s="48"/>
      <c r="L105" s="18"/>
      <c r="M105" s="18"/>
      <c r="N105" s="18"/>
      <c r="O105" s="18">
        <v>1</v>
      </c>
      <c r="P105" s="18"/>
      <c r="Q105" s="83"/>
      <c r="R105" s="25">
        <v>1500000000</v>
      </c>
      <c r="S105" s="83"/>
    </row>
    <row r="106" spans="1:27" customFormat="1" ht="42" hidden="1" customHeight="1">
      <c r="A106" s="94"/>
      <c r="B106" s="95"/>
      <c r="C106" s="83"/>
      <c r="D106" s="14" t="s">
        <v>157</v>
      </c>
      <c r="E106" s="48"/>
      <c r="F106" s="48"/>
      <c r="G106" s="48"/>
      <c r="H106" s="48"/>
      <c r="I106" s="49"/>
      <c r="J106" s="48"/>
      <c r="K106" s="48"/>
      <c r="L106" s="18">
        <v>1</v>
      </c>
      <c r="M106" s="18"/>
      <c r="N106" s="18"/>
      <c r="O106" s="18"/>
      <c r="P106" s="18"/>
      <c r="Q106" s="83"/>
      <c r="R106" s="25">
        <v>10000000</v>
      </c>
      <c r="S106" s="17"/>
    </row>
    <row r="107" spans="1:27" customFormat="1" ht="75" hidden="1">
      <c r="A107" s="94"/>
      <c r="B107" s="95"/>
      <c r="C107" s="84"/>
      <c r="D107" s="15" t="s">
        <v>130</v>
      </c>
      <c r="E107" s="48"/>
      <c r="F107" s="48"/>
      <c r="G107" s="48">
        <v>1</v>
      </c>
      <c r="H107" s="48"/>
      <c r="I107" s="48"/>
      <c r="J107" s="48">
        <v>1</v>
      </c>
      <c r="K107" s="48"/>
      <c r="L107" s="18"/>
      <c r="M107" s="18">
        <v>1</v>
      </c>
      <c r="N107" s="18"/>
      <c r="O107" s="18"/>
      <c r="P107" s="18">
        <v>1</v>
      </c>
      <c r="Q107" s="84"/>
      <c r="R107" s="33" t="s">
        <v>18</v>
      </c>
      <c r="S107" s="8"/>
    </row>
    <row r="108" spans="1:27" s="21" customFormat="1" ht="38.25" hidden="1">
      <c r="A108" s="94"/>
      <c r="B108" s="95"/>
      <c r="C108" s="81" t="s">
        <v>155</v>
      </c>
      <c r="D108" s="5" t="s">
        <v>123</v>
      </c>
      <c r="E108" s="48"/>
      <c r="F108" s="48"/>
      <c r="G108" s="48"/>
      <c r="H108" s="48"/>
      <c r="I108" s="49"/>
      <c r="J108" s="48">
        <v>1</v>
      </c>
      <c r="K108" s="48"/>
      <c r="L108" s="18"/>
      <c r="M108" s="18">
        <v>2</v>
      </c>
      <c r="N108" s="18"/>
      <c r="O108" s="18"/>
      <c r="P108" s="18">
        <v>3</v>
      </c>
      <c r="Q108" s="82" t="s">
        <v>15</v>
      </c>
      <c r="R108" s="25"/>
      <c r="S108" s="81" t="s">
        <v>103</v>
      </c>
    </row>
    <row r="109" spans="1:27" s="21" customFormat="1" ht="38.25" hidden="1">
      <c r="A109" s="94"/>
      <c r="B109" s="95"/>
      <c r="C109" s="81"/>
      <c r="D109" s="5" t="s">
        <v>104</v>
      </c>
      <c r="E109" s="48"/>
      <c r="F109" s="48"/>
      <c r="G109" s="48"/>
      <c r="H109" s="48"/>
      <c r="I109" s="49"/>
      <c r="J109" s="48"/>
      <c r="K109" s="48"/>
      <c r="L109" s="18"/>
      <c r="M109" s="18"/>
      <c r="N109" s="18">
        <v>1</v>
      </c>
      <c r="O109" s="18"/>
      <c r="P109" s="18"/>
      <c r="Q109" s="84"/>
      <c r="R109" s="25"/>
      <c r="S109" s="81"/>
    </row>
    <row r="110" spans="1:27">
      <c r="A110" s="38"/>
      <c r="B110" s="39"/>
      <c r="C110" s="39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53"/>
      <c r="S110" s="38"/>
      <c r="T110" s="38"/>
    </row>
    <row r="111" spans="1:27">
      <c r="A111" s="38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53"/>
      <c r="S111" s="38"/>
      <c r="T111" s="38"/>
    </row>
    <row r="112" spans="1:27" s="36" customFormat="1">
      <c r="A112" s="54" t="s">
        <v>176</v>
      </c>
      <c r="B112" s="55"/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6"/>
      <c r="S112" s="56"/>
      <c r="T112" s="39"/>
      <c r="AA112" s="37"/>
    </row>
    <row r="113" spans="1:27" s="36" customFormat="1">
      <c r="A113" s="57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8"/>
      <c r="S113" s="58"/>
      <c r="T113" s="59"/>
      <c r="AA113" s="37"/>
    </row>
    <row r="114" spans="1:27" s="36" customFormat="1" ht="19.5" customHeight="1">
      <c r="A114" s="60" t="s">
        <v>177</v>
      </c>
      <c r="B114" s="60"/>
      <c r="C114" s="60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8"/>
      <c r="S114" s="58"/>
      <c r="T114" s="59"/>
      <c r="AA114" s="37"/>
    </row>
    <row r="115" spans="1:27" s="36" customFormat="1" ht="19.5" customHeight="1">
      <c r="A115" s="61" t="s">
        <v>180</v>
      </c>
      <c r="B115" s="61"/>
      <c r="C115" s="61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8"/>
      <c r="S115" s="58"/>
      <c r="T115" s="59"/>
      <c r="AA115" s="37"/>
    </row>
    <row r="116" spans="1:27" ht="19.5" customHeight="1">
      <c r="A116" s="61" t="s">
        <v>181</v>
      </c>
      <c r="B116" s="61"/>
      <c r="C116" s="61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8"/>
      <c r="S116" s="58"/>
      <c r="T116" s="59"/>
      <c r="U116" s="1"/>
      <c r="AA116" s="37"/>
    </row>
    <row r="117" spans="1:27" ht="69" customHeight="1">
      <c r="A117" s="57"/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8"/>
      <c r="S117" s="58"/>
      <c r="T117" s="59"/>
      <c r="U117" s="1"/>
      <c r="AA117" s="37"/>
    </row>
    <row r="118" spans="1:27" ht="24.75" customHeight="1">
      <c r="A118" s="62" t="s">
        <v>178</v>
      </c>
      <c r="B118" s="62"/>
      <c r="C118" s="62"/>
      <c r="D118" s="62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1"/>
      <c r="AA118" s="37"/>
    </row>
    <row r="119" spans="1:27">
      <c r="A119" s="62"/>
      <c r="B119" s="62"/>
      <c r="C119" s="62"/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1"/>
      <c r="AA119" s="37"/>
    </row>
    <row r="120" spans="1:27" ht="5.45" customHeight="1">
      <c r="A120" s="62"/>
      <c r="B120" s="62"/>
      <c r="C120" s="62"/>
      <c r="D120" s="62"/>
      <c r="E120" s="62"/>
      <c r="F120" s="62"/>
      <c r="G120" s="62"/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62"/>
      <c r="U120" s="1"/>
      <c r="AA120" s="37"/>
    </row>
    <row r="121" spans="1:27" ht="3" customHeight="1">
      <c r="A121" s="62"/>
      <c r="B121" s="62"/>
      <c r="C121" s="62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1"/>
      <c r="AA121" s="37"/>
    </row>
    <row r="122" spans="1:27" ht="2.25" customHeight="1">
      <c r="A122" s="62"/>
      <c r="B122" s="62"/>
      <c r="C122" s="62"/>
      <c r="D122" s="62"/>
      <c r="E122" s="62"/>
      <c r="F122" s="62"/>
      <c r="G122" s="62"/>
      <c r="H122" s="62"/>
      <c r="I122" s="62"/>
      <c r="J122" s="62"/>
      <c r="K122" s="62"/>
      <c r="L122" s="62"/>
      <c r="M122" s="62"/>
      <c r="N122" s="62"/>
      <c r="O122" s="62"/>
      <c r="P122" s="62"/>
      <c r="Q122" s="62"/>
      <c r="R122" s="62"/>
      <c r="S122" s="62"/>
      <c r="T122" s="62"/>
      <c r="U122" s="1"/>
      <c r="Z122" s="2"/>
      <c r="AA122" s="37"/>
    </row>
    <row r="123" spans="1:27" ht="0.95" customHeight="1">
      <c r="A123" s="62"/>
      <c r="B123" s="62"/>
      <c r="C123" s="62"/>
      <c r="D123" s="62"/>
      <c r="E123" s="62"/>
      <c r="F123" s="62"/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1"/>
      <c r="Z123" s="2"/>
      <c r="AA123" s="37"/>
    </row>
    <row r="124" spans="1:27" ht="0.95" customHeight="1">
      <c r="A124" s="62"/>
      <c r="B124" s="62"/>
      <c r="C124" s="62"/>
      <c r="D124" s="62"/>
      <c r="E124" s="62"/>
      <c r="F124" s="62"/>
      <c r="G124" s="62"/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1"/>
      <c r="Z124" s="2"/>
      <c r="AA124" s="37"/>
    </row>
    <row r="125" spans="1:27" ht="0.95" customHeight="1">
      <c r="A125" s="62"/>
      <c r="B125" s="62"/>
      <c r="C125" s="62"/>
      <c r="D125" s="62"/>
      <c r="E125" s="62"/>
      <c r="F125" s="62"/>
      <c r="G125" s="62"/>
      <c r="H125" s="62"/>
      <c r="I125" s="62"/>
      <c r="J125" s="62"/>
      <c r="K125" s="62"/>
      <c r="L125" s="62"/>
      <c r="M125" s="62"/>
      <c r="N125" s="62"/>
      <c r="O125" s="62"/>
      <c r="P125" s="62"/>
      <c r="Q125" s="62"/>
      <c r="R125" s="62"/>
      <c r="S125" s="62"/>
      <c r="T125" s="62"/>
      <c r="U125" s="1"/>
      <c r="Z125" s="2"/>
      <c r="AA125" s="37"/>
    </row>
    <row r="126" spans="1:27" ht="0.95" customHeight="1">
      <c r="A126" s="62"/>
      <c r="B126" s="62"/>
      <c r="C126" s="62"/>
      <c r="D126" s="62"/>
      <c r="E126" s="62"/>
      <c r="F126" s="62"/>
      <c r="G126" s="62"/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1"/>
      <c r="Z126" s="2"/>
      <c r="AA126" s="37"/>
    </row>
    <row r="127" spans="1:27">
      <c r="A127" s="57"/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8"/>
      <c r="S127" s="38" t="s">
        <v>179</v>
      </c>
      <c r="T127" s="38"/>
      <c r="U127" s="1"/>
      <c r="Z127" s="2"/>
      <c r="AA127" s="2"/>
    </row>
    <row r="128" spans="1:27">
      <c r="A128" s="57"/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8"/>
      <c r="S128" s="58"/>
      <c r="T128" s="38"/>
      <c r="U128" s="1"/>
      <c r="Z128" s="2"/>
      <c r="AA128" s="2"/>
    </row>
    <row r="129" spans="1:20">
      <c r="A129" s="38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53"/>
      <c r="S129" s="38"/>
      <c r="T129" s="38"/>
    </row>
    <row r="130" spans="1:20">
      <c r="A130" s="38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53"/>
      <c r="S130" s="38"/>
      <c r="T130" s="38"/>
    </row>
    <row r="131" spans="1:20">
      <c r="A131" s="38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53"/>
      <c r="S131" s="38"/>
      <c r="T131" s="38"/>
    </row>
    <row r="132" spans="1:20">
      <c r="A132" s="38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53"/>
      <c r="S132" s="38"/>
      <c r="T132" s="38"/>
    </row>
    <row r="133" spans="1:20">
      <c r="A133" s="38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53"/>
      <c r="S133" s="38"/>
      <c r="T133" s="38"/>
    </row>
    <row r="134" spans="1:20">
      <c r="A134" s="38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53"/>
      <c r="S134" s="38"/>
      <c r="T134" s="38"/>
    </row>
    <row r="135" spans="1:20">
      <c r="A135" s="38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53"/>
      <c r="S135" s="38"/>
      <c r="T135" s="38"/>
    </row>
    <row r="136" spans="1:20">
      <c r="A136" s="38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53"/>
      <c r="S136" s="38"/>
      <c r="T136" s="38"/>
    </row>
    <row r="137" spans="1:20">
      <c r="A137" s="38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53"/>
      <c r="S137" s="38"/>
      <c r="T137" s="38"/>
    </row>
    <row r="138" spans="1:20">
      <c r="A138" s="38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53"/>
      <c r="S138" s="38"/>
      <c r="T138" s="38"/>
    </row>
    <row r="139" spans="1:20">
      <c r="A139" s="38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53"/>
      <c r="S139" s="38"/>
      <c r="T139" s="38"/>
    </row>
    <row r="140" spans="1:20">
      <c r="A140" s="38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53"/>
      <c r="S140" s="38"/>
      <c r="T140" s="38"/>
    </row>
    <row r="141" spans="1:20">
      <c r="A141" s="38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53"/>
      <c r="S141" s="38"/>
      <c r="T141" s="38"/>
    </row>
    <row r="142" spans="1:20">
      <c r="A142" s="38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53"/>
      <c r="S142" s="38"/>
      <c r="T142" s="38"/>
    </row>
    <row r="143" spans="1:20">
      <c r="A143" s="38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53"/>
      <c r="S143" s="38"/>
      <c r="T143" s="38"/>
    </row>
    <row r="144" spans="1:20">
      <c r="A144" s="38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53"/>
      <c r="S144" s="38"/>
      <c r="T144" s="38"/>
    </row>
    <row r="145" spans="1:20">
      <c r="A145" s="38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53"/>
      <c r="S145" s="38"/>
      <c r="T145" s="38"/>
    </row>
    <row r="146" spans="1:20">
      <c r="A146" s="38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53"/>
      <c r="S146" s="38"/>
      <c r="T146" s="38"/>
    </row>
    <row r="147" spans="1:20">
      <c r="A147" s="38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53"/>
      <c r="S147" s="38"/>
      <c r="T147" s="38"/>
    </row>
    <row r="148" spans="1:20">
      <c r="A148" s="38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53"/>
      <c r="S148" s="38"/>
      <c r="T148" s="38"/>
    </row>
    <row r="149" spans="1:20">
      <c r="A149" s="38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53"/>
      <c r="S149" s="38"/>
      <c r="T149" s="38"/>
    </row>
    <row r="150" spans="1:20">
      <c r="A150" s="38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53"/>
      <c r="S150" s="38"/>
      <c r="T150" s="38"/>
    </row>
    <row r="151" spans="1:20">
      <c r="A151" s="38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53"/>
      <c r="S151" s="38"/>
      <c r="T151" s="38"/>
    </row>
    <row r="152" spans="1:20">
      <c r="A152" s="38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53"/>
      <c r="S152" s="38"/>
      <c r="T152" s="38"/>
    </row>
    <row r="153" spans="1:20">
      <c r="A153" s="38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53"/>
      <c r="S153" s="38"/>
      <c r="T153" s="38"/>
    </row>
    <row r="154" spans="1:20">
      <c r="A154" s="38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53"/>
      <c r="S154" s="38"/>
      <c r="T154" s="38"/>
    </row>
    <row r="155" spans="1:20">
      <c r="A155" s="38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53"/>
      <c r="S155" s="38"/>
      <c r="T155" s="38"/>
    </row>
    <row r="156" spans="1:20">
      <c r="A156" s="38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53"/>
      <c r="S156" s="38"/>
      <c r="T156" s="38"/>
    </row>
    <row r="157" spans="1:20">
      <c r="A157" s="38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53"/>
      <c r="S157" s="38"/>
      <c r="T157" s="38"/>
    </row>
    <row r="158" spans="1:20">
      <c r="A158" s="38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53"/>
      <c r="S158" s="38"/>
      <c r="T158" s="38"/>
    </row>
    <row r="159" spans="1:20">
      <c r="A159" s="38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53"/>
      <c r="S159" s="38"/>
      <c r="T159" s="38"/>
    </row>
    <row r="160" spans="1:20">
      <c r="A160" s="38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53"/>
      <c r="S160" s="38"/>
      <c r="T160" s="38"/>
    </row>
    <row r="161" spans="1:20">
      <c r="A161" s="38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53"/>
      <c r="S161" s="38"/>
      <c r="T161" s="38"/>
    </row>
    <row r="162" spans="1:20">
      <c r="A162" s="38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53"/>
      <c r="S162" s="38"/>
      <c r="T162" s="38"/>
    </row>
    <row r="163" spans="1:20">
      <c r="A163" s="38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53"/>
      <c r="S163" s="38"/>
      <c r="T163" s="38"/>
    </row>
    <row r="164" spans="1:20">
      <c r="A164" s="38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53"/>
      <c r="S164" s="38"/>
      <c r="T164" s="38"/>
    </row>
    <row r="165" spans="1:20">
      <c r="A165" s="38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53"/>
      <c r="S165" s="38"/>
      <c r="T165" s="38"/>
    </row>
    <row r="166" spans="1:20">
      <c r="A166" s="38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53"/>
      <c r="S166" s="38"/>
      <c r="T166" s="38"/>
    </row>
    <row r="167" spans="1:20">
      <c r="A167" s="38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53"/>
      <c r="S167" s="38"/>
      <c r="T167" s="38"/>
    </row>
    <row r="168" spans="1:20">
      <c r="A168" s="38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53"/>
      <c r="S168" s="38"/>
      <c r="T168" s="38"/>
    </row>
    <row r="169" spans="1:20">
      <c r="A169" s="38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53"/>
      <c r="S169" s="38"/>
      <c r="T169" s="38"/>
    </row>
    <row r="170" spans="1:20">
      <c r="A170" s="38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53"/>
      <c r="S170" s="38"/>
      <c r="T170" s="38"/>
    </row>
    <row r="171" spans="1:20">
      <c r="A171" s="38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53"/>
      <c r="S171" s="38"/>
      <c r="T171" s="38"/>
    </row>
    <row r="172" spans="1:20">
      <c r="A172" s="38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53"/>
      <c r="S172" s="38"/>
      <c r="T172" s="38"/>
    </row>
    <row r="173" spans="1:20">
      <c r="A173" s="38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53"/>
      <c r="S173" s="38"/>
      <c r="T173" s="38"/>
    </row>
    <row r="174" spans="1:20">
      <c r="A174" s="38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53"/>
      <c r="S174" s="38"/>
      <c r="T174" s="38"/>
    </row>
    <row r="175" spans="1:20">
      <c r="A175" s="38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53"/>
      <c r="S175" s="38"/>
      <c r="T175" s="38"/>
    </row>
    <row r="176" spans="1:20">
      <c r="A176" s="38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53"/>
      <c r="S176" s="38"/>
      <c r="T176" s="38"/>
    </row>
    <row r="177" spans="1:20">
      <c r="A177" s="38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53"/>
      <c r="S177" s="38"/>
      <c r="T177" s="38"/>
    </row>
    <row r="178" spans="1:20">
      <c r="A178" s="38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53"/>
      <c r="S178" s="38"/>
      <c r="T178" s="38"/>
    </row>
    <row r="179" spans="1:20">
      <c r="A179" s="38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53"/>
      <c r="S179" s="38"/>
      <c r="T179" s="38"/>
    </row>
    <row r="180" spans="1:20">
      <c r="A180" s="38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53"/>
      <c r="S180" s="38"/>
      <c r="T180" s="38"/>
    </row>
    <row r="181" spans="1:20">
      <c r="A181" s="38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53"/>
      <c r="S181" s="38"/>
      <c r="T181" s="38"/>
    </row>
    <row r="182" spans="1:20">
      <c r="A182" s="38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53"/>
      <c r="S182" s="38"/>
      <c r="T182" s="38"/>
    </row>
    <row r="183" spans="1:20">
      <c r="A183" s="38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53"/>
      <c r="S183" s="38"/>
      <c r="T183" s="38"/>
    </row>
    <row r="184" spans="1:20">
      <c r="A184" s="38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53"/>
      <c r="S184" s="38"/>
      <c r="T184" s="38"/>
    </row>
    <row r="185" spans="1:20">
      <c r="A185" s="38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53"/>
      <c r="S185" s="38"/>
      <c r="T185" s="38"/>
    </row>
    <row r="186" spans="1:20">
      <c r="A186" s="38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53"/>
      <c r="S186" s="38"/>
      <c r="T186" s="38"/>
    </row>
    <row r="187" spans="1:20">
      <c r="A187" s="38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53"/>
      <c r="S187" s="38"/>
      <c r="T187" s="38"/>
    </row>
    <row r="188" spans="1:20">
      <c r="A188" s="38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53"/>
      <c r="S188" s="38"/>
      <c r="T188" s="38"/>
    </row>
    <row r="189" spans="1:20">
      <c r="A189" s="38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53"/>
      <c r="S189" s="38"/>
      <c r="T189" s="38"/>
    </row>
    <row r="190" spans="1:20">
      <c r="A190" s="38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53"/>
      <c r="S190" s="38"/>
      <c r="T190" s="38"/>
    </row>
    <row r="191" spans="1:20">
      <c r="A191" s="38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53"/>
      <c r="S191" s="38"/>
      <c r="T191" s="38"/>
    </row>
    <row r="192" spans="1:20">
      <c r="A192" s="38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53"/>
      <c r="S192" s="38"/>
      <c r="T192" s="38"/>
    </row>
    <row r="193" spans="1:20">
      <c r="A193" s="38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53"/>
      <c r="S193" s="38"/>
      <c r="T193" s="38"/>
    </row>
    <row r="194" spans="1:20">
      <c r="A194" s="38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53"/>
      <c r="S194" s="38"/>
      <c r="T194" s="38"/>
    </row>
    <row r="195" spans="1:20">
      <c r="A195" s="38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53"/>
      <c r="S195" s="38"/>
      <c r="T195" s="38"/>
    </row>
    <row r="196" spans="1:20">
      <c r="A196" s="38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53"/>
      <c r="S196" s="38"/>
      <c r="T196" s="38"/>
    </row>
    <row r="197" spans="1:20">
      <c r="A197" s="38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53"/>
      <c r="S197" s="38"/>
      <c r="T197" s="38"/>
    </row>
    <row r="198" spans="1:20">
      <c r="A198" s="38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53"/>
      <c r="S198" s="38"/>
      <c r="T198" s="38"/>
    </row>
    <row r="199" spans="1:20">
      <c r="A199" s="38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53"/>
      <c r="S199" s="38"/>
      <c r="T199" s="38"/>
    </row>
    <row r="200" spans="1:20">
      <c r="A200" s="38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53"/>
      <c r="S200" s="38"/>
      <c r="T200" s="38"/>
    </row>
    <row r="201" spans="1:20">
      <c r="A201" s="38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53"/>
      <c r="S201" s="38"/>
      <c r="T201" s="38"/>
    </row>
    <row r="202" spans="1:20">
      <c r="A202" s="38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53"/>
      <c r="S202" s="38"/>
      <c r="T202" s="38"/>
    </row>
    <row r="203" spans="1:20">
      <c r="A203" s="38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53"/>
      <c r="S203" s="38"/>
      <c r="T203" s="38"/>
    </row>
    <row r="204" spans="1:20">
      <c r="A204" s="38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53"/>
      <c r="S204" s="38"/>
      <c r="T204" s="38"/>
    </row>
    <row r="205" spans="1:20">
      <c r="A205" s="38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53"/>
      <c r="S205" s="38"/>
      <c r="T205" s="38"/>
    </row>
    <row r="206" spans="1:20">
      <c r="A206" s="38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53"/>
      <c r="S206" s="38"/>
      <c r="T206" s="38"/>
    </row>
    <row r="207" spans="1:20">
      <c r="A207" s="38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53"/>
      <c r="S207" s="38"/>
      <c r="T207" s="38"/>
    </row>
    <row r="208" spans="1:20">
      <c r="A208" s="38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53"/>
      <c r="S208" s="38"/>
      <c r="T208" s="38"/>
    </row>
    <row r="209" spans="1:20">
      <c r="A209" s="38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53"/>
      <c r="S209" s="38"/>
      <c r="T209" s="38"/>
    </row>
    <row r="210" spans="1:20">
      <c r="A210" s="38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53"/>
      <c r="S210" s="38"/>
      <c r="T210" s="38"/>
    </row>
    <row r="211" spans="1:20">
      <c r="A211" s="38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53"/>
      <c r="S211" s="38"/>
      <c r="T211" s="38"/>
    </row>
    <row r="212" spans="1:20">
      <c r="A212" s="38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53"/>
      <c r="S212" s="38"/>
      <c r="T212" s="38"/>
    </row>
    <row r="213" spans="1:20">
      <c r="A213" s="38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53"/>
      <c r="S213" s="38"/>
      <c r="T213" s="38"/>
    </row>
    <row r="214" spans="1:20">
      <c r="A214" s="38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53"/>
      <c r="S214" s="38"/>
      <c r="T214" s="38"/>
    </row>
    <row r="215" spans="1:20">
      <c r="A215" s="38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53"/>
      <c r="S215" s="38"/>
      <c r="T215" s="38"/>
    </row>
    <row r="216" spans="1:20">
      <c r="A216" s="38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53"/>
      <c r="S216" s="38"/>
      <c r="T216" s="38"/>
    </row>
    <row r="217" spans="1:20">
      <c r="A217" s="38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53"/>
      <c r="S217" s="38"/>
      <c r="T217" s="38"/>
    </row>
    <row r="218" spans="1:20">
      <c r="A218" s="38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53"/>
      <c r="S218" s="38"/>
      <c r="T218" s="38"/>
    </row>
    <row r="219" spans="1:20">
      <c r="A219" s="38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53"/>
      <c r="S219" s="38"/>
      <c r="T219" s="38"/>
    </row>
    <row r="220" spans="1:20">
      <c r="A220" s="38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53"/>
      <c r="S220" s="38"/>
      <c r="T220" s="38"/>
    </row>
    <row r="221" spans="1:20">
      <c r="A221" s="38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53"/>
      <c r="S221" s="38"/>
      <c r="T221" s="38"/>
    </row>
    <row r="222" spans="1:20">
      <c r="A222" s="38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53"/>
      <c r="S222" s="38"/>
      <c r="T222" s="38"/>
    </row>
    <row r="223" spans="1:20">
      <c r="A223" s="38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53"/>
      <c r="S223" s="38"/>
      <c r="T223" s="38"/>
    </row>
    <row r="224" spans="1:20">
      <c r="A224" s="38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53"/>
      <c r="S224" s="38"/>
      <c r="T224" s="38"/>
    </row>
    <row r="225" spans="1:20">
      <c r="A225" s="38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53"/>
      <c r="S225" s="38"/>
      <c r="T225" s="38"/>
    </row>
    <row r="226" spans="1:20">
      <c r="A226" s="38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53"/>
      <c r="S226" s="38"/>
      <c r="T226" s="38"/>
    </row>
    <row r="227" spans="1:20">
      <c r="A227" s="38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53"/>
      <c r="S227" s="38"/>
      <c r="T227" s="38"/>
    </row>
    <row r="228" spans="1:20">
      <c r="A228" s="38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53"/>
      <c r="S228" s="38"/>
      <c r="T228" s="38"/>
    </row>
    <row r="229" spans="1:20">
      <c r="A229" s="38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53"/>
      <c r="S229" s="38"/>
      <c r="T229" s="38"/>
    </row>
    <row r="230" spans="1:20">
      <c r="A230" s="38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53"/>
      <c r="S230" s="38"/>
      <c r="T230" s="38"/>
    </row>
    <row r="231" spans="1:20">
      <c r="A231" s="38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53"/>
      <c r="S231" s="38"/>
      <c r="T231" s="38"/>
    </row>
    <row r="232" spans="1:20">
      <c r="A232" s="38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53"/>
      <c r="S232" s="38"/>
      <c r="T232" s="38"/>
    </row>
    <row r="233" spans="1:20">
      <c r="A233" s="38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53"/>
      <c r="S233" s="38"/>
      <c r="T233" s="38"/>
    </row>
    <row r="234" spans="1:20">
      <c r="A234" s="38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53"/>
      <c r="S234" s="38"/>
      <c r="T234" s="38"/>
    </row>
    <row r="235" spans="1:20">
      <c r="A235" s="38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53"/>
      <c r="S235" s="38"/>
      <c r="T235" s="38"/>
    </row>
    <row r="236" spans="1:20">
      <c r="A236" s="38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53"/>
      <c r="S236" s="38"/>
      <c r="T236" s="38"/>
    </row>
    <row r="237" spans="1:20">
      <c r="A237" s="38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53"/>
      <c r="S237" s="38"/>
      <c r="T237" s="38"/>
    </row>
    <row r="238" spans="1:20">
      <c r="A238" s="38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53"/>
      <c r="S238" s="38"/>
      <c r="T238" s="38"/>
    </row>
    <row r="239" spans="1:20">
      <c r="A239" s="38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53"/>
      <c r="S239" s="38"/>
      <c r="T239" s="38"/>
    </row>
    <row r="240" spans="1:20">
      <c r="A240" s="38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53"/>
      <c r="S240" s="38"/>
      <c r="T240" s="38"/>
    </row>
    <row r="241" spans="1:20">
      <c r="A241" s="38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53"/>
      <c r="S241" s="38"/>
      <c r="T241" s="38"/>
    </row>
    <row r="242" spans="1:20">
      <c r="A242" s="38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53"/>
      <c r="S242" s="38"/>
      <c r="T242" s="38"/>
    </row>
    <row r="243" spans="1:20">
      <c r="A243" s="38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53"/>
      <c r="S243" s="38"/>
      <c r="T243" s="38"/>
    </row>
    <row r="244" spans="1:20">
      <c r="A244" s="38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53"/>
      <c r="S244" s="38"/>
      <c r="T244" s="38"/>
    </row>
    <row r="245" spans="1:20">
      <c r="A245" s="38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53"/>
      <c r="S245" s="38"/>
      <c r="T245" s="38"/>
    </row>
    <row r="246" spans="1:20">
      <c r="A246" s="38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53"/>
      <c r="S246" s="38"/>
      <c r="T246" s="38"/>
    </row>
    <row r="247" spans="1:20">
      <c r="A247" s="38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53"/>
      <c r="S247" s="38"/>
      <c r="T247" s="38"/>
    </row>
    <row r="248" spans="1:20">
      <c r="A248" s="38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53"/>
      <c r="S248" s="38"/>
      <c r="T248" s="38"/>
    </row>
    <row r="249" spans="1:20">
      <c r="A249" s="38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53"/>
      <c r="S249" s="38"/>
      <c r="T249" s="38"/>
    </row>
    <row r="250" spans="1:20">
      <c r="A250" s="38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53"/>
      <c r="S250" s="38"/>
      <c r="T250" s="38"/>
    </row>
    <row r="251" spans="1:20">
      <c r="A251" s="38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53"/>
      <c r="S251" s="38"/>
      <c r="T251" s="38"/>
    </row>
    <row r="252" spans="1:20">
      <c r="A252" s="38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53"/>
      <c r="S252" s="38"/>
      <c r="T252" s="38"/>
    </row>
    <row r="253" spans="1:20">
      <c r="A253" s="38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53"/>
      <c r="S253" s="38"/>
      <c r="T253" s="38"/>
    </row>
    <row r="254" spans="1:20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53"/>
      <c r="S254" s="38"/>
      <c r="T254" s="38"/>
    </row>
    <row r="255" spans="1:20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53"/>
      <c r="S255" s="38"/>
      <c r="T255" s="38"/>
    </row>
    <row r="256" spans="1:20">
      <c r="A256" s="38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53"/>
      <c r="S256" s="38"/>
      <c r="T256" s="38"/>
    </row>
    <row r="257" spans="1:20">
      <c r="A257" s="38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53"/>
      <c r="S257" s="38"/>
      <c r="T257" s="38"/>
    </row>
    <row r="258" spans="1:20">
      <c r="A258" s="38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53"/>
      <c r="S258" s="38"/>
      <c r="T258" s="38"/>
    </row>
    <row r="259" spans="1:20">
      <c r="A259" s="38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53"/>
      <c r="S259" s="38"/>
      <c r="T259" s="38"/>
    </row>
    <row r="260" spans="1:20">
      <c r="A260" s="38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53"/>
      <c r="S260" s="38"/>
      <c r="T260" s="38"/>
    </row>
    <row r="261" spans="1:20">
      <c r="A261" s="38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53"/>
      <c r="S261" s="38"/>
      <c r="T261" s="38"/>
    </row>
    <row r="262" spans="1:20">
      <c r="A262" s="38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53"/>
      <c r="S262" s="38"/>
      <c r="T262" s="38"/>
    </row>
    <row r="263" spans="1:20">
      <c r="A263" s="38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53"/>
      <c r="S263" s="38"/>
      <c r="T263" s="38"/>
    </row>
    <row r="264" spans="1:20">
      <c r="A264" s="38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53"/>
      <c r="S264" s="38"/>
      <c r="T264" s="38"/>
    </row>
    <row r="265" spans="1:20">
      <c r="A265" s="38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53"/>
      <c r="S265" s="38"/>
      <c r="T265" s="38"/>
    </row>
    <row r="266" spans="1:20">
      <c r="A266" s="38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53"/>
      <c r="S266" s="38"/>
      <c r="T266" s="38"/>
    </row>
    <row r="267" spans="1:20">
      <c r="A267" s="38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53"/>
      <c r="S267" s="38"/>
      <c r="T267" s="38"/>
    </row>
    <row r="268" spans="1:20">
      <c r="A268" s="38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53"/>
      <c r="S268" s="38"/>
      <c r="T268" s="38"/>
    </row>
    <row r="269" spans="1:20">
      <c r="A269" s="38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53"/>
      <c r="S269" s="38"/>
      <c r="T269" s="38"/>
    </row>
    <row r="270" spans="1:20">
      <c r="A270" s="38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53"/>
      <c r="S270" s="38"/>
      <c r="T270" s="38"/>
    </row>
    <row r="271" spans="1:20">
      <c r="A271" s="38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53"/>
      <c r="S271" s="38"/>
      <c r="T271" s="38"/>
    </row>
    <row r="272" spans="1:20">
      <c r="A272" s="38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53"/>
      <c r="S272" s="38"/>
      <c r="T272" s="38"/>
    </row>
    <row r="273" spans="1:20">
      <c r="A273" s="38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53"/>
      <c r="S273" s="38"/>
      <c r="T273" s="38"/>
    </row>
    <row r="274" spans="1:20">
      <c r="A274" s="38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53"/>
      <c r="S274" s="38"/>
      <c r="T274" s="38"/>
    </row>
    <row r="275" spans="1:20">
      <c r="A275" s="38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53"/>
      <c r="S275" s="38"/>
      <c r="T275" s="38"/>
    </row>
    <row r="276" spans="1:20">
      <c r="A276" s="38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53"/>
      <c r="S276" s="38"/>
      <c r="T276" s="38"/>
    </row>
    <row r="277" spans="1:20">
      <c r="A277" s="38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53"/>
      <c r="S277" s="38"/>
      <c r="T277" s="38"/>
    </row>
    <row r="278" spans="1:20">
      <c r="A278" s="38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53"/>
      <c r="S278" s="38"/>
      <c r="T278" s="38"/>
    </row>
    <row r="279" spans="1:20">
      <c r="A279" s="38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53"/>
      <c r="S279" s="38"/>
      <c r="T279" s="38"/>
    </row>
    <row r="280" spans="1:20">
      <c r="A280" s="38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53"/>
      <c r="S280" s="38"/>
      <c r="T280" s="38"/>
    </row>
    <row r="281" spans="1:20">
      <c r="A281" s="38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53"/>
      <c r="S281" s="38"/>
      <c r="T281" s="38"/>
    </row>
    <row r="282" spans="1:20">
      <c r="A282" s="38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53"/>
      <c r="S282" s="38"/>
      <c r="T282" s="38"/>
    </row>
    <row r="283" spans="1:20">
      <c r="A283" s="38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53"/>
      <c r="S283" s="38"/>
      <c r="T283" s="38"/>
    </row>
    <row r="284" spans="1:20">
      <c r="A284" s="38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53"/>
      <c r="S284" s="38"/>
      <c r="T284" s="38"/>
    </row>
    <row r="285" spans="1:20">
      <c r="A285" s="38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53"/>
      <c r="S285" s="38"/>
      <c r="T285" s="38"/>
    </row>
    <row r="286" spans="1:20">
      <c r="A286" s="38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53"/>
      <c r="S286" s="38"/>
      <c r="T286" s="38"/>
    </row>
    <row r="287" spans="1:20">
      <c r="A287" s="38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53"/>
      <c r="S287" s="38"/>
      <c r="T287" s="38"/>
    </row>
    <row r="288" spans="1:20">
      <c r="A288" s="38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53"/>
      <c r="S288" s="38"/>
      <c r="T288" s="38"/>
    </row>
    <row r="289" spans="1:20">
      <c r="A289" s="38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53"/>
      <c r="S289" s="38"/>
      <c r="T289" s="38"/>
    </row>
    <row r="290" spans="1:20">
      <c r="A290" s="38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53"/>
      <c r="S290" s="38"/>
      <c r="T290" s="38"/>
    </row>
    <row r="291" spans="1:20">
      <c r="A291" s="38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53"/>
      <c r="S291" s="38"/>
      <c r="T291" s="38"/>
    </row>
    <row r="292" spans="1:20">
      <c r="A292" s="38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53"/>
      <c r="S292" s="38"/>
      <c r="T292" s="38"/>
    </row>
    <row r="293" spans="1:20">
      <c r="A293" s="38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53"/>
      <c r="S293" s="38"/>
      <c r="T293" s="38"/>
    </row>
    <row r="294" spans="1:20">
      <c r="A294" s="38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53"/>
      <c r="S294" s="38"/>
      <c r="T294" s="38"/>
    </row>
    <row r="295" spans="1:20">
      <c r="A295" s="38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53"/>
      <c r="S295" s="38"/>
      <c r="T295" s="38"/>
    </row>
    <row r="296" spans="1:20">
      <c r="A296" s="38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53"/>
      <c r="S296" s="38"/>
      <c r="T296" s="38"/>
    </row>
    <row r="297" spans="1:20">
      <c r="A297" s="38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53"/>
      <c r="S297" s="38"/>
      <c r="T297" s="38"/>
    </row>
    <row r="298" spans="1:20">
      <c r="A298" s="38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53"/>
      <c r="S298" s="38"/>
      <c r="T298" s="38"/>
    </row>
  </sheetData>
  <autoFilter ref="A6:AA109">
    <filterColumn colId="16">
      <filters>
        <filter val="FONTUR Eduardo Osorio"/>
      </filters>
    </filterColumn>
  </autoFilter>
  <mergeCells count="78">
    <mergeCell ref="D1:O2"/>
    <mergeCell ref="C3:P3"/>
    <mergeCell ref="T5:T6"/>
    <mergeCell ref="U5:U6"/>
    <mergeCell ref="S16:S28"/>
    <mergeCell ref="S29:S34"/>
    <mergeCell ref="S43:S48"/>
    <mergeCell ref="S39:S42"/>
    <mergeCell ref="S49:S52"/>
    <mergeCell ref="R93:R94"/>
    <mergeCell ref="S93:S94"/>
    <mergeCell ref="S56:S63"/>
    <mergeCell ref="S53:S55"/>
    <mergeCell ref="A103:A109"/>
    <mergeCell ref="B103:B109"/>
    <mergeCell ref="C35:C38"/>
    <mergeCell ref="S74:S77"/>
    <mergeCell ref="S83:S92"/>
    <mergeCell ref="S103:S105"/>
    <mergeCell ref="Q81:Q82"/>
    <mergeCell ref="S95:S100"/>
    <mergeCell ref="C108:C109"/>
    <mergeCell ref="S108:S109"/>
    <mergeCell ref="Q108:Q109"/>
    <mergeCell ref="C103:C107"/>
    <mergeCell ref="Q103:Q107"/>
    <mergeCell ref="C95:C96"/>
    <mergeCell ref="Q95:Q96"/>
    <mergeCell ref="A95:A100"/>
    <mergeCell ref="B95:B100"/>
    <mergeCell ref="Q97:Q100"/>
    <mergeCell ref="A83:A94"/>
    <mergeCell ref="B83:B94"/>
    <mergeCell ref="C83:C92"/>
    <mergeCell ref="C93:C94"/>
    <mergeCell ref="Q93:Q94"/>
    <mergeCell ref="Q89:Q92"/>
    <mergeCell ref="A64:A82"/>
    <mergeCell ref="B64:B82"/>
    <mergeCell ref="C64:C67"/>
    <mergeCell ref="C68:C73"/>
    <mergeCell ref="S68:S73"/>
    <mergeCell ref="C74:C77"/>
    <mergeCell ref="C78:C80"/>
    <mergeCell ref="S78:S80"/>
    <mergeCell ref="C81:C82"/>
    <mergeCell ref="S81:S82"/>
    <mergeCell ref="S64:S67"/>
    <mergeCell ref="R70:R71"/>
    <mergeCell ref="R81:R82"/>
    <mergeCell ref="A43:A62"/>
    <mergeCell ref="B43:B62"/>
    <mergeCell ref="C43:C48"/>
    <mergeCell ref="C49:C52"/>
    <mergeCell ref="C53:C55"/>
    <mergeCell ref="C56:C63"/>
    <mergeCell ref="D5:D6"/>
    <mergeCell ref="E5:P5"/>
    <mergeCell ref="A7:A42"/>
    <mergeCell ref="B7:B42"/>
    <mergeCell ref="C7:C15"/>
    <mergeCell ref="C16:C28"/>
    <mergeCell ref="C29:C34"/>
    <mergeCell ref="C39:C42"/>
    <mergeCell ref="A114:C114"/>
    <mergeCell ref="A115:C115"/>
    <mergeCell ref="A116:C116"/>
    <mergeCell ref="A118:T126"/>
    <mergeCell ref="A1:B3"/>
    <mergeCell ref="R1:S3"/>
    <mergeCell ref="B4:S4"/>
    <mergeCell ref="S7:S15"/>
    <mergeCell ref="Q5:Q6"/>
    <mergeCell ref="R5:R6"/>
    <mergeCell ref="S5:S6"/>
    <mergeCell ref="A5:A6"/>
    <mergeCell ref="B5:B6"/>
    <mergeCell ref="C5:C6"/>
  </mergeCells>
  <pageMargins left="0.51181102362204722" right="0.31496062992125984" top="0.55118110236220474" bottom="0.35433070866141736" header="0.31496062992125984" footer="0.31496062992125984"/>
  <pageSetup scale="65" orientation="landscape" cellComments="asDisplayed" r:id="rId1"/>
  <headerFooter>
    <oddFooter>&amp;C&amp;"Futura Std Medium,Normal"&amp;8&amp;P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Formulación PES</vt:lpstr>
      <vt:lpstr>'Formulación PES'!Área_de_impresión</vt:lpstr>
      <vt:lpstr>'Formulación PES'!Títulos_a_imprimir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Consuelo Sastoque Acevedo</dc:creator>
  <cp:lastModifiedBy>Adriana Lozano Andrade</cp:lastModifiedBy>
  <cp:lastPrinted>2016-09-06T13:26:06Z</cp:lastPrinted>
  <dcterms:created xsi:type="dcterms:W3CDTF">2015-09-21T20:15:42Z</dcterms:created>
  <dcterms:modified xsi:type="dcterms:W3CDTF">2017-03-17T01:20:18Z</dcterms:modified>
</cp:coreProperties>
</file>