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costa\Desktop\Medición IndProcesos II sem 2018\3. Proyectos\Competitividad\"/>
    </mc:Choice>
  </mc:AlternateContent>
  <bookViews>
    <workbookView xWindow="0" yWindow="0" windowWidth="20490" windowHeight="7755" tabRatio="525" firstSheet="1" activeTab="1"/>
  </bookViews>
  <sheets>
    <sheet name="Ficha tecnica de indicador" sheetId="4" r:id="rId1"/>
    <sheet name="Ficha medición indicador" sheetId="12" r:id="rId2"/>
    <sheet name="soporte" sheetId="15" r:id="rId3"/>
  </sheets>
  <definedNames>
    <definedName name="_xlnm.Print_Area" localSheetId="1">'Ficha medición indicador'!$B$2:$J$67</definedName>
    <definedName name="_xlnm.Print_Area" localSheetId="0">'Ficha tecnica de indicador'!$B$1:$E$16</definedName>
    <definedName name="_xlnm.Print_Area" localSheetId="2">soporte!$A$1:$U$49</definedName>
  </definedNames>
  <calcPr calcId="152511"/>
</workbook>
</file>

<file path=xl/calcChain.xml><?xml version="1.0" encoding="utf-8"?>
<calcChain xmlns="http://schemas.openxmlformats.org/spreadsheetml/2006/main">
  <c r="T41" i="15" l="1"/>
  <c r="F9" i="12" l="1"/>
  <c r="L34" i="12" l="1"/>
  <c r="E34" i="12"/>
  <c r="F34" i="12" s="1"/>
  <c r="L33" i="12"/>
  <c r="E33" i="12"/>
  <c r="F33" i="12" s="1"/>
  <c r="L32" i="12"/>
  <c r="E32" i="12"/>
  <c r="F32" i="12" s="1"/>
  <c r="L31" i="12"/>
  <c r="E31" i="12"/>
  <c r="F31" i="12" s="1"/>
  <c r="L30" i="12"/>
  <c r="E30" i="12"/>
  <c r="F30" i="12" s="1"/>
  <c r="L29" i="12"/>
  <c r="E29" i="12"/>
  <c r="F29" i="12" s="1"/>
  <c r="L28" i="12"/>
  <c r="E28" i="12"/>
  <c r="F28" i="12" s="1"/>
  <c r="L27" i="12"/>
  <c r="F27" i="12"/>
  <c r="E27" i="12"/>
  <c r="L26" i="12"/>
  <c r="E26" i="12"/>
  <c r="F26" i="12" s="1"/>
  <c r="L25" i="12"/>
  <c r="E25" i="12"/>
  <c r="F25" i="12" s="1"/>
  <c r="L24" i="12"/>
  <c r="E24" i="12"/>
  <c r="F24" i="12" s="1"/>
  <c r="L23" i="12"/>
  <c r="E23" i="12"/>
  <c r="F23" i="12" s="1"/>
</calcChain>
</file>

<file path=xl/comments1.xml><?xml version="1.0" encoding="utf-8"?>
<comments xmlns="http://schemas.openxmlformats.org/spreadsheetml/2006/main">
  <authors>
    <author>Owner</author>
  </authors>
  <commentList>
    <comment ref="H9" authorId="0" shapeId="0">
      <text>
        <r>
          <rPr>
            <b/>
            <sz val="9"/>
            <color indexed="81"/>
            <rFont val="Tahoma"/>
            <family val="2"/>
          </rPr>
          <t>corresponde al Nivel de referencia de la ficha tecnica del indicador</t>
        </r>
      </text>
    </comment>
    <comment ref="J9" authorId="0" shapeId="0">
      <text>
        <r>
          <rPr>
            <b/>
            <sz val="9"/>
            <color indexed="81"/>
            <rFont val="Tahoma"/>
            <family val="2"/>
          </rPr>
          <t>corresponde a la Períodicidad del Cálculo de la ficha tecnica del indicador</t>
        </r>
      </text>
    </comment>
  </commentList>
</comments>
</file>

<file path=xl/sharedStrings.xml><?xml version="1.0" encoding="utf-8"?>
<sst xmlns="http://schemas.openxmlformats.org/spreadsheetml/2006/main" count="232" uniqueCount="161">
  <si>
    <t>Nombre del indicador</t>
  </si>
  <si>
    <t>Objetivo del indicador</t>
  </si>
  <si>
    <t xml:space="preserve">Escala:            </t>
  </si>
  <si>
    <t>Tipo de Indicador</t>
  </si>
  <si>
    <t>Tendencia</t>
  </si>
  <si>
    <t>Nivel de referencia:</t>
  </si>
  <si>
    <t>Criterio para establecer el nivel de referencia:</t>
  </si>
  <si>
    <t>RESPONSABILIDADES</t>
  </si>
  <si>
    <t>Observaciones:</t>
  </si>
  <si>
    <t>Información del indicador</t>
  </si>
  <si>
    <t>Período reportado</t>
  </si>
  <si>
    <t>Nombre del indicador:</t>
  </si>
  <si>
    <t>Fórmula</t>
  </si>
  <si>
    <t>Meta</t>
  </si>
  <si>
    <t>Periodicidad</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</si>
  <si>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</si>
  <si>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</si>
  <si>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</si>
  <si>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</si>
  <si>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</si>
  <si>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</si>
  <si>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</si>
  <si>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</si>
  <si>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</si>
  <si>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</si>
  <si>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</si>
  <si>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</si>
  <si>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</si>
  <si>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</si>
  <si>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</si>
  <si>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</si>
  <si>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</si>
  <si>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</si>
  <si>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</si>
  <si>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</si>
  <si>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</si>
  <si>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</si>
  <si>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</si>
  <si>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</si>
  <si>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</si>
  <si>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</si>
  <si>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</si>
  <si>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</si>
  <si>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Se cumplió con la meta esperada para el periodo.</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</si>
  <si>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</si>
  <si>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</si>
  <si>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</si>
  <si>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</si>
  <si>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</si>
  <si>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</si>
  <si>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</si>
  <si>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Porcentaje</t>
  </si>
  <si>
    <t>Creciente</t>
  </si>
  <si>
    <t>Tendencia Histórica</t>
  </si>
  <si>
    <t>Diagrama de barras</t>
  </si>
  <si>
    <t xml:space="preserve"> El ideal de la medición es que sea</t>
  </si>
  <si>
    <t>mayor que la meta</t>
  </si>
  <si>
    <t>Resultado del período reportado</t>
  </si>
  <si>
    <t xml:space="preserve">Gerente de Promoción y Mercadeo, Gerente de Competitividad y Apoyo a las Regiones, Gerente de Infraestructura </t>
  </si>
  <si>
    <t>Gerencia de Promoción y Mercadeo, Gerencia de Competitividad y Apoyo a las Regiones, y Gerencia de Infraestructura</t>
  </si>
  <si>
    <t>Nombre del Proyecto</t>
  </si>
  <si>
    <t>Programa</t>
  </si>
  <si>
    <t>Eficiencia</t>
  </si>
  <si>
    <r>
      <t xml:space="preserve">Proceso: </t>
    </r>
    <r>
      <rPr>
        <sz val="10"/>
        <color theme="1"/>
        <rFont val="Arial"/>
        <family val="2"/>
      </rPr>
      <t>Gestión de Proyectos</t>
    </r>
  </si>
  <si>
    <r>
      <t>Objetivo del Proceso:</t>
    </r>
    <r>
      <rPr>
        <sz val="10"/>
        <color rgb="FFA21984"/>
        <rFont val="Arial"/>
        <family val="2"/>
      </rPr>
      <t xml:space="preserve">  </t>
    </r>
    <r>
      <rPr>
        <sz val="10"/>
        <color theme="1"/>
        <rFont val="Arial"/>
        <family val="2"/>
      </rPr>
      <t xml:space="preserve">Formular, evaluar y presentar proyectos para la asignación de recursos que mejoran la competitividad,  la promoción y la infraestructura del sector turístico, realizando control y seguimiento adecuado a la ejecución de los mismos. </t>
    </r>
  </si>
  <si>
    <t>Gerente de  Planeación Fontur</t>
  </si>
  <si>
    <r>
      <t xml:space="preserve">Proceso: </t>
    </r>
    <r>
      <rPr>
        <sz val="10"/>
        <color rgb="FFA21984"/>
        <rFont val="Arial"/>
        <family val="2"/>
      </rPr>
      <t>Gestión de Proyectos</t>
    </r>
  </si>
  <si>
    <t>Semestral</t>
  </si>
  <si>
    <t>Informe de proyectos liberados frente a los terminados</t>
  </si>
  <si>
    <t>(Número de Proyectos liberados / Número de Proyectos finalizados)*100</t>
  </si>
  <si>
    <t xml:space="preserve">Medir porcentualmente la cantidad de proyectos lierados frente a los proyectos finalizados.
</t>
  </si>
  <si>
    <t>Porcentaje de proyectos liberados con respecto a los proyectos finalizados.</t>
  </si>
  <si>
    <t>FICHA TECNICA DE INDICADOR DEL PORCENTAJE DE  PROYECTOS LIBERADOS DE LOS FINALIZADOS</t>
  </si>
  <si>
    <t>FICHA TECNICA DE INDICADOR DEL PORCENTAJE DE  PROYECTOS LIBERADOS FRENTE A LOS PROYECTOS FINALIZADOS</t>
  </si>
  <si>
    <t>INFORME DE PROYECTOS CON ACTA DE LIBERACIÓN FRENTE A LOS PROYECTOS FINALIZADOS</t>
  </si>
  <si>
    <t>Porcentaje de proyectos liberados frente a los proyectos finalizados.</t>
  </si>
  <si>
    <t>Año Aprobación  Proyecto</t>
  </si>
  <si>
    <t>Código Proyecto</t>
  </si>
  <si>
    <t>Entidad Proponente</t>
  </si>
  <si>
    <t>Línea Estratégica</t>
  </si>
  <si>
    <t>Fuente</t>
  </si>
  <si>
    <t>Valor Proyecto</t>
  </si>
  <si>
    <t>Valor Contrato</t>
  </si>
  <si>
    <t>No. Contrato</t>
  </si>
  <si>
    <t>Valor del Contrato</t>
  </si>
  <si>
    <t>Valor Ejecutado del Contrato</t>
  </si>
  <si>
    <t>Saldo a liberar del Contrato</t>
  </si>
  <si>
    <t>Valor Pago</t>
  </si>
  <si>
    <t>Valor a Liberar</t>
  </si>
  <si>
    <t>Total Ejecutado del Proyecto</t>
  </si>
  <si>
    <t>Valor liberar proyecto</t>
  </si>
  <si>
    <t>Valor a liberar
contrato</t>
  </si>
  <si>
    <t>Saldo total a liberar</t>
  </si>
  <si>
    <t>Observaciones</t>
  </si>
  <si>
    <t>SUBTOTAL PROYECTOS Y CONTRATOS AÑOS xxxx CON SALDO PARA LIBERAR</t>
  </si>
  <si>
    <t>En el análisis indicar la causa por la cual no ha sido liberado, teniendo en cuenta la política de liberación que se adjunta.</t>
  </si>
  <si>
    <t>FNTP-107-2017</t>
  </si>
  <si>
    <t>“Apoyo al Congreso Panamericano de escuelas de hotelería, gastronomía y turismo – CONPEHT”.</t>
  </si>
  <si>
    <t>MCIT - MINISTERIO DE COMERCIO, INDUSTRIA Y TURISMO</t>
  </si>
  <si>
    <t>Mejoramiento de la competitividad turistica</t>
  </si>
  <si>
    <t>Programa 2: Formación, capacitación y sensibilización turística.</t>
  </si>
  <si>
    <t>Fiscal - Asistencia a la Promoción y Competitividad Turística a Nivel nacional</t>
  </si>
  <si>
    <t xml:space="preserve">FNTP-033-2016 </t>
  </si>
  <si>
    <t>Diseño de producto turístico sistema de navegación turística del río Sinú</t>
  </si>
  <si>
    <t>GOBERNACIÓN DE CÓRDOBA</t>
  </si>
  <si>
    <t>Programa 1: Adecuación de la oferta turística</t>
  </si>
  <si>
    <t>Fiscal - Impuesto al  turismo</t>
  </si>
  <si>
    <t>FNTP-107-2015</t>
  </si>
  <si>
    <t>MUESTRA GASTRONÓMICA DEL CARIBE INSULAR COLOMBIANO</t>
  </si>
  <si>
    <t>FNTP-015-2016</t>
  </si>
  <si>
    <t>ESTRATEGIA PARA EL DESARROLLO DEL TURISMO CULTURAL EN COLOMBIA</t>
  </si>
  <si>
    <t>FNTP-075-2016</t>
  </si>
  <si>
    <t>FASE 1: IMPLEMENTACIÓN DE LA NORMA TÉCNICA SECTORIAL DE TURISMO SOSTENIBLE NTS TS 002 EN DOCE ESTABLECIMIENTOS DE ALOJAMIENTO Y HOSPEDAJE Y LA NORMA TÉCNICA SECTORIAL DE TURISMO SOSTENIBLE NTS TS 003 EN DOS AGENCIAS DE VIAJES EN PUERTO NARIÑO, AMAZONAS.</t>
  </si>
  <si>
    <t>Programa 3: Calidad turística Empresarial</t>
  </si>
  <si>
    <t xml:space="preserve">FNTP-121-2015 </t>
  </si>
  <si>
    <t>Mantenimiento de la certificación de Puerto Nariño – Amazonas</t>
  </si>
  <si>
    <t>FNTP-027-2016</t>
  </si>
  <si>
    <t>Implementación de la NTS-TS-001-1 en un área turística delimitada de seis destinos turísticos de Colombia</t>
  </si>
  <si>
    <t>FNTP-254-2013</t>
  </si>
  <si>
    <t>DIPLOMADO EN COMUNITY MANAGER Y COMUNICACIÓN 2;0 PARA AGENCIAS DE VIAJES</t>
  </si>
  <si>
    <t>ASOCIACIÓN COLOMBIANA DE AGENCIAS DE VIAJES Y TURISMO - ANATO</t>
  </si>
  <si>
    <t>Parafiscal</t>
  </si>
  <si>
    <t>FNTP-219-2017</t>
  </si>
  <si>
    <t>IV Congreso de Calidad Turística</t>
  </si>
  <si>
    <t>ASOCIACIÓN HOTELERA DE COLOMBIA - COTELCO CAPITULO VALLE DEL CAUCA</t>
  </si>
  <si>
    <t>FNTP-097-2017</t>
  </si>
  <si>
    <t>CONGRESO NACIONAL HOTELERÍA 2017</t>
  </si>
  <si>
    <t>ASOCIACIÓN HOTELERA Y TURISTICA DE COLOMBIA COTELCO</t>
  </si>
  <si>
    <t>FNTP-002-2016</t>
  </si>
  <si>
    <t>VIII ENCUENTRO ACOLAP "EL FUTURO DE LOS PARQUES DE DIVERSIONES Y DEL ENTRETENIMIENTO EN COLOMBIA: RETOS PARA HACER DE ÉSTA UNA INDUSTRIA QUE GENERA VALOR"</t>
  </si>
  <si>
    <t>ASOCIACIÓN COLOMBIANA DE ATRACCIONES Y PARQUES DE DIVERSIONES - ACOLAP</t>
  </si>
  <si>
    <t>FNTP-033-2017</t>
  </si>
  <si>
    <t>XXVIII CONGRESO NACIONAL DE TRANSPORTE Y TURISMO ADITT COLOMBIA EN TIEMPOS DE PAZ Y DESARROLLO</t>
  </si>
  <si>
    <t>ASOCIACIÓN PARA EL DESARROLLO DEL TRANSPORTE TERRESTRE INTERMUNICIPAL-ADITT</t>
  </si>
  <si>
    <t>FNTP-100-2017</t>
  </si>
  <si>
    <t>VI Congreso de Aviturismo “Aves de los bosques húmedos”</t>
  </si>
  <si>
    <t>ASOCIACION HOTELERA Y TURISTICA DE COLOMBIA - COTELCO CAPITULO CALDAS</t>
  </si>
  <si>
    <t>FNTP-122-2016</t>
  </si>
  <si>
    <t>DIPLOMADO EN GESTIÓN INTEGRAL DE DESTINOS TURÍSTICOS</t>
  </si>
  <si>
    <t>FNTP-097-2015</t>
  </si>
  <si>
    <t>VII CONGRESO NACIONAL DE RESTAURANTES</t>
  </si>
  <si>
    <t>ASOCIACIÓN COLOMBIANA DE LA INDUSTRIA GASTRONÓMICA - ACODRÉS</t>
  </si>
  <si>
    <t>FNTP-065-2015</t>
  </si>
  <si>
    <t>XV ENCUENTRO NACIONAL DE TRANSPORTE TURÍSTICO ESCOLAR Y EMPRESARIAL</t>
  </si>
  <si>
    <t>ASOCIACIÓN COLOMBIANA DEL TRANSPORTE TERRESTRE AUTOMOTOR ESPECIAL - ACOLTES</t>
  </si>
  <si>
    <t>FNTP-019-2016</t>
  </si>
  <si>
    <t>DIPLOMADO EN NORMAS INTERNACIONALES DE AUDITORIA - NIAS</t>
  </si>
  <si>
    <t>ASOCIACIÓN HOTELERA DE COLOMBIA-COTELCO CAPÍTULO TOLIMA</t>
  </si>
  <si>
    <t>FNPT-042-2016</t>
  </si>
  <si>
    <t>ALIMENTARTE FORO GASTRONÓMICO INTERNACIONAL 2016, COLOMBIA: GASTRONOMÍA Y PAZ</t>
  </si>
  <si>
    <t>FNTP-258-2017</t>
  </si>
  <si>
    <t>AGENDA ACADÉMICA: RECONVERSIÓN DE DESTINOS, UN RETO PARA LA INNOVACIÓN</t>
  </si>
  <si>
    <t xml:space="preserve">FNTP-084-2016 </t>
  </si>
  <si>
    <t>IMPLEMENTACIÓN Y CERTIFICACIÓN DE LA NORMA TÉCNICA SECTORIAL DE TURISMO SOSTENIBLE NTS TS 002 HASTA EN 15 ESTABLECIMIENTOS DE ALOJAMIENTO Y HOSPEDAJE EN MELGAR, TOLIMA</t>
  </si>
  <si>
    <t>DESTINO MELGAR ASOCIACIÓN HOTELERA Y TURÍSTICA</t>
  </si>
  <si>
    <t>FNTP-156-2016</t>
  </si>
  <si>
    <t>III Seminario de oportunidades para la industria del tiempo compartido y la propiedad vacacional</t>
  </si>
  <si>
    <t>ASTIEMPO - ASOCIACIÓN COLOMBIANA DE TIEMPO COMPARTIDO</t>
  </si>
  <si>
    <t>FNTP 206 2015</t>
  </si>
  <si>
    <t>AGENDA ACADÉMICA: "PRODUCTIVIDAD Y COMPETITIVIDAD EN LA HOTELERÍA</t>
  </si>
  <si>
    <t>Julio a diciembre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</si>
</sst>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0.00_-;\-&quot;$&quot;* #,##0.00_-;_-&quot;$&quot;* &quot;-&quot;??_-;_-@_-"/>
    <numFmt numFmtId="43" formatCode="_-* #,##0.00_-;\-* #,##0.00_-;_-* &quot;-&quot;??_-;_-@_-"/>
    <numFmt numFmtId="164" formatCode="_(&quot;$&quot;\ * #,##0.00_);_(&quot;$&quot;\ * \(#,##0.00\);_(&quot;$&quot;\ * &quot;-&quot;??_);_(@_)"/>
    <numFmt numFmtId="165" formatCode="#,##0.00\ &quot;€&quot;;\-#,##0.00\ &quot;€&quot;"/>
    <numFmt numFmtId="166" formatCode="_-* #,##0.00\ _€_-;\-* #,##0.00\ _€_-;_-* &quot;-&quot;??\ _€_-;_-@_-"/>
    <numFmt numFmtId="167" formatCode="_ * #,##0.00_ ;_ * \-#,##0.00_ ;_ * &quot;-&quot;??_ ;_ @_ "/>
    <numFmt numFmtId="168" formatCode="_ * #,##0.0_ ;_ * \-#,##0.0_ ;_ * &quot;-&quot;??_ ;_ @_ "/>
    <numFmt numFmtId="169" formatCode="_ * #,##0.0000_ ;_ * \-#,##0.0000_ ;_ * &quot;-&quot;??_ ;_ @_ "/>
    <numFmt numFmtId="170" formatCode="_-* #,##0.0000\ _€_-;\-* #,##0.0000\ _€_-;_-* &quot;-&quot;??\ _€_-;_-@_-"/>
    <numFmt numFmtId="171" formatCode="_ * #,##0_ ;_ * \-#,##0_ ;_ * &quot;-&quot;??_ ;_ @_ "/>
  </numFmts>
  <fonts count="29" x14ac:knownFonts="1">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b/>
      <sz val="9"/>
      <color indexed="81"/>
      <name val="Tahoma"/>
      <family val="2"/>
    </font>
    <font>
      <b/>
      <sz val="10"/>
      <name val="Arial"/>
      <family val="2"/>
    </font>
    <font>
      <sz val="10"/>
      <color theme="1"/>
      <name val="Arial"/>
      <family val="2"/>
    </font>
    <font>
      <b/>
      <sz val="12"/>
      <name val="Arial"/>
      <family val="2"/>
    </font>
    <font>
      <b/>
      <sz val="12"/>
      <color rgb="FFA21984"/>
      <name val="Arial"/>
      <family val="2"/>
    </font>
    <font>
      <b/>
      <sz val="12"/>
      <color theme="1"/>
      <name val="Arial"/>
      <family val="2"/>
    </font>
    <font>
      <sz val="9"/>
      <color theme="1"/>
      <name val="Arial"/>
      <family val="2"/>
    </font>
    <font>
      <sz val="9"/>
      <name val="Arial"/>
      <family val="2"/>
    </font>
    <font>
      <b/>
      <i/>
      <sz val="10"/>
      <name val="Arial"/>
      <family val="2"/>
    </font>
    <font>
      <b/>
      <sz val="10"/>
      <color rgb="FFA21984"/>
      <name val="Arial"/>
      <family val="2"/>
    </font>
    <font>
      <sz val="10"/>
      <color rgb="FFA21984"/>
      <name val="Arial"/>
      <family val="2"/>
    </font>
    <font>
      <i/>
      <sz val="10"/>
      <name val="Arial"/>
      <family val="2"/>
    </font>
    <font>
      <sz val="10"/>
      <color indexed="12"/>
      <name val="Arial"/>
      <family val="2"/>
    </font>
    <font>
      <b/>
      <i/>
      <sz val="10"/>
      <color indexed="10"/>
      <name val="Arial"/>
      <family val="2"/>
    </font>
    <font>
      <i/>
      <sz val="10"/>
      <color indexed="12"/>
      <name val="Arial"/>
      <family val="2"/>
    </font>
    <font>
      <sz val="11"/>
      <color indexed="8"/>
      <name val="Calibri"/>
      <family val="2"/>
    </font>
    <font>
      <sz val="11"/>
      <name val="Futura Std Book"/>
      <family val="2"/>
    </font>
    <font>
      <b/>
      <sz val="11"/>
      <name val="Futura Std Book"/>
      <family val="2"/>
    </font>
    <font>
      <b/>
      <sz val="14"/>
      <color rgb="FFA21984"/>
      <name val="Futura Std Book"/>
      <family val="2"/>
    </font>
    <font>
      <sz val="14"/>
      <name val="Futura Std Book"/>
      <family val="2"/>
    </font>
    <font>
      <b/>
      <sz val="11"/>
      <color rgb="FF000000"/>
      <name val="Futura Std Book"/>
      <family val="2"/>
    </font>
    <font>
      <sz val="10"/>
      <name val="Arial"/>
      <family val="2"/>
    </font>
    <font>
      <sz val="10"/>
      <color theme="0"/>
      <name val="Arial"/>
      <family val="2"/>
    </font>
    <font>
      <b/>
      <sz val="10"/>
      <color theme="0"/>
      <name val="Arial"/>
      <family val="2"/>
    </font>
  </fonts>
  <fills count="9">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0000"/>
        <bgColor indexed="64"/>
      </patternFill>
    </fill>
  </fills>
  <borders count="26">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right>
      <top style="thin">
        <color theme="0" tint="-0.24994659260841701"/>
      </top>
      <bottom style="thin">
        <color theme="0" tint="-0.24994659260841701"/>
      </bottom>
      <diagonal/>
    </border>
    <border>
      <left style="thin">
        <color theme="0" tint="-0.24994659260841701"/>
      </left>
      <right style="thin">
        <color theme="0"/>
      </right>
      <top style="thin">
        <color theme="0" tint="-0.24994659260841701"/>
      </top>
      <bottom style="thin">
        <color theme="0"/>
      </bottom>
      <diagonal/>
    </border>
    <border>
      <left style="thin">
        <color theme="0"/>
      </left>
      <right style="thin">
        <color theme="0"/>
      </right>
      <top style="thin">
        <color theme="0" tint="-0.24994659260841701"/>
      </top>
      <bottom style="thin">
        <color theme="0"/>
      </bottom>
      <diagonal/>
    </border>
    <border>
      <left style="thin">
        <color theme="0"/>
      </left>
      <right style="thin">
        <color theme="0" tint="-0.24994659260841701"/>
      </right>
      <top style="thin">
        <color theme="0" tint="-0.24994659260841701"/>
      </top>
      <bottom style="thin">
        <color theme="0"/>
      </bottom>
      <diagonal/>
    </border>
    <border>
      <left style="thin">
        <color theme="0" tint="-0.24994659260841701"/>
      </left>
      <right style="thin">
        <color theme="0"/>
      </right>
      <top style="thin">
        <color theme="0"/>
      </top>
      <bottom style="thin">
        <color theme="0" tint="-0.24994659260841701"/>
      </bottom>
      <diagonal/>
    </border>
    <border>
      <left style="thin">
        <color theme="0"/>
      </left>
      <right style="thin">
        <color theme="0"/>
      </right>
      <top style="thin">
        <color theme="0"/>
      </top>
      <bottom style="thin">
        <color theme="0" tint="-0.24994659260841701"/>
      </bottom>
      <diagonal/>
    </border>
    <border>
      <left style="thin">
        <color theme="0"/>
      </left>
      <right style="thin">
        <color theme="0" tint="-0.24994659260841701"/>
      </right>
      <top style="thin">
        <color theme="0"/>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diagonal/>
    </border>
  </borders>
  <cellStyleXfs count="15">
    <xf numFmtId="0" fontId="0" fillId="0" borderId="0"/>
    <xf numFmtId="43" fontId="4" fillId="0" borderId="0" applyFont="0" applyFill="0" applyBorder="0" applyAlignment="0" applyProtection="0"/>
    <xf numFmtId="0" fontId="3" fillId="0" borderId="0" applyFont="0" applyFill="0" applyBorder="0" applyAlignment="0" applyProtection="0"/>
    <xf numFmtId="165" fontId="3" fillId="0" borderId="0" applyFont="0" applyFill="0" applyBorder="0" applyAlignment="0" applyProtection="0"/>
    <xf numFmtId="0" fontId="3" fillId="0" borderId="0"/>
    <xf numFmtId="0" fontId="2" fillId="0" borderId="0"/>
    <xf numFmtId="167" fontId="3" fillId="0" borderId="0" applyFont="0" applyFill="0" applyBorder="0" applyAlignment="0" applyProtection="0"/>
    <xf numFmtId="166" fontId="3" fillId="0" borderId="0" applyFont="0" applyFill="0" applyBorder="0" applyAlignment="0" applyProtection="0"/>
    <xf numFmtId="9" fontId="3" fillId="0" borderId="0" applyFont="0" applyFill="0" applyBorder="0" applyAlignment="0" applyProtection="0"/>
    <xf numFmtId="0" fontId="3" fillId="0" borderId="0"/>
    <xf numFmtId="0" fontId="20" fillId="0" borderId="0"/>
    <xf numFmtId="44" fontId="1" fillId="0" borderId="0" applyFont="0" applyFill="0" applyBorder="0" applyAlignment="0" applyProtection="0"/>
    <xf numFmtId="0" fontId="3" fillId="0" borderId="0"/>
    <xf numFmtId="167" fontId="3" fillId="0" borderId="0" applyFont="0" applyFill="0" applyBorder="0" applyAlignment="0" applyProtection="0"/>
    <xf numFmtId="9" fontId="26" fillId="0" borderId="0" applyFont="0" applyFill="0" applyBorder="0" applyAlignment="0" applyProtection="0"/>
  </cellStyleXfs>
  <cellXfs count="179">
    <xf numFmtId="0" fontId="0" fillId="0" borderId="0" xfId="0"/>
    <xf numFmtId="0" fontId="12" fillId="2" borderId="10" xfId="5" applyFont="1" applyFill="1" applyBorder="1" applyAlignment="1">
      <alignment horizontal="left" vertical="center" wrapText="1"/>
    </xf>
    <xf numFmtId="0" fontId="7" fillId="2" borderId="0" xfId="5" applyFont="1" applyFill="1"/>
    <xf numFmtId="0" fontId="7" fillId="2" borderId="2" xfId="5" applyFont="1" applyFill="1" applyBorder="1"/>
    <xf numFmtId="0" fontId="3" fillId="2" borderId="0" xfId="5" applyFont="1" applyFill="1"/>
    <xf numFmtId="0" fontId="6" fillId="2" borderId="9" xfId="5" applyFont="1" applyFill="1" applyBorder="1" applyAlignment="1">
      <alignment vertical="center" wrapText="1"/>
    </xf>
    <xf numFmtId="0" fontId="7" fillId="2" borderId="0" xfId="5" applyFont="1" applyFill="1" applyBorder="1"/>
    <xf numFmtId="0" fontId="13" fillId="2" borderId="5" xfId="5" applyFont="1" applyFill="1" applyBorder="1" applyAlignment="1">
      <alignment horizontal="center" vertical="center" wrapText="1"/>
    </xf>
    <xf numFmtId="0" fontId="3" fillId="2" borderId="0" xfId="5" applyFont="1" applyFill="1" applyAlignment="1">
      <alignment vertical="center"/>
    </xf>
    <xf numFmtId="0" fontId="7" fillId="2" borderId="0" xfId="5" applyFont="1" applyFill="1" applyAlignment="1">
      <alignment vertical="center"/>
    </xf>
    <xf numFmtId="0" fontId="6" fillId="2" borderId="1" xfId="5" applyFont="1" applyFill="1" applyBorder="1" applyAlignment="1">
      <alignment vertical="center" wrapText="1"/>
    </xf>
    <xf numFmtId="0" fontId="3" fillId="2" borderId="1" xfId="5" applyFont="1" applyFill="1" applyBorder="1" applyAlignment="1">
      <alignment horizontal="left" vertical="center" wrapText="1"/>
    </xf>
    <xf numFmtId="0" fontId="3" fillId="2" borderId="1" xfId="5" applyFont="1" applyFill="1" applyBorder="1" applyAlignment="1">
      <alignment horizontal="justify" vertical="top" wrapText="1"/>
    </xf>
    <xf numFmtId="0" fontId="11" fillId="2" borderId="4" xfId="5" applyFont="1" applyFill="1" applyBorder="1" applyAlignment="1">
      <alignment horizontal="left"/>
    </xf>
    <xf numFmtId="0" fontId="12" fillId="2" borderId="7" xfId="5" applyFont="1" applyFill="1" applyBorder="1" applyAlignment="1">
      <alignment horizontal="left" vertical="top" wrapText="1"/>
    </xf>
    <xf numFmtId="0" fontId="16" fillId="0" borderId="0" xfId="4" applyFont="1"/>
    <xf numFmtId="0" fontId="16" fillId="0" borderId="0" xfId="4" applyFont="1" applyProtection="1">
      <protection hidden="1"/>
    </xf>
    <xf numFmtId="0" fontId="16" fillId="0" borderId="0" xfId="4" applyFont="1" applyAlignment="1"/>
    <xf numFmtId="0" fontId="16" fillId="0" borderId="0" xfId="4" applyFont="1" applyAlignment="1" applyProtection="1">
      <protection hidden="1"/>
    </xf>
    <xf numFmtId="0" fontId="13" fillId="0" borderId="2" xfId="4" applyFont="1" applyBorder="1" applyAlignment="1" applyProtection="1">
      <protection locked="0"/>
    </xf>
    <xf numFmtId="0" fontId="13" fillId="0" borderId="3" xfId="4" applyFont="1" applyBorder="1" applyAlignment="1" applyProtection="1">
      <protection locked="0"/>
    </xf>
    <xf numFmtId="0" fontId="13" fillId="0" borderId="9" xfId="4" applyFont="1" applyBorder="1" applyAlignment="1" applyProtection="1">
      <protection locked="0"/>
    </xf>
    <xf numFmtId="0" fontId="13" fillId="0" borderId="0" xfId="4" applyFont="1" applyBorder="1" applyAlignment="1" applyProtection="1">
      <protection locked="0"/>
    </xf>
    <xf numFmtId="0" fontId="16" fillId="0" borderId="0" xfId="4" applyFont="1" applyProtection="1">
      <protection locked="0"/>
    </xf>
    <xf numFmtId="0" fontId="13" fillId="2" borderId="0" xfId="4" applyFont="1" applyFill="1"/>
    <xf numFmtId="0" fontId="13" fillId="2" borderId="0" xfId="4" applyFont="1" applyFill="1" applyProtection="1">
      <protection hidden="1"/>
    </xf>
    <xf numFmtId="0" fontId="13" fillId="2" borderId="0" xfId="4" applyFont="1" applyFill="1" applyAlignment="1" applyProtection="1">
      <protection hidden="1"/>
    </xf>
    <xf numFmtId="0" fontId="16" fillId="2" borderId="0" xfId="4" applyFont="1" applyFill="1"/>
    <xf numFmtId="0" fontId="16" fillId="2" borderId="0" xfId="4" applyFont="1" applyFill="1" applyProtection="1">
      <protection hidden="1"/>
    </xf>
    <xf numFmtId="0" fontId="16" fillId="2" borderId="0" xfId="4" applyFont="1" applyFill="1" applyAlignment="1" applyProtection="1">
      <protection hidden="1"/>
    </xf>
    <xf numFmtId="0" fontId="16" fillId="2" borderId="0" xfId="4" applyFont="1" applyFill="1" applyAlignment="1"/>
    <xf numFmtId="0" fontId="16" fillId="2" borderId="0" xfId="4" applyFont="1" applyFill="1" applyBorder="1" applyProtection="1">
      <protection locked="0"/>
    </xf>
    <xf numFmtId="0" fontId="18" fillId="2" borderId="0" xfId="4" applyFont="1" applyFill="1" applyBorder="1" applyProtection="1">
      <protection locked="0"/>
    </xf>
    <xf numFmtId="0" fontId="3" fillId="2" borderId="0" xfId="4" applyFont="1" applyFill="1" applyBorder="1" applyAlignment="1" applyProtection="1">
      <alignment horizontal="center"/>
      <protection locked="0"/>
    </xf>
    <xf numFmtId="166" fontId="3" fillId="2" borderId="0" xfId="7" applyFont="1" applyFill="1" applyBorder="1" applyAlignment="1" applyProtection="1">
      <alignment horizontal="left"/>
      <protection locked="0"/>
    </xf>
    <xf numFmtId="9" fontId="3" fillId="2" borderId="0" xfId="8" applyFont="1" applyFill="1" applyBorder="1" applyAlignment="1" applyProtection="1">
      <alignment horizontal="left"/>
      <protection locked="0"/>
    </xf>
    <xf numFmtId="170" fontId="16" fillId="2" borderId="0" xfId="7" applyNumberFormat="1" applyFont="1" applyFill="1" applyProtection="1">
      <protection hidden="1"/>
    </xf>
    <xf numFmtId="169" fontId="3" fillId="2" borderId="0" xfId="6" applyNumberFormat="1" applyFont="1" applyFill="1" applyBorder="1" applyAlignment="1" applyProtection="1">
      <alignment horizontal="center"/>
      <protection locked="0"/>
    </xf>
    <xf numFmtId="9" fontId="3" fillId="2" borderId="0" xfId="8" applyFont="1" applyFill="1" applyBorder="1" applyAlignment="1" applyProtection="1">
      <alignment horizontal="left"/>
    </xf>
    <xf numFmtId="168" fontId="17" fillId="2" borderId="0" xfId="6" applyNumberFormat="1" applyFont="1" applyFill="1" applyBorder="1" applyAlignment="1" applyProtection="1">
      <alignment horizontal="center"/>
      <protection locked="0"/>
    </xf>
    <xf numFmtId="0" fontId="3" fillId="2" borderId="5" xfId="4" applyFont="1" applyFill="1" applyBorder="1" applyAlignment="1" applyProtection="1">
      <alignment horizontal="left"/>
      <protection locked="0"/>
    </xf>
    <xf numFmtId="0" fontId="3" fillId="2" borderId="6" xfId="4" applyFont="1" applyFill="1" applyBorder="1" applyAlignment="1" applyProtection="1">
      <alignment horizontal="left"/>
      <protection locked="0"/>
    </xf>
    <xf numFmtId="0" fontId="13" fillId="2" borderId="0" xfId="4" applyFont="1" applyFill="1" applyAlignment="1">
      <alignment horizontal="center" vertical="center" wrapText="1"/>
    </xf>
    <xf numFmtId="0" fontId="13" fillId="2" borderId="0" xfId="4" applyFont="1" applyFill="1" applyAlignment="1" applyProtection="1">
      <alignment horizontal="center" vertical="center" wrapText="1"/>
      <protection hidden="1"/>
    </xf>
    <xf numFmtId="0" fontId="12" fillId="0" borderId="4" xfId="4" applyFont="1" applyBorder="1" applyAlignment="1" applyProtection="1">
      <protection locked="0"/>
    </xf>
    <xf numFmtId="0" fontId="12" fillId="2" borderId="7" xfId="4" applyFont="1" applyFill="1" applyBorder="1" applyAlignment="1" applyProtection="1">
      <alignment horizontal="left" vertical="top"/>
      <protection locked="0"/>
    </xf>
    <xf numFmtId="0" fontId="12" fillId="0" borderId="10" xfId="4" applyFont="1" applyBorder="1" applyAlignment="1" applyProtection="1">
      <alignment vertical="center"/>
      <protection locked="0"/>
    </xf>
    <xf numFmtId="0" fontId="3" fillId="2" borderId="0" xfId="6" applyNumberFormat="1" applyFont="1" applyFill="1" applyBorder="1" applyAlignment="1" applyProtection="1">
      <alignment horizontal="center"/>
      <protection locked="0"/>
    </xf>
    <xf numFmtId="0" fontId="3" fillId="2" borderId="1" xfId="4" applyFont="1" applyFill="1" applyBorder="1" applyAlignment="1" applyProtection="1">
      <alignment horizontal="left" vertical="justify"/>
      <protection locked="0"/>
    </xf>
    <xf numFmtId="1" fontId="3" fillId="2" borderId="1" xfId="6" applyNumberFormat="1" applyFont="1" applyFill="1" applyBorder="1" applyAlignment="1" applyProtection="1">
      <alignment horizontal="center"/>
      <protection locked="0"/>
    </xf>
    <xf numFmtId="1" fontId="17" fillId="2" borderId="1" xfId="6" applyNumberFormat="1" applyFont="1" applyFill="1" applyBorder="1" applyAlignment="1" applyProtection="1">
      <alignment horizontal="center"/>
      <protection locked="0"/>
    </xf>
    <xf numFmtId="168" fontId="17" fillId="2" borderId="1" xfId="6" applyNumberFormat="1" applyFont="1" applyFill="1" applyBorder="1" applyAlignment="1" applyProtection="1">
      <alignment vertical="center"/>
      <protection locked="0"/>
    </xf>
    <xf numFmtId="0" fontId="6" fillId="2" borderId="1" xfId="4" applyFont="1" applyFill="1" applyBorder="1" applyAlignment="1" applyProtection="1">
      <alignment horizontal="center" vertical="center"/>
      <protection locked="0"/>
    </xf>
    <xf numFmtId="0" fontId="6" fillId="2" borderId="1" xfId="4" applyFont="1" applyFill="1" applyBorder="1" applyAlignment="1" applyProtection="1">
      <alignment horizontal="center" vertical="top" wrapText="1"/>
      <protection locked="0"/>
    </xf>
    <xf numFmtId="0" fontId="3" fillId="2" borderId="1" xfId="4" applyFont="1" applyFill="1" applyBorder="1" applyAlignment="1" applyProtection="1">
      <alignment horizontal="center" vertical="top" wrapText="1"/>
      <protection locked="0"/>
    </xf>
    <xf numFmtId="0" fontId="14" fillId="7" borderId="13" xfId="4" applyFont="1" applyFill="1" applyBorder="1" applyAlignment="1">
      <alignment vertical="center" wrapText="1"/>
    </xf>
    <xf numFmtId="0" fontId="14" fillId="7" borderId="13" xfId="4" applyFont="1" applyFill="1" applyBorder="1" applyAlignment="1" applyProtection="1">
      <alignment horizontal="center" vertical="center" wrapText="1"/>
      <protection locked="0"/>
    </xf>
    <xf numFmtId="0" fontId="17" fillId="6" borderId="14" xfId="4" applyFont="1" applyFill="1" applyBorder="1" applyAlignment="1" applyProtection="1">
      <alignment horizontal="left" vertical="center" wrapText="1"/>
      <protection locked="0"/>
    </xf>
    <xf numFmtId="0" fontId="14" fillId="7" borderId="16" xfId="4" applyFont="1" applyFill="1" applyBorder="1" applyAlignment="1" applyProtection="1">
      <alignment horizontal="center" vertical="center" wrapText="1"/>
      <protection locked="0"/>
    </xf>
    <xf numFmtId="0" fontId="6" fillId="7" borderId="17" xfId="4" applyFont="1" applyFill="1" applyBorder="1" applyAlignment="1" applyProtection="1">
      <alignment horizontal="center" vertical="center"/>
      <protection locked="0"/>
    </xf>
    <xf numFmtId="0" fontId="3" fillId="0" borderId="9" xfId="4" applyFont="1" applyBorder="1" applyAlignment="1" applyProtection="1">
      <alignment vertical="center" wrapText="1"/>
    </xf>
    <xf numFmtId="0" fontId="3" fillId="3" borderId="9" xfId="4" applyFont="1" applyFill="1" applyBorder="1" applyAlignment="1" applyProtection="1">
      <alignment vertical="center"/>
    </xf>
    <xf numFmtId="0" fontId="3" fillId="4" borderId="9" xfId="4" applyFont="1" applyFill="1" applyBorder="1" applyAlignment="1" applyProtection="1">
      <alignment vertical="center"/>
    </xf>
    <xf numFmtId="0" fontId="3" fillId="5" borderId="9" xfId="4" applyFont="1" applyFill="1" applyBorder="1" applyAlignment="1" applyProtection="1">
      <alignment vertical="center"/>
    </xf>
    <xf numFmtId="0" fontId="3" fillId="0" borderId="5" xfId="4" applyFont="1" applyBorder="1" applyAlignment="1" applyProtection="1">
      <alignment vertical="center"/>
    </xf>
    <xf numFmtId="0" fontId="16" fillId="2" borderId="2" xfId="4" applyFont="1" applyFill="1" applyBorder="1" applyProtection="1">
      <protection locked="0"/>
    </xf>
    <xf numFmtId="0" fontId="16" fillId="2" borderId="3" xfId="4" applyFont="1" applyFill="1" applyBorder="1" applyProtection="1">
      <protection locked="0"/>
    </xf>
    <xf numFmtId="0" fontId="16" fillId="2" borderId="4" xfId="4" applyFont="1" applyFill="1" applyBorder="1" applyProtection="1">
      <protection locked="0"/>
    </xf>
    <xf numFmtId="0" fontId="16" fillId="2" borderId="9" xfId="4" applyFont="1" applyFill="1" applyBorder="1" applyProtection="1">
      <protection locked="0"/>
    </xf>
    <xf numFmtId="0" fontId="16" fillId="2" borderId="10" xfId="4" applyFont="1" applyFill="1" applyBorder="1" applyProtection="1">
      <protection locked="0"/>
    </xf>
    <xf numFmtId="0" fontId="3" fillId="2" borderId="9" xfId="4" applyFont="1" applyFill="1" applyBorder="1" applyAlignment="1" applyProtection="1">
      <alignment horizontal="left" vertical="justify"/>
      <protection locked="0"/>
    </xf>
    <xf numFmtId="9" fontId="3" fillId="2" borderId="10" xfId="8" applyFont="1" applyFill="1" applyBorder="1" applyAlignment="1" applyProtection="1">
      <alignment horizontal="left"/>
      <protection locked="0"/>
    </xf>
    <xf numFmtId="0" fontId="3" fillId="2" borderId="9" xfId="4" applyFont="1" applyFill="1" applyBorder="1" applyAlignment="1" applyProtection="1">
      <alignment horizontal="center" vertical="justify"/>
      <protection locked="0"/>
    </xf>
    <xf numFmtId="0" fontId="3" fillId="2" borderId="5" xfId="4" applyFont="1" applyFill="1" applyBorder="1" applyAlignment="1" applyProtection="1">
      <alignment horizontal="center" vertical="justify"/>
      <protection locked="0"/>
    </xf>
    <xf numFmtId="0" fontId="16" fillId="2" borderId="6" xfId="4" applyFont="1" applyFill="1" applyBorder="1" applyProtection="1">
      <protection locked="0"/>
    </xf>
    <xf numFmtId="0" fontId="16" fillId="2" borderId="7" xfId="4" applyFont="1" applyFill="1" applyBorder="1" applyProtection="1">
      <protection locked="0"/>
    </xf>
    <xf numFmtId="0" fontId="16" fillId="2" borderId="1" xfId="4" applyFont="1" applyFill="1" applyBorder="1"/>
    <xf numFmtId="0" fontId="0" fillId="2" borderId="0" xfId="0" applyFill="1"/>
    <xf numFmtId="0" fontId="0" fillId="2" borderId="0" xfId="0" applyFill="1" applyAlignment="1">
      <alignment wrapText="1"/>
    </xf>
    <xf numFmtId="9" fontId="17" fillId="2" borderId="1" xfId="6" applyNumberFormat="1" applyFont="1" applyFill="1" applyBorder="1" applyAlignment="1" applyProtection="1">
      <alignment horizontal="center"/>
      <protection locked="0"/>
    </xf>
    <xf numFmtId="171" fontId="17" fillId="2" borderId="1" xfId="6" applyNumberFormat="1" applyFont="1" applyFill="1" applyBorder="1" applyAlignment="1" applyProtection="1">
      <alignment horizontal="center"/>
      <protection locked="0"/>
    </xf>
    <xf numFmtId="9" fontId="3" fillId="2" borderId="1" xfId="5" applyNumberFormat="1" applyFont="1" applyFill="1" applyBorder="1" applyAlignment="1">
      <alignment horizontal="left" vertical="center" wrapText="1"/>
    </xf>
    <xf numFmtId="0" fontId="21" fillId="2" borderId="0" xfId="12" applyFont="1" applyFill="1" applyAlignment="1">
      <alignment vertical="center"/>
    </xf>
    <xf numFmtId="0" fontId="23" fillId="6" borderId="1" xfId="12" applyFont="1" applyFill="1" applyBorder="1" applyAlignment="1">
      <alignment horizontal="center" vertical="center" wrapText="1"/>
    </xf>
    <xf numFmtId="3" fontId="23" fillId="6" borderId="1" xfId="13" applyNumberFormat="1" applyFont="1" applyFill="1" applyBorder="1" applyAlignment="1">
      <alignment horizontal="center" vertical="center" wrapText="1"/>
    </xf>
    <xf numFmtId="171" fontId="23" fillId="6" borderId="1" xfId="13" applyNumberFormat="1" applyFont="1" applyFill="1" applyBorder="1" applyAlignment="1">
      <alignment horizontal="center" vertical="center" wrapText="1"/>
    </xf>
    <xf numFmtId="3" fontId="23" fillId="6" borderId="1" xfId="13" applyNumberFormat="1" applyFont="1" applyFill="1" applyBorder="1" applyAlignment="1">
      <alignment horizontal="center" vertical="center"/>
    </xf>
    <xf numFmtId="0" fontId="24" fillId="2" borderId="0" xfId="12" applyFont="1" applyFill="1" applyAlignment="1">
      <alignment horizontal="center" vertical="center"/>
    </xf>
    <xf numFmtId="3" fontId="22" fillId="2" borderId="1" xfId="13" applyNumberFormat="1" applyFont="1" applyFill="1" applyBorder="1" applyAlignment="1">
      <alignment horizontal="center" vertical="center" wrapText="1"/>
    </xf>
    <xf numFmtId="3" fontId="22" fillId="2" borderId="1" xfId="13" applyNumberFormat="1" applyFont="1" applyFill="1" applyBorder="1" applyAlignment="1">
      <alignment horizontal="right" vertical="center" wrapText="1"/>
    </xf>
    <xf numFmtId="171" fontId="22" fillId="2" borderId="1" xfId="13" applyNumberFormat="1" applyFont="1" applyFill="1" applyBorder="1" applyAlignment="1">
      <alignment horizontal="center" vertical="center" wrapText="1"/>
    </xf>
    <xf numFmtId="3" fontId="25" fillId="2" borderId="1" xfId="3" applyNumberFormat="1" applyFont="1" applyFill="1" applyBorder="1" applyAlignment="1">
      <alignment horizontal="right" vertical="center" wrapText="1"/>
    </xf>
    <xf numFmtId="164" fontId="21" fillId="2" borderId="0" xfId="12" applyNumberFormat="1" applyFont="1" applyFill="1" applyAlignment="1">
      <alignment horizontal="center" vertical="center"/>
    </xf>
    <xf numFmtId="0" fontId="21" fillId="2" borderId="0" xfId="12" applyFont="1" applyFill="1" applyAlignment="1">
      <alignment horizontal="center" vertical="center"/>
    </xf>
    <xf numFmtId="164" fontId="21" fillId="2" borderId="0" xfId="12" applyNumberFormat="1" applyFont="1" applyFill="1" applyAlignment="1">
      <alignment vertical="center"/>
    </xf>
    <xf numFmtId="3" fontId="25" fillId="2" borderId="1" xfId="3" applyNumberFormat="1" applyFont="1" applyFill="1" applyBorder="1" applyAlignment="1">
      <alignment vertical="center" wrapText="1"/>
    </xf>
    <xf numFmtId="0" fontId="21" fillId="2" borderId="21" xfId="12" applyFont="1" applyFill="1" applyBorder="1" applyAlignment="1">
      <alignment horizontal="center" vertical="center" wrapText="1"/>
    </xf>
    <xf numFmtId="0" fontId="21" fillId="2" borderId="21" xfId="12" applyFont="1" applyFill="1" applyBorder="1" applyAlignment="1">
      <alignment horizontal="left" vertical="center" wrapText="1"/>
    </xf>
    <xf numFmtId="3" fontId="21" fillId="2" borderId="21" xfId="13" applyNumberFormat="1" applyFont="1" applyFill="1" applyBorder="1" applyAlignment="1">
      <alignment horizontal="center" vertical="center" wrapText="1"/>
    </xf>
    <xf numFmtId="0" fontId="21" fillId="0" borderId="21" xfId="12" applyFont="1" applyFill="1" applyBorder="1" applyAlignment="1">
      <alignment horizontal="center" vertical="center" wrapText="1"/>
    </xf>
    <xf numFmtId="0" fontId="21" fillId="0" borderId="21" xfId="12" applyFont="1" applyFill="1" applyBorder="1" applyAlignment="1">
      <alignment horizontal="left" vertical="center" wrapText="1"/>
    </xf>
    <xf numFmtId="3" fontId="21" fillId="0" borderId="21" xfId="13" applyNumberFormat="1" applyFont="1" applyFill="1" applyBorder="1" applyAlignment="1">
      <alignment horizontal="center" vertical="center" wrapText="1"/>
    </xf>
    <xf numFmtId="3" fontId="25" fillId="2" borderId="0" xfId="3" applyNumberFormat="1" applyFont="1" applyFill="1" applyBorder="1" applyAlignment="1">
      <alignment horizontal="right" vertical="center" wrapText="1"/>
    </xf>
    <xf numFmtId="3" fontId="22" fillId="2" borderId="20" xfId="13" applyNumberFormat="1" applyFont="1" applyFill="1" applyBorder="1" applyAlignment="1">
      <alignment horizontal="right" vertical="center" wrapText="1"/>
    </xf>
    <xf numFmtId="3" fontId="25" fillId="2" borderId="20" xfId="3" applyNumberFormat="1" applyFont="1" applyFill="1" applyBorder="1" applyAlignment="1">
      <alignment horizontal="right" vertical="center" wrapText="1"/>
    </xf>
    <xf numFmtId="0" fontId="21" fillId="2" borderId="21" xfId="12" applyFont="1" applyFill="1" applyBorder="1" applyAlignment="1">
      <alignment vertical="center" wrapText="1"/>
    </xf>
    <xf numFmtId="3" fontId="21" fillId="2" borderId="21" xfId="13" applyNumberFormat="1" applyFont="1" applyFill="1" applyBorder="1" applyAlignment="1">
      <alignment vertical="center" wrapText="1"/>
    </xf>
    <xf numFmtId="171" fontId="22" fillId="2" borderId="20" xfId="13" applyNumberFormat="1" applyFont="1" applyFill="1" applyBorder="1" applyAlignment="1">
      <alignment horizontal="center" vertical="center" wrapText="1"/>
    </xf>
    <xf numFmtId="3" fontId="23" fillId="6" borderId="25" xfId="13" applyNumberFormat="1" applyFont="1" applyFill="1" applyBorder="1" applyAlignment="1">
      <alignment horizontal="center" vertical="center" wrapText="1"/>
    </xf>
    <xf numFmtId="3" fontId="25" fillId="2" borderId="8" xfId="3" applyNumberFormat="1" applyFont="1" applyFill="1" applyBorder="1" applyAlignment="1">
      <alignment horizontal="right" vertical="center" wrapText="1"/>
    </xf>
    <xf numFmtId="3" fontId="22" fillId="2" borderId="0" xfId="13" applyNumberFormat="1" applyFont="1" applyFill="1" applyBorder="1" applyAlignment="1">
      <alignment horizontal="center" vertical="center" wrapText="1"/>
    </xf>
    <xf numFmtId="171" fontId="27" fillId="8" borderId="1" xfId="6" applyNumberFormat="1" applyFont="1" applyFill="1" applyBorder="1" applyAlignment="1" applyProtection="1">
      <alignment horizontal="center"/>
      <protection locked="0"/>
    </xf>
    <xf numFmtId="9" fontId="27" fillId="8" borderId="1" xfId="6" applyNumberFormat="1" applyFont="1" applyFill="1" applyBorder="1" applyAlignment="1" applyProtection="1">
      <alignment horizontal="center"/>
      <protection locked="0"/>
    </xf>
    <xf numFmtId="0" fontId="10" fillId="2" borderId="3" xfId="5" applyFont="1" applyFill="1" applyBorder="1" applyAlignment="1">
      <alignment horizontal="center" vertical="center" wrapText="1"/>
    </xf>
    <xf numFmtId="0" fontId="10" fillId="2" borderId="3" xfId="5" applyFont="1" applyFill="1" applyBorder="1" applyAlignment="1">
      <alignment horizontal="center" vertical="center"/>
    </xf>
    <xf numFmtId="0" fontId="10" fillId="2" borderId="0" xfId="5" applyFont="1" applyFill="1" applyBorder="1" applyAlignment="1">
      <alignment horizontal="center" vertical="center"/>
    </xf>
    <xf numFmtId="0" fontId="10" fillId="2" borderId="6" xfId="5" applyFont="1" applyFill="1" applyBorder="1" applyAlignment="1">
      <alignment horizontal="center" vertical="center"/>
    </xf>
    <xf numFmtId="0" fontId="3" fillId="2" borderId="1" xfId="5" applyFont="1" applyFill="1" applyBorder="1" applyAlignment="1">
      <alignment horizontal="justify" vertical="center" wrapText="1"/>
    </xf>
    <xf numFmtId="0" fontId="14" fillId="7" borderId="1" xfId="0" applyFont="1" applyFill="1" applyBorder="1" applyAlignment="1">
      <alignment horizontal="left" vertical="center" wrapText="1"/>
    </xf>
    <xf numFmtId="0" fontId="14" fillId="7" borderId="11" xfId="0" applyFont="1" applyFill="1" applyBorder="1" applyAlignment="1">
      <alignment horizontal="left" vertical="center" wrapText="1"/>
    </xf>
    <xf numFmtId="0" fontId="14" fillId="7" borderId="7" xfId="0" applyFont="1" applyFill="1" applyBorder="1" applyAlignment="1">
      <alignment horizontal="justify" vertical="center" wrapText="1"/>
    </xf>
    <xf numFmtId="0" fontId="14" fillId="7" borderId="8" xfId="0" applyFont="1" applyFill="1" applyBorder="1" applyAlignment="1">
      <alignment horizontal="justify" vertical="center" wrapText="1"/>
    </xf>
    <xf numFmtId="0" fontId="3" fillId="2" borderId="1" xfId="5" applyFont="1" applyFill="1" applyBorder="1" applyAlignment="1">
      <alignment horizontal="left" vertical="center" wrapText="1"/>
    </xf>
    <xf numFmtId="0" fontId="6" fillId="2" borderId="1" xfId="5" applyFont="1" applyFill="1" applyBorder="1" applyAlignment="1">
      <alignment horizontal="left" vertical="center" wrapText="1"/>
    </xf>
    <xf numFmtId="0" fontId="3" fillId="2" borderId="1" xfId="5" applyFont="1" applyFill="1" applyBorder="1" applyAlignment="1">
      <alignment horizontal="left" wrapText="1"/>
    </xf>
    <xf numFmtId="0" fontId="14" fillId="7" borderId="1" xfId="5" applyFont="1" applyFill="1" applyBorder="1" applyAlignment="1">
      <alignment horizontal="center" vertical="center" wrapText="1"/>
    </xf>
    <xf numFmtId="0" fontId="6" fillId="0" borderId="0" xfId="4" applyFont="1" applyAlignment="1" applyProtection="1">
      <alignment horizontal="center"/>
      <protection locked="0"/>
    </xf>
    <xf numFmtId="0" fontId="13" fillId="0" borderId="0" xfId="4" applyFont="1" applyAlignment="1" applyProtection="1">
      <alignment horizontal="center"/>
      <protection locked="0"/>
    </xf>
    <xf numFmtId="0" fontId="14" fillId="7" borderId="12" xfId="4" applyFont="1" applyFill="1" applyBorder="1" applyAlignment="1">
      <alignment horizontal="left" vertical="center" wrapText="1"/>
    </xf>
    <xf numFmtId="0" fontId="14" fillId="7" borderId="13" xfId="4" applyFont="1" applyFill="1" applyBorder="1" applyAlignment="1">
      <alignment horizontal="left" vertical="center" wrapText="1"/>
    </xf>
    <xf numFmtId="0" fontId="14" fillId="7" borderId="13" xfId="4" applyFont="1" applyFill="1" applyBorder="1" applyAlignment="1" applyProtection="1">
      <alignment horizontal="center" vertical="center"/>
      <protection locked="0"/>
    </xf>
    <xf numFmtId="0" fontId="8" fillId="0" borderId="3" xfId="4" applyFont="1" applyBorder="1" applyAlignment="1" applyProtection="1">
      <alignment horizontal="center" vertical="center" wrapText="1"/>
      <protection locked="0"/>
    </xf>
    <xf numFmtId="0" fontId="8" fillId="0" borderId="3" xfId="4" applyFont="1" applyBorder="1" applyAlignment="1" applyProtection="1">
      <alignment horizontal="center" vertical="center"/>
      <protection locked="0"/>
    </xf>
    <xf numFmtId="0" fontId="8" fillId="0" borderId="0" xfId="4" applyFont="1" applyBorder="1" applyAlignment="1" applyProtection="1">
      <alignment horizontal="center" vertical="center"/>
      <protection locked="0"/>
    </xf>
    <xf numFmtId="0" fontId="8" fillId="0" borderId="6" xfId="4" applyFont="1" applyBorder="1" applyAlignment="1" applyProtection="1">
      <alignment horizontal="center" vertical="center"/>
      <protection locked="0"/>
    </xf>
    <xf numFmtId="0" fontId="14" fillId="7" borderId="15" xfId="4" applyFont="1" applyFill="1" applyBorder="1" applyAlignment="1">
      <alignment horizontal="left" vertical="center" wrapText="1"/>
    </xf>
    <xf numFmtId="0" fontId="14" fillId="7" borderId="16" xfId="4" applyFont="1" applyFill="1" applyBorder="1" applyAlignment="1">
      <alignment horizontal="left" vertical="center" wrapText="1"/>
    </xf>
    <xf numFmtId="0" fontId="14" fillId="7" borderId="16" xfId="4" applyFont="1" applyFill="1" applyBorder="1" applyAlignment="1" applyProtection="1">
      <alignment horizontal="center" vertical="center"/>
      <protection locked="0"/>
    </xf>
    <xf numFmtId="0" fontId="3" fillId="2" borderId="1" xfId="4" applyFont="1" applyFill="1" applyBorder="1" applyAlignment="1" applyProtection="1">
      <alignment horizontal="center" vertical="center" wrapText="1"/>
      <protection locked="0"/>
    </xf>
    <xf numFmtId="9" fontId="3" fillId="2" borderId="1" xfId="4" applyNumberFormat="1" applyFont="1" applyFill="1" applyBorder="1" applyAlignment="1" applyProtection="1">
      <alignment horizontal="center" vertical="center" wrapText="1"/>
      <protection locked="0"/>
    </xf>
    <xf numFmtId="0" fontId="3" fillId="0" borderId="0" xfId="4" applyFont="1" applyBorder="1" applyAlignment="1" applyProtection="1">
      <alignment vertical="center" wrapText="1"/>
    </xf>
    <xf numFmtId="0" fontId="3" fillId="0" borderId="10" xfId="4" applyFont="1" applyBorder="1" applyAlignment="1" applyProtection="1">
      <alignment vertical="center" wrapText="1"/>
    </xf>
    <xf numFmtId="0" fontId="3" fillId="0" borderId="6" xfId="4" applyFont="1" applyBorder="1" applyAlignment="1" applyProtection="1">
      <alignment vertical="center" wrapText="1"/>
    </xf>
    <xf numFmtId="0" fontId="3" fillId="0" borderId="7" xfId="4" applyFont="1" applyBorder="1" applyAlignment="1" applyProtection="1">
      <alignment vertical="center" wrapText="1"/>
    </xf>
    <xf numFmtId="0" fontId="16" fillId="2" borderId="9" xfId="4" applyFont="1" applyFill="1" applyBorder="1" applyAlignment="1" applyProtection="1">
      <alignment horizontal="right"/>
      <protection locked="0"/>
    </xf>
    <xf numFmtId="0" fontId="16" fillId="2" borderId="0" xfId="4" applyFont="1" applyFill="1" applyBorder="1" applyAlignment="1" applyProtection="1">
      <alignment horizontal="right"/>
      <protection locked="0"/>
    </xf>
    <xf numFmtId="0" fontId="9" fillId="7" borderId="18" xfId="4" applyFont="1" applyFill="1" applyBorder="1" applyAlignment="1" applyProtection="1">
      <alignment horizontal="center"/>
      <protection locked="0"/>
    </xf>
    <xf numFmtId="0" fontId="9" fillId="7" borderId="19" xfId="4" applyFont="1" applyFill="1" applyBorder="1" applyAlignment="1" applyProtection="1">
      <alignment horizontal="center"/>
      <protection locked="0"/>
    </xf>
    <xf numFmtId="0" fontId="9" fillId="7" borderId="20" xfId="4" applyFont="1" applyFill="1" applyBorder="1" applyAlignment="1" applyProtection="1">
      <alignment horizontal="center"/>
      <protection locked="0"/>
    </xf>
    <xf numFmtId="0" fontId="19" fillId="2" borderId="2" xfId="4" applyFont="1" applyFill="1" applyBorder="1" applyAlignment="1" applyProtection="1">
      <alignment vertical="top" wrapText="1"/>
      <protection locked="0"/>
    </xf>
    <xf numFmtId="0" fontId="19" fillId="2" borderId="3" xfId="4" applyFont="1" applyFill="1" applyBorder="1" applyAlignment="1" applyProtection="1">
      <alignment vertical="top" wrapText="1"/>
      <protection locked="0"/>
    </xf>
    <xf numFmtId="0" fontId="19" fillId="2" borderId="4" xfId="4" applyFont="1" applyFill="1" applyBorder="1" applyAlignment="1" applyProtection="1">
      <alignment vertical="top" wrapText="1"/>
      <protection locked="0"/>
    </xf>
    <xf numFmtId="0" fontId="17" fillId="2" borderId="9" xfId="4" applyFont="1" applyFill="1" applyBorder="1" applyAlignment="1">
      <alignment vertical="top" wrapText="1"/>
    </xf>
    <xf numFmtId="0" fontId="17" fillId="2" borderId="0" xfId="4" applyFont="1" applyFill="1" applyBorder="1" applyAlignment="1">
      <alignment vertical="top" wrapText="1"/>
    </xf>
    <xf numFmtId="0" fontId="17" fillId="2" borderId="10" xfId="4" applyFont="1" applyFill="1" applyBorder="1" applyAlignment="1">
      <alignment vertical="top" wrapText="1"/>
    </xf>
    <xf numFmtId="9" fontId="28" fillId="8" borderId="1" xfId="14" applyFont="1" applyFill="1" applyBorder="1" applyAlignment="1" applyProtection="1">
      <alignment horizontal="center" vertical="center" wrapText="1"/>
      <protection locked="0"/>
    </xf>
    <xf numFmtId="0" fontId="3" fillId="2" borderId="9" xfId="4" applyFont="1" applyFill="1" applyBorder="1" applyAlignment="1" applyProtection="1">
      <alignment horizontal="center" vertical="justify"/>
      <protection locked="0"/>
    </xf>
    <xf numFmtId="0" fontId="3" fillId="2" borderId="0" xfId="4" applyFont="1" applyFill="1" applyBorder="1" applyAlignment="1" applyProtection="1">
      <alignment horizontal="center" vertical="justify"/>
      <protection locked="0"/>
    </xf>
    <xf numFmtId="0" fontId="6" fillId="6" borderId="18" xfId="4" applyFont="1" applyFill="1" applyBorder="1" applyAlignment="1" applyProtection="1">
      <alignment horizontal="left" vertical="top" wrapText="1"/>
      <protection locked="0"/>
    </xf>
    <xf numFmtId="0" fontId="6" fillId="6" borderId="19" xfId="4" applyFont="1" applyFill="1" applyBorder="1" applyAlignment="1" applyProtection="1">
      <alignment horizontal="left" vertical="top" wrapText="1"/>
      <protection locked="0"/>
    </xf>
    <xf numFmtId="0" fontId="6" fillId="6" borderId="20" xfId="4" applyFont="1" applyFill="1" applyBorder="1" applyAlignment="1" applyProtection="1">
      <alignment horizontal="left" vertical="top" wrapText="1"/>
      <protection locked="0"/>
    </xf>
    <xf numFmtId="0" fontId="21" fillId="2" borderId="21" xfId="12" applyFont="1" applyFill="1" applyBorder="1" applyAlignment="1">
      <alignment horizontal="center" vertical="center" wrapText="1"/>
    </xf>
    <xf numFmtId="3" fontId="21" fillId="2" borderId="21" xfId="13" applyNumberFormat="1" applyFont="1" applyFill="1" applyBorder="1" applyAlignment="1">
      <alignment horizontal="center" vertical="center" wrapText="1"/>
    </xf>
    <xf numFmtId="0" fontId="21" fillId="0" borderId="21" xfId="12" applyFont="1" applyFill="1" applyBorder="1" applyAlignment="1">
      <alignment horizontal="center" vertical="center" wrapText="1"/>
    </xf>
    <xf numFmtId="0" fontId="21" fillId="2" borderId="22" xfId="12" applyFont="1" applyFill="1" applyBorder="1" applyAlignment="1">
      <alignment horizontal="center" vertical="center" wrapText="1"/>
    </xf>
    <xf numFmtId="0" fontId="21" fillId="2" borderId="23" xfId="12" applyFont="1" applyFill="1" applyBorder="1" applyAlignment="1">
      <alignment horizontal="center" vertical="center" wrapText="1"/>
    </xf>
    <xf numFmtId="0" fontId="21" fillId="2" borderId="24" xfId="12" applyFont="1" applyFill="1" applyBorder="1" applyAlignment="1">
      <alignment horizontal="center" vertical="center" wrapText="1"/>
    </xf>
    <xf numFmtId="3" fontId="21" fillId="2" borderId="22" xfId="13" applyNumberFormat="1" applyFont="1" applyFill="1" applyBorder="1" applyAlignment="1">
      <alignment horizontal="center" vertical="center" wrapText="1"/>
    </xf>
    <xf numFmtId="3" fontId="21" fillId="2" borderId="23" xfId="13" applyNumberFormat="1" applyFont="1" applyFill="1" applyBorder="1" applyAlignment="1">
      <alignment horizontal="center" vertical="center" wrapText="1"/>
    </xf>
    <xf numFmtId="3" fontId="21" fillId="2" borderId="24" xfId="13" applyNumberFormat="1" applyFont="1" applyFill="1" applyBorder="1" applyAlignment="1">
      <alignment horizontal="center" vertical="center" wrapText="1"/>
    </xf>
    <xf numFmtId="0" fontId="21" fillId="0" borderId="22" xfId="12" applyFont="1" applyFill="1" applyBorder="1" applyAlignment="1">
      <alignment horizontal="center" vertical="center" wrapText="1"/>
    </xf>
    <xf numFmtId="0" fontId="21" fillId="0" borderId="24" xfId="12" applyFont="1" applyFill="1" applyBorder="1" applyAlignment="1">
      <alignment horizontal="center" vertical="center" wrapText="1"/>
    </xf>
    <xf numFmtId="0" fontId="21" fillId="0" borderId="23" xfId="12" applyFont="1" applyFill="1" applyBorder="1" applyAlignment="1">
      <alignment horizontal="center" vertical="center" wrapText="1"/>
    </xf>
    <xf numFmtId="0" fontId="23" fillId="6" borderId="8" xfId="12" applyFont="1" applyFill="1" applyBorder="1" applyAlignment="1">
      <alignment horizontal="center" vertical="center"/>
    </xf>
    <xf numFmtId="0" fontId="23" fillId="6" borderId="1" xfId="12" applyFont="1" applyFill="1" applyBorder="1" applyAlignment="1">
      <alignment horizontal="center" vertical="center"/>
    </xf>
    <xf numFmtId="0" fontId="8" fillId="2" borderId="9"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cellXfs>
  <cellStyles count="15">
    <cellStyle name="Euro" xfId="2"/>
    <cellStyle name="Millares 10 2 2" xfId="13"/>
    <cellStyle name="Millares 2" xfId="1"/>
    <cellStyle name="Millares 3" xfId="7"/>
    <cellStyle name="Millares_Prueba formato indicadores con mensaje automático" xfId="6"/>
    <cellStyle name="Moneda 2" xfId="3"/>
    <cellStyle name="Moneda 4" xfId="11"/>
    <cellStyle name="Normal" xfId="0" builtinId="0"/>
    <cellStyle name="Normal 11 2" xfId="12"/>
    <cellStyle name="Normal 2" xfId="4"/>
    <cellStyle name="Normal 2 10" xfId="9"/>
    <cellStyle name="Normal 2 10 2" xfId="10"/>
    <cellStyle name="Normal 3" xfId="5"/>
    <cellStyle name="Porcentaje" xfId="14" builtinId="5"/>
    <cellStyle name="Porcentual 2" xfId="8"/>
  </cellStyles>
  <dxfs count="13">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colors>
    <mruColors>
      <color rgb="FFA219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89"/>
          <c:y val="3.3434650455927049E-2"/>
        </c:manualLayout>
      </c:layout>
      <c:overlay val="0"/>
    </c:title>
    <c:autoTitleDeleted val="0"/>
    <c:plotArea>
      <c:layout>
        <c:manualLayout>
          <c:layoutTarget val="inner"/>
          <c:xMode val="edge"/>
          <c:yMode val="edge"/>
          <c:x val="3.4925131747565494E-2"/>
          <c:y val="0.20980992169433496"/>
          <c:w val="0.95625000000000004"/>
          <c:h val="0.57446808510638259"/>
        </c:manualLayout>
      </c:layout>
      <c:barChart>
        <c:barDir val="col"/>
        <c:grouping val="clustered"/>
        <c:varyColors val="0"/>
        <c:ser>
          <c:idx val="0"/>
          <c:order val="0"/>
          <c:tx>
            <c:strRef>
              <c:f>'Ficha medición indicador'!$C$22</c:f>
              <c:strCache>
                <c:ptCount val="1"/>
                <c:pt idx="0">
                  <c:v>Medición</c:v>
                </c:pt>
              </c:strCache>
            </c:strRef>
          </c:tx>
          <c:invertIfNegative val="0"/>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indicador'!$C$23:$C$34</c:f>
              <c:numCache>
                <c:formatCode>0</c:formatCode>
                <c:ptCount val="12"/>
                <c:pt idx="11" formatCode="_ * #,##0_ ;_ * \-#,##0_ ;_ * &quot;-&quot;??_ ;_ @_ ">
                  <c:v>0</c:v>
                </c:pt>
              </c:numCache>
            </c:numRef>
          </c:val>
        </c:ser>
        <c:ser>
          <c:idx val="1"/>
          <c:order val="1"/>
          <c:tx>
            <c:strRef>
              <c:f>'Ficha medición indicador'!$D$22</c:f>
              <c:strCache>
                <c:ptCount val="1"/>
                <c:pt idx="0">
                  <c:v>Meta</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indicador'!$D$23:$D$34</c:f>
              <c:numCache>
                <c:formatCode>0</c:formatCode>
                <c:ptCount val="12"/>
                <c:pt idx="11" formatCode="0%">
                  <c:v>0.7</c:v>
                </c:pt>
              </c:numCache>
            </c:numRef>
          </c:val>
        </c:ser>
        <c:dLbls>
          <c:showLegendKey val="0"/>
          <c:showVal val="0"/>
          <c:showCatName val="0"/>
          <c:showSerName val="0"/>
          <c:showPercent val="0"/>
          <c:showBubbleSize val="0"/>
        </c:dLbls>
        <c:gapWidth val="150"/>
        <c:axId val="85117280"/>
        <c:axId val="85123808"/>
      </c:barChart>
      <c:catAx>
        <c:axId val="85117280"/>
        <c:scaling>
          <c:orientation val="minMax"/>
        </c:scaling>
        <c:delete val="0"/>
        <c:axPos val="b"/>
        <c:title>
          <c:tx>
            <c:rich>
              <a:bodyPr/>
              <a:lstStyle/>
              <a:p>
                <a:pPr>
                  <a:defRPr lang="es-ES"/>
                </a:pPr>
                <a:r>
                  <a:rPr lang="en-US"/>
                  <a:t>Mes</a:t>
                </a:r>
              </a:p>
            </c:rich>
          </c:tx>
          <c:layout>
            <c:manualLayout>
              <c:xMode val="edge"/>
              <c:yMode val="edge"/>
              <c:x val="0.50795454545454544"/>
              <c:y val="0.84802431610943185"/>
            </c:manualLayout>
          </c:layout>
          <c:overlay val="0"/>
        </c:title>
        <c:numFmt formatCode="General" sourceLinked="1"/>
        <c:majorTickMark val="out"/>
        <c:minorTickMark val="none"/>
        <c:tickLblPos val="nextTo"/>
        <c:txPr>
          <a:bodyPr rot="0" vert="horz"/>
          <a:lstStyle/>
          <a:p>
            <a:pPr>
              <a:defRPr lang="es-ES">
                <a:latin typeface="Futura Std Book" panose="020B0502020204020303" pitchFamily="34" charset="0"/>
              </a:defRPr>
            </a:pPr>
            <a:endParaRPr lang="es-CO"/>
          </a:p>
        </c:txPr>
        <c:crossAx val="85123808"/>
        <c:crosses val="autoZero"/>
        <c:auto val="1"/>
        <c:lblAlgn val="ctr"/>
        <c:lblOffset val="100"/>
        <c:noMultiLvlLbl val="0"/>
      </c:catAx>
      <c:valAx>
        <c:axId val="85123808"/>
        <c:scaling>
          <c:orientation val="minMax"/>
          <c:max val="1"/>
        </c:scaling>
        <c:delete val="0"/>
        <c:axPos val="l"/>
        <c:numFmt formatCode="0%" sourceLinked="0"/>
        <c:majorTickMark val="out"/>
        <c:minorTickMark val="none"/>
        <c:tickLblPos val="nextTo"/>
        <c:txPr>
          <a:bodyPr rot="0" vert="horz"/>
          <a:lstStyle/>
          <a:p>
            <a:pPr>
              <a:defRPr lang="es-ES"/>
            </a:pPr>
            <a:endParaRPr lang="es-CO"/>
          </a:p>
        </c:txPr>
        <c:crossAx val="85117280"/>
        <c:crosses val="autoZero"/>
        <c:crossBetween val="between"/>
      </c:valAx>
    </c:plotArea>
    <c:legend>
      <c:legendPos val="b"/>
      <c:layout>
        <c:manualLayout>
          <c:xMode val="edge"/>
          <c:yMode val="edge"/>
          <c:x val="0.35952229826238341"/>
          <c:y val="0.93009131343612406"/>
          <c:w val="8.5393460934876611E-2"/>
          <c:h val="6.9908673398471621E-2"/>
        </c:manualLayout>
      </c:layout>
      <c:overlay val="0"/>
      <c:txPr>
        <a:bodyPr/>
        <a:lstStyle/>
        <a:p>
          <a:pPr>
            <a:defRPr lang="es-ES"/>
          </a:pPr>
          <a:endParaRPr lang="es-CO"/>
        </a:p>
      </c:txPr>
    </c:legend>
    <c:plotVisOnly val="1"/>
    <c:dispBlanksAs val="gap"/>
    <c:showDLblsOverMax val="0"/>
  </c:chart>
  <c:printSettings>
    <c:headerFooter alignWithMargins="0"/>
    <c:pageMargins b="1" l="0.75000000000000555" r="0.75000000000000555"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1</xdr:row>
      <xdr:rowOff>163285</xdr:rowOff>
    </xdr:from>
    <xdr:to>
      <xdr:col>1</xdr:col>
      <xdr:colOff>1900670</xdr:colOff>
      <xdr:row>3</xdr:row>
      <xdr:rowOff>32924</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929" y="462642"/>
          <a:ext cx="1519670" cy="46835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47</xdr:row>
      <xdr:rowOff>209550</xdr:rowOff>
    </xdr:from>
    <xdr:to>
      <xdr:col>9</xdr:col>
      <xdr:colOff>1809750</xdr:colOff>
      <xdr:row>55</xdr:row>
      <xdr:rowOff>243416</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898071</xdr:colOff>
      <xdr:row>3</xdr:row>
      <xdr:rowOff>231321</xdr:rowOff>
    </xdr:from>
    <xdr:to>
      <xdr:col>2</xdr:col>
      <xdr:colOff>363062</xdr:colOff>
      <xdr:row>5</xdr:row>
      <xdr:rowOff>100960</xdr:rowOff>
    </xdr:to>
    <xdr:pic>
      <xdr:nvPicPr>
        <xdr:cNvPr id="3" name="Imagen 2" descr="http://fontur.com.co/aym_image/aym_logo/aym_logo_fontur.pn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0071" y="884464"/>
          <a:ext cx="1519670" cy="46835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409575</xdr:colOff>
      <xdr:row>1</xdr:row>
      <xdr:rowOff>76200</xdr:rowOff>
    </xdr:from>
    <xdr:to>
      <xdr:col>2</xdr:col>
      <xdr:colOff>476250</xdr:colOff>
      <xdr:row>3</xdr:row>
      <xdr:rowOff>252412</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9606" y="242888"/>
          <a:ext cx="1381125" cy="700087"/>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8"/>
  <sheetViews>
    <sheetView view="pageBreakPreview" zoomScale="60" zoomScaleNormal="82" workbookViewId="0">
      <selection activeCell="C2" sqref="C2:D4"/>
    </sheetView>
  </sheetViews>
  <sheetFormatPr baseColWidth="10" defaultColWidth="36.5703125" defaultRowHeight="12.75" x14ac:dyDescent="0.2"/>
  <cols>
    <col min="1" max="1" width="3.5703125" style="2" customWidth="1"/>
    <col min="2" max="2" width="31.85546875" style="2" customWidth="1"/>
    <col min="3" max="3" width="48.140625" style="2" customWidth="1"/>
    <col min="4" max="16384" width="36.5703125" style="2"/>
  </cols>
  <sheetData>
    <row r="1" spans="2:5" ht="24" customHeight="1" x14ac:dyDescent="0.2"/>
    <row r="2" spans="2:5" ht="23.25" customHeight="1" x14ac:dyDescent="0.2">
      <c r="B2" s="3"/>
      <c r="C2" s="113" t="s">
        <v>72</v>
      </c>
      <c r="D2" s="114"/>
      <c r="E2" s="13"/>
    </row>
    <row r="3" spans="2:5" s="4" customFormat="1" ht="23.25" customHeight="1" x14ac:dyDescent="0.2">
      <c r="B3" s="5"/>
      <c r="C3" s="115"/>
      <c r="D3" s="115"/>
      <c r="E3" s="1"/>
    </row>
    <row r="4" spans="2:5" s="6" customFormat="1" ht="23.25" customHeight="1" x14ac:dyDescent="0.2">
      <c r="B4" s="7"/>
      <c r="C4" s="116"/>
      <c r="D4" s="116"/>
      <c r="E4" s="14"/>
    </row>
    <row r="5" spans="2:5" s="8" customFormat="1" ht="70.5" customHeight="1" x14ac:dyDescent="0.2">
      <c r="B5" s="118" t="s">
        <v>63</v>
      </c>
      <c r="C5" s="119"/>
      <c r="D5" s="120" t="s">
        <v>64</v>
      </c>
      <c r="E5" s="121"/>
    </row>
    <row r="6" spans="2:5" s="9" customFormat="1" ht="24" customHeight="1" x14ac:dyDescent="0.2">
      <c r="B6" s="10" t="s">
        <v>0</v>
      </c>
      <c r="C6" s="122" t="s">
        <v>71</v>
      </c>
      <c r="D6" s="123"/>
      <c r="E6" s="123"/>
    </row>
    <row r="7" spans="2:5" s="9" customFormat="1" ht="37.5" customHeight="1" x14ac:dyDescent="0.2">
      <c r="B7" s="10" t="s">
        <v>1</v>
      </c>
      <c r="C7" s="124" t="s">
        <v>70</v>
      </c>
      <c r="D7" s="124"/>
      <c r="E7" s="124"/>
    </row>
    <row r="8" spans="2:5" s="9" customFormat="1" ht="49.5" customHeight="1" x14ac:dyDescent="0.2">
      <c r="B8" s="10" t="s">
        <v>50</v>
      </c>
      <c r="C8" s="11" t="s">
        <v>69</v>
      </c>
      <c r="D8" s="10" t="s">
        <v>2</v>
      </c>
      <c r="E8" s="11" t="s">
        <v>51</v>
      </c>
    </row>
    <row r="9" spans="2:5" s="9" customFormat="1" x14ac:dyDescent="0.2">
      <c r="B9" s="10" t="s">
        <v>46</v>
      </c>
      <c r="C9" s="12" t="s">
        <v>68</v>
      </c>
      <c r="D9" s="10" t="s">
        <v>3</v>
      </c>
      <c r="E9" s="11" t="s">
        <v>62</v>
      </c>
    </row>
    <row r="10" spans="2:5" s="9" customFormat="1" ht="23.25" customHeight="1" x14ac:dyDescent="0.2">
      <c r="B10" s="10" t="s">
        <v>47</v>
      </c>
      <c r="C10" s="11" t="s">
        <v>67</v>
      </c>
      <c r="D10" s="10" t="s">
        <v>4</v>
      </c>
      <c r="E10" s="11" t="s">
        <v>52</v>
      </c>
    </row>
    <row r="11" spans="2:5" s="9" customFormat="1" ht="25.5" x14ac:dyDescent="0.2">
      <c r="B11" s="10" t="s">
        <v>5</v>
      </c>
      <c r="C11" s="81">
        <v>0.7</v>
      </c>
      <c r="D11" s="10" t="s">
        <v>6</v>
      </c>
      <c r="E11" s="11" t="s">
        <v>53</v>
      </c>
    </row>
    <row r="12" spans="2:5" s="9" customFormat="1" ht="38.25" x14ac:dyDescent="0.2">
      <c r="B12" s="10" t="s">
        <v>48</v>
      </c>
      <c r="C12" s="11" t="s">
        <v>59</v>
      </c>
      <c r="D12" s="10" t="s">
        <v>44</v>
      </c>
      <c r="E12" s="11" t="s">
        <v>54</v>
      </c>
    </row>
    <row r="13" spans="2:5" s="9" customFormat="1" ht="21" customHeight="1" x14ac:dyDescent="0.2">
      <c r="B13" s="125" t="s">
        <v>7</v>
      </c>
      <c r="C13" s="125"/>
      <c r="D13" s="125"/>
      <c r="E13" s="125"/>
    </row>
    <row r="14" spans="2:5" s="9" customFormat="1" ht="21" customHeight="1" x14ac:dyDescent="0.2">
      <c r="B14" s="10" t="s">
        <v>45</v>
      </c>
      <c r="C14" s="122" t="s">
        <v>58</v>
      </c>
      <c r="D14" s="122"/>
      <c r="E14" s="122"/>
    </row>
    <row r="15" spans="2:5" s="9" customFormat="1" ht="25.5" x14ac:dyDescent="0.2">
      <c r="B15" s="10" t="s">
        <v>49</v>
      </c>
      <c r="C15" s="122" t="s">
        <v>65</v>
      </c>
      <c r="D15" s="122"/>
      <c r="E15" s="122"/>
    </row>
    <row r="16" spans="2:5" s="9" customFormat="1" ht="27" customHeight="1" x14ac:dyDescent="0.2">
      <c r="B16" s="10" t="s">
        <v>8</v>
      </c>
      <c r="C16" s="117" t="s">
        <v>95</v>
      </c>
      <c r="D16" s="117"/>
      <c r="E16" s="117"/>
    </row>
    <row r="17" spans="6:22" x14ac:dyDescent="0.2">
      <c r="F17" s="9"/>
      <c r="G17" s="9"/>
      <c r="H17" s="9"/>
      <c r="I17" s="9"/>
      <c r="J17" s="9"/>
      <c r="K17" s="9"/>
      <c r="L17" s="9"/>
      <c r="M17" s="9"/>
      <c r="N17" s="9"/>
      <c r="O17" s="9"/>
      <c r="P17" s="9"/>
      <c r="Q17" s="9"/>
      <c r="R17" s="9"/>
      <c r="S17" s="9"/>
      <c r="T17" s="9"/>
      <c r="U17" s="9"/>
      <c r="V17" s="9"/>
    </row>
    <row r="18" spans="6:22" x14ac:dyDescent="0.2">
      <c r="F18" s="9"/>
      <c r="G18" s="9"/>
      <c r="H18" s="9"/>
      <c r="I18" s="9"/>
      <c r="J18" s="9"/>
      <c r="K18" s="9"/>
      <c r="L18" s="9"/>
      <c r="M18" s="9"/>
      <c r="N18" s="9"/>
      <c r="O18" s="9"/>
      <c r="P18" s="9"/>
      <c r="Q18" s="9"/>
      <c r="R18" s="9"/>
      <c r="S18" s="9"/>
      <c r="T18" s="9"/>
      <c r="U18" s="9"/>
      <c r="V18" s="9"/>
    </row>
  </sheetData>
  <mergeCells count="9">
    <mergeCell ref="C2:D4"/>
    <mergeCell ref="C16:E16"/>
    <mergeCell ref="B5:C5"/>
    <mergeCell ref="D5:E5"/>
    <mergeCell ref="C6:E6"/>
    <mergeCell ref="C7:E7"/>
    <mergeCell ref="B13:E13"/>
    <mergeCell ref="C14:E14"/>
    <mergeCell ref="C15:E15"/>
  </mergeCells>
  <printOptions horizontalCentered="1"/>
  <pageMargins left="0.39370078740157483" right="0.78740157480314965" top="1.1811023622047245" bottom="0.78740157480314965" header="0.31496062992125984" footer="0.31496062992125984"/>
  <pageSetup scale="81" fitToHeight="0" orientation="landscape" r:id="rId1"/>
  <headerFooter scaleWithDoc="0" alignWithMargins="0">
    <oddHeader>&amp;L&amp;8&amp;G</oddHeader>
    <oddFooter>&amp;L&amp;"Futura Std Book,Normal"&amp;8Código: I-MGP-14&amp;C&amp;"Futura Std Book,Normal"&amp;8Versión 00
COPIA CONTROLADA&amp;R&amp;"Futura Std Book,Normal"&amp;8Página &amp;P de &amp;N</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69"/>
  <sheetViews>
    <sheetView showGridLines="0" tabSelected="1" view="pageBreakPreview" topLeftCell="B2" zoomScale="50" zoomScaleNormal="80" zoomScaleSheetLayoutView="50" zoomScalePageLayoutView="75" workbookViewId="0">
      <selection activeCell="N54" sqref="N54"/>
    </sheetView>
  </sheetViews>
  <sheetFormatPr baseColWidth="10" defaultRowHeight="12.75" x14ac:dyDescent="0.2"/>
  <cols>
    <col min="1" max="1" width="11.42578125" style="15"/>
    <col min="2" max="2" width="30.85546875" style="15" customWidth="1"/>
    <col min="3" max="3" width="20.7109375" style="15" customWidth="1"/>
    <col min="4" max="4" width="24.42578125" style="15" customWidth="1"/>
    <col min="5" max="5" width="20.7109375" style="15" hidden="1" customWidth="1"/>
    <col min="6" max="6" width="20.7109375" style="15" customWidth="1"/>
    <col min="7" max="7" width="34" style="15" customWidth="1"/>
    <col min="8" max="8" width="31.28515625" style="15" customWidth="1"/>
    <col min="9" max="9" width="31" style="15" customWidth="1"/>
    <col min="10" max="10" width="35.28515625" style="15" customWidth="1"/>
    <col min="11" max="11" width="11.42578125" style="16"/>
    <col min="12" max="12" width="30.85546875" style="16" hidden="1" customWidth="1"/>
    <col min="13" max="13" width="0" style="15" hidden="1" customWidth="1"/>
    <col min="14" max="16384" width="11.42578125" style="15"/>
  </cols>
  <sheetData>
    <row r="2" spans="2:13" s="17" customFormat="1" x14ac:dyDescent="0.2">
      <c r="B2" s="126"/>
      <c r="C2" s="126"/>
      <c r="D2" s="126"/>
      <c r="E2" s="126"/>
      <c r="F2" s="126"/>
      <c r="G2" s="126"/>
      <c r="H2" s="126"/>
      <c r="I2" s="126"/>
      <c r="J2" s="126"/>
      <c r="K2" s="18"/>
      <c r="L2" s="17" t="s">
        <v>43</v>
      </c>
      <c r="M2" s="18"/>
    </row>
    <row r="3" spans="2:13" s="17" customFormat="1" x14ac:dyDescent="0.2">
      <c r="B3" s="127"/>
      <c r="C3" s="127"/>
      <c r="D3" s="127"/>
      <c r="E3" s="127"/>
      <c r="F3" s="127"/>
      <c r="G3" s="127"/>
      <c r="H3" s="127"/>
      <c r="I3" s="127"/>
      <c r="J3" s="127"/>
      <c r="K3" s="18"/>
      <c r="L3" s="18" t="s">
        <v>42</v>
      </c>
      <c r="M3" s="18"/>
    </row>
    <row r="4" spans="2:13" s="17" customFormat="1" ht="23.25" customHeight="1" x14ac:dyDescent="0.2">
      <c r="B4" s="19"/>
      <c r="C4" s="20"/>
      <c r="D4" s="131" t="s">
        <v>73</v>
      </c>
      <c r="E4" s="132"/>
      <c r="F4" s="132"/>
      <c r="G4" s="132"/>
      <c r="H4" s="132"/>
      <c r="I4" s="132"/>
      <c r="J4" s="44"/>
      <c r="K4" s="18"/>
      <c r="L4" s="18" t="s">
        <v>41</v>
      </c>
      <c r="M4" s="18"/>
    </row>
    <row r="5" spans="2:13" s="17" customFormat="1" ht="23.25" customHeight="1" x14ac:dyDescent="0.2">
      <c r="B5" s="21"/>
      <c r="C5" s="22"/>
      <c r="D5" s="133"/>
      <c r="E5" s="133"/>
      <c r="F5" s="133"/>
      <c r="G5" s="133"/>
      <c r="H5" s="133"/>
      <c r="I5" s="133"/>
      <c r="J5" s="46"/>
      <c r="K5" s="18"/>
      <c r="L5" s="18" t="s">
        <v>40</v>
      </c>
      <c r="M5" s="18"/>
    </row>
    <row r="6" spans="2:13" s="30" customFormat="1" ht="23.25" customHeight="1" x14ac:dyDescent="0.2">
      <c r="B6" s="40"/>
      <c r="C6" s="41"/>
      <c r="D6" s="134"/>
      <c r="E6" s="134"/>
      <c r="F6" s="134"/>
      <c r="G6" s="134"/>
      <c r="H6" s="134"/>
      <c r="I6" s="134"/>
      <c r="J6" s="45"/>
      <c r="K6" s="29"/>
      <c r="L6" s="29" t="s">
        <v>32</v>
      </c>
    </row>
    <row r="7" spans="2:13" s="42" customFormat="1" ht="20.25" customHeight="1" x14ac:dyDescent="0.2">
      <c r="B7" s="128" t="s">
        <v>66</v>
      </c>
      <c r="C7" s="129"/>
      <c r="D7" s="129"/>
      <c r="E7" s="55"/>
      <c r="F7" s="130" t="s">
        <v>9</v>
      </c>
      <c r="G7" s="130"/>
      <c r="H7" s="130"/>
      <c r="I7" s="56" t="s">
        <v>10</v>
      </c>
      <c r="J7" s="57" t="s">
        <v>160</v>
      </c>
      <c r="K7" s="43"/>
      <c r="L7" s="26" t="s">
        <v>39</v>
      </c>
    </row>
    <row r="8" spans="2:13" s="24" customFormat="1" ht="28.5" customHeight="1" x14ac:dyDescent="0.2">
      <c r="B8" s="135" t="s">
        <v>11</v>
      </c>
      <c r="C8" s="136"/>
      <c r="D8" s="136"/>
      <c r="E8" s="58"/>
      <c r="F8" s="137" t="s">
        <v>12</v>
      </c>
      <c r="G8" s="137"/>
      <c r="H8" s="58" t="s">
        <v>13</v>
      </c>
      <c r="I8" s="58" t="s">
        <v>57</v>
      </c>
      <c r="J8" s="59" t="s">
        <v>14</v>
      </c>
      <c r="K8" s="25"/>
      <c r="L8" s="25"/>
    </row>
    <row r="9" spans="2:13" s="24" customFormat="1" ht="20.100000000000001" customHeight="1" x14ac:dyDescent="0.2">
      <c r="B9" s="138" t="s">
        <v>75</v>
      </c>
      <c r="C9" s="138"/>
      <c r="D9" s="138"/>
      <c r="E9" s="53"/>
      <c r="F9" s="138" t="str">
        <f>+'Ficha tecnica de indicador'!C8</f>
        <v>(Número de Proyectos liberados / Número de Proyectos finalizados)*100</v>
      </c>
      <c r="G9" s="138"/>
      <c r="H9" s="139">
        <v>0.7</v>
      </c>
      <c r="I9" s="155">
        <v>0</v>
      </c>
      <c r="J9" s="138" t="s">
        <v>67</v>
      </c>
      <c r="K9" s="25"/>
      <c r="L9" s="26"/>
    </row>
    <row r="10" spans="2:13" s="27" customFormat="1" ht="36.75" customHeight="1" x14ac:dyDescent="0.2">
      <c r="B10" s="138"/>
      <c r="C10" s="138"/>
      <c r="D10" s="138"/>
      <c r="E10" s="54"/>
      <c r="F10" s="138"/>
      <c r="G10" s="138"/>
      <c r="H10" s="139"/>
      <c r="I10" s="155"/>
      <c r="J10" s="138"/>
      <c r="K10" s="28"/>
      <c r="L10" s="29"/>
      <c r="M10" s="29"/>
    </row>
    <row r="11" spans="2:13" s="27" customFormat="1" x14ac:dyDescent="0.2">
      <c r="B11" s="65"/>
      <c r="C11" s="66"/>
      <c r="D11" s="66"/>
      <c r="E11" s="66"/>
      <c r="F11" s="66"/>
      <c r="G11" s="66"/>
      <c r="H11" s="66"/>
      <c r="I11" s="66"/>
      <c r="J11" s="67"/>
      <c r="K11" s="28"/>
      <c r="L11" s="30"/>
      <c r="M11" s="29"/>
    </row>
    <row r="12" spans="2:13" s="27" customFormat="1" hidden="1" x14ac:dyDescent="0.2">
      <c r="B12" s="68"/>
      <c r="C12" s="31"/>
      <c r="D12" s="31"/>
      <c r="E12" s="31"/>
      <c r="F12" s="31"/>
      <c r="G12" s="31"/>
      <c r="H12" s="31"/>
      <c r="I12" s="31"/>
      <c r="J12" s="69"/>
      <c r="K12" s="28"/>
      <c r="L12" s="30"/>
      <c r="M12" s="29"/>
    </row>
    <row r="13" spans="2:13" s="27" customFormat="1" ht="23.25" hidden="1" customHeight="1" x14ac:dyDescent="0.2">
      <c r="B13" s="68"/>
      <c r="C13" s="31"/>
      <c r="D13" s="31"/>
      <c r="E13" s="31"/>
      <c r="F13" s="31"/>
      <c r="G13" s="31"/>
      <c r="H13" s="31"/>
      <c r="I13" s="31"/>
      <c r="J13" s="69"/>
      <c r="K13" s="28"/>
      <c r="L13" s="30"/>
      <c r="M13" s="29"/>
    </row>
    <row r="14" spans="2:13" s="27" customFormat="1" ht="23.25" hidden="1" customHeight="1" x14ac:dyDescent="0.2">
      <c r="B14" s="68"/>
      <c r="C14" s="31"/>
      <c r="D14" s="31"/>
      <c r="E14" s="31"/>
      <c r="F14" s="31"/>
      <c r="G14" s="31"/>
      <c r="H14" s="31"/>
      <c r="I14" s="31"/>
      <c r="J14" s="69"/>
      <c r="K14" s="28"/>
      <c r="L14" s="30"/>
      <c r="M14" s="29"/>
    </row>
    <row r="15" spans="2:13" s="27" customFormat="1" ht="23.25" hidden="1" customHeight="1" x14ac:dyDescent="0.2">
      <c r="B15" s="68"/>
      <c r="C15" s="31"/>
      <c r="D15" s="31"/>
      <c r="E15" s="31"/>
      <c r="F15" s="31"/>
      <c r="G15" s="31"/>
      <c r="H15" s="31"/>
      <c r="I15" s="31"/>
      <c r="J15" s="69"/>
      <c r="K15" s="28"/>
      <c r="L15" s="30"/>
      <c r="M15" s="29"/>
    </row>
    <row r="16" spans="2:13" s="27" customFormat="1" hidden="1" x14ac:dyDescent="0.2">
      <c r="B16" s="68"/>
      <c r="C16" s="31"/>
      <c r="D16" s="31"/>
      <c r="E16" s="31"/>
      <c r="F16" s="31"/>
      <c r="G16" s="31"/>
      <c r="H16" s="31"/>
      <c r="I16" s="31"/>
      <c r="J16" s="69"/>
      <c r="K16" s="28"/>
      <c r="L16" s="30"/>
      <c r="M16" s="29"/>
    </row>
    <row r="17" spans="2:13" s="27" customFormat="1" hidden="1" x14ac:dyDescent="0.2">
      <c r="B17" s="68"/>
      <c r="C17" s="31"/>
      <c r="D17" s="31"/>
      <c r="E17" s="31"/>
      <c r="F17" s="31"/>
      <c r="G17" s="31"/>
      <c r="H17" s="31"/>
      <c r="I17" s="31"/>
      <c r="J17" s="69"/>
      <c r="K17" s="28"/>
      <c r="L17" s="30"/>
      <c r="M17" s="29"/>
    </row>
    <row r="18" spans="2:13" s="27" customFormat="1" hidden="1" x14ac:dyDescent="0.2">
      <c r="B18" s="68"/>
      <c r="C18" s="31"/>
      <c r="D18" s="31"/>
      <c r="E18" s="31"/>
      <c r="F18" s="31"/>
      <c r="G18" s="31"/>
      <c r="H18" s="31"/>
      <c r="I18" s="31"/>
      <c r="J18" s="69"/>
      <c r="K18" s="28"/>
      <c r="L18" s="30"/>
      <c r="M18" s="29"/>
    </row>
    <row r="19" spans="2:13" s="27" customFormat="1" hidden="1" x14ac:dyDescent="0.2">
      <c r="B19" s="68"/>
      <c r="C19" s="31"/>
      <c r="D19" s="31"/>
      <c r="E19" s="31"/>
      <c r="F19" s="31"/>
      <c r="G19" s="31"/>
      <c r="H19" s="31"/>
      <c r="I19" s="31"/>
      <c r="J19" s="69"/>
      <c r="K19" s="28"/>
      <c r="L19" s="28"/>
    </row>
    <row r="20" spans="2:13" s="27" customFormat="1" x14ac:dyDescent="0.2">
      <c r="B20" s="144" t="s">
        <v>55</v>
      </c>
      <c r="C20" s="145"/>
      <c r="D20" s="31" t="s">
        <v>56</v>
      </c>
      <c r="E20" s="31"/>
      <c r="F20" s="32" t="s">
        <v>15</v>
      </c>
      <c r="G20" s="31"/>
      <c r="H20" s="31"/>
      <c r="I20" s="31"/>
      <c r="J20" s="69"/>
      <c r="K20" s="28"/>
      <c r="L20" s="28"/>
    </row>
    <row r="21" spans="2:13" s="27" customFormat="1" x14ac:dyDescent="0.2">
      <c r="B21" s="68"/>
      <c r="C21" s="31"/>
      <c r="D21" s="31"/>
      <c r="E21" s="31"/>
      <c r="F21" s="31"/>
      <c r="G21" s="31"/>
      <c r="H21" s="31"/>
      <c r="I21" s="31"/>
      <c r="J21" s="69"/>
      <c r="K21" s="28"/>
      <c r="L21" s="28"/>
    </row>
    <row r="22" spans="2:13" s="27" customFormat="1" x14ac:dyDescent="0.2">
      <c r="B22" s="52" t="s">
        <v>16</v>
      </c>
      <c r="C22" s="52" t="s">
        <v>17</v>
      </c>
      <c r="D22" s="52" t="s">
        <v>13</v>
      </c>
      <c r="E22" s="33"/>
      <c r="F22" s="33"/>
      <c r="G22" s="33"/>
      <c r="H22" s="31"/>
      <c r="I22" s="31"/>
      <c r="J22" s="69"/>
      <c r="K22" s="28"/>
      <c r="L22" s="28"/>
    </row>
    <row r="23" spans="2:13" s="27" customFormat="1" x14ac:dyDescent="0.2">
      <c r="B23" s="48" t="s">
        <v>18</v>
      </c>
      <c r="C23" s="49"/>
      <c r="D23" s="50"/>
      <c r="E23" s="47" t="e">
        <f>+C23/D23</f>
        <v>#DIV/0!</v>
      </c>
      <c r="F23" s="38" t="str">
        <f>+IF(D23=0,$L$7,IF(E23=0,$L$6,IF($D$20="mayor que la meta",(IF(E23&lt;1,$L$5,(IF(AND(E23&gt;=1,E23&lt;1.03),$L$4,(IF(AND(E23&gt;=1.03,E23&lt;1.07),$L$3,$L$2)))))),IF($D$20="menor que la meta",(IF(E23&lt;=0.93,$L$2,(IF(AND(E23&gt;0.93,E23&lt;=0.97),$L$3,(IF(AND(E23&gt;0.97,E23&lt;=1),$L$4,$L$5))))))))))</f>
        <v>La meta es 0, especifique en el ANALISIS DE DATOS el resultado de la medición con respecto a la meta programada</v>
      </c>
      <c r="G23" s="34"/>
      <c r="H23" s="34"/>
      <c r="I23" s="35"/>
      <c r="J23" s="71"/>
      <c r="K23" s="28"/>
      <c r="L23" s="36" t="e">
        <f>+C23/D23</f>
        <v>#DIV/0!</v>
      </c>
    </row>
    <row r="24" spans="2:13" s="27" customFormat="1" x14ac:dyDescent="0.2">
      <c r="B24" s="48" t="s">
        <v>19</v>
      </c>
      <c r="C24" s="50"/>
      <c r="D24" s="50"/>
      <c r="E24" s="37" t="e">
        <f>+C24/D24</f>
        <v>#DIV/0!</v>
      </c>
      <c r="F24" s="38" t="str">
        <f t="shared" ref="F24:F34" si="0">+IF(D24=0,$L$7,IF(E24=0,$L$6,IF($D$20="mayor que la meta",(IF(E24&lt;1,$L$5,(IF(AND(E24&gt;=1,E24&lt;1.03),$L$4,(IF(AND(E24&gt;=1.03,E24&lt;1.07),$L$3,$L$2)))))),IF($D$20="menor que la meta",(IF(E24&lt;=0.93,$L$2,(IF(AND(E24&gt;0.93,E24&lt;=0.97),$L$3,(IF(AND(E24&gt;0.97,E24&lt;=1),$L$4,$L$5))))))))))</f>
        <v>La meta es 0, especifique en el ANALISIS DE DATOS el resultado de la medición con respecto a la meta programada</v>
      </c>
      <c r="G24" s="35"/>
      <c r="H24" s="35"/>
      <c r="I24" s="35"/>
      <c r="J24" s="71"/>
      <c r="K24" s="28"/>
      <c r="L24" s="36" t="e">
        <f t="shared" ref="L24:L34" si="1">+C24/D24</f>
        <v>#DIV/0!</v>
      </c>
    </row>
    <row r="25" spans="2:13" s="27" customFormat="1" x14ac:dyDescent="0.2">
      <c r="B25" s="48" t="s">
        <v>20</v>
      </c>
      <c r="C25" s="50"/>
      <c r="D25" s="50"/>
      <c r="E25" s="37" t="e">
        <f t="shared" ref="E25:E34" si="2">+C25/D25</f>
        <v>#DIV/0!</v>
      </c>
      <c r="F25" s="38" t="str">
        <f t="shared" si="0"/>
        <v>La meta es 0, especifique en el ANALISIS DE DATOS el resultado de la medición con respecto a la meta programada</v>
      </c>
      <c r="G25" s="35"/>
      <c r="H25" s="35"/>
      <c r="I25" s="35"/>
      <c r="J25" s="71"/>
      <c r="K25" s="28"/>
      <c r="L25" s="36" t="e">
        <f t="shared" si="1"/>
        <v>#DIV/0!</v>
      </c>
    </row>
    <row r="26" spans="2:13" s="27" customFormat="1" x14ac:dyDescent="0.2">
      <c r="B26" s="48" t="s">
        <v>21</v>
      </c>
      <c r="C26" s="50"/>
      <c r="D26" s="50"/>
      <c r="E26" s="37" t="e">
        <f>+#REF!/D26</f>
        <v>#REF!</v>
      </c>
      <c r="F26" s="38" t="str">
        <f t="shared" si="0"/>
        <v>La meta es 0, especifique en el ANALISIS DE DATOS el resultado de la medición con respecto a la meta programada</v>
      </c>
      <c r="G26" s="35"/>
      <c r="H26" s="35"/>
      <c r="I26" s="35"/>
      <c r="J26" s="71"/>
      <c r="K26" s="28"/>
      <c r="L26" s="36" t="e">
        <f>+#REF!/D26</f>
        <v>#REF!</v>
      </c>
    </row>
    <row r="27" spans="2:13" s="27" customFormat="1" x14ac:dyDescent="0.2">
      <c r="B27" s="48" t="s">
        <v>22</v>
      </c>
      <c r="C27" s="50"/>
      <c r="D27" s="76"/>
      <c r="E27" s="37" t="e">
        <f>+C27/C26</f>
        <v>#DIV/0!</v>
      </c>
      <c r="F27" s="38" t="str">
        <f>+IF(C26=0,$L$7,IF(E27=0,$L$6,IF($D$20="mayor que la meta",(IF(E27&lt;1,$L$5,(IF(AND(E27&gt;=1,E27&lt;1.03),$L$4,(IF(AND(E27&gt;=1.03,E27&lt;1.07),$L$3,$L$2)))))),IF($D$20="menor que la meta",(IF(E27&lt;=0.93,$L$2,(IF(AND(E27&gt;0.93,E27&lt;=0.97),$L$3,(IF(AND(E27&gt;0.97,E27&lt;=1),$L$4,$L$5))))))))))</f>
        <v>La meta es 0, especifique en el ANALISIS DE DATOS el resultado de la medición con respecto a la meta programada</v>
      </c>
      <c r="G27" s="35"/>
      <c r="H27" s="35"/>
      <c r="I27" s="35"/>
      <c r="J27" s="71"/>
      <c r="K27" s="28"/>
      <c r="L27" s="36" t="e">
        <f>+C27/C26</f>
        <v>#DIV/0!</v>
      </c>
    </row>
    <row r="28" spans="2:13" s="27" customFormat="1" x14ac:dyDescent="0.2">
      <c r="B28" s="48" t="s">
        <v>23</v>
      </c>
      <c r="C28" s="51"/>
      <c r="D28" s="50"/>
      <c r="E28" s="37" t="e">
        <f t="shared" si="2"/>
        <v>#DIV/0!</v>
      </c>
      <c r="F28" s="38" t="str">
        <f t="shared" si="0"/>
        <v>La meta es 0, especifique en el ANALISIS DE DATOS el resultado de la medición con respecto a la meta programada</v>
      </c>
      <c r="G28" s="35"/>
      <c r="H28" s="35"/>
      <c r="I28" s="35"/>
      <c r="J28" s="71"/>
      <c r="K28" s="28"/>
      <c r="L28" s="36" t="e">
        <f t="shared" si="1"/>
        <v>#DIV/0!</v>
      </c>
    </row>
    <row r="29" spans="2:13" s="27" customFormat="1" x14ac:dyDescent="0.2">
      <c r="B29" s="48" t="s">
        <v>24</v>
      </c>
      <c r="C29" s="80"/>
      <c r="D29" s="79"/>
      <c r="E29" s="37" t="e">
        <f t="shared" si="2"/>
        <v>#DIV/0!</v>
      </c>
      <c r="F29" s="38" t="str">
        <f t="shared" si="0"/>
        <v>La meta es 0, especifique en el ANALISIS DE DATOS el resultado de la medición con respecto a la meta programada</v>
      </c>
      <c r="G29" s="35"/>
      <c r="H29" s="35"/>
      <c r="I29" s="35"/>
      <c r="J29" s="71"/>
      <c r="K29" s="28"/>
      <c r="L29" s="36" t="e">
        <f t="shared" si="1"/>
        <v>#DIV/0!</v>
      </c>
    </row>
    <row r="30" spans="2:13" s="27" customFormat="1" x14ac:dyDescent="0.2">
      <c r="B30" s="48" t="s">
        <v>25</v>
      </c>
      <c r="C30" s="80"/>
      <c r="D30" s="79"/>
      <c r="E30" s="37" t="e">
        <f t="shared" si="2"/>
        <v>#DIV/0!</v>
      </c>
      <c r="F30" s="38" t="str">
        <f t="shared" si="0"/>
        <v>La meta es 0, especifique en el ANALISIS DE DATOS el resultado de la medición con respecto a la meta programada</v>
      </c>
      <c r="G30" s="35"/>
      <c r="H30" s="35"/>
      <c r="I30" s="35"/>
      <c r="J30" s="71"/>
      <c r="K30" s="28"/>
      <c r="L30" s="36" t="e">
        <f t="shared" si="1"/>
        <v>#DIV/0!</v>
      </c>
    </row>
    <row r="31" spans="2:13" s="27" customFormat="1" x14ac:dyDescent="0.2">
      <c r="B31" s="48" t="s">
        <v>26</v>
      </c>
      <c r="C31" s="80"/>
      <c r="D31" s="79"/>
      <c r="E31" s="37" t="e">
        <f t="shared" si="2"/>
        <v>#DIV/0!</v>
      </c>
      <c r="F31" s="38" t="str">
        <f t="shared" si="0"/>
        <v>La meta es 0, especifique en el ANALISIS DE DATOS el resultado de la medición con respecto a la meta programada</v>
      </c>
      <c r="G31" s="35"/>
      <c r="H31" s="35"/>
      <c r="I31" s="35"/>
      <c r="J31" s="71"/>
      <c r="K31" s="28"/>
      <c r="L31" s="36" t="e">
        <f t="shared" si="1"/>
        <v>#DIV/0!</v>
      </c>
    </row>
    <row r="32" spans="2:13" s="27" customFormat="1" x14ac:dyDescent="0.2">
      <c r="B32" s="48" t="s">
        <v>27</v>
      </c>
      <c r="C32" s="80"/>
      <c r="D32" s="79"/>
      <c r="E32" s="37" t="e">
        <f t="shared" si="2"/>
        <v>#DIV/0!</v>
      </c>
      <c r="F32" s="38" t="str">
        <f t="shared" si="0"/>
        <v>La meta es 0, especifique en el ANALISIS DE DATOS el resultado de la medición con respecto a la meta programada</v>
      </c>
      <c r="G32" s="35"/>
      <c r="H32" s="35"/>
      <c r="I32" s="35"/>
      <c r="J32" s="71"/>
      <c r="K32" s="28"/>
      <c r="L32" s="36" t="e">
        <f t="shared" si="1"/>
        <v>#DIV/0!</v>
      </c>
    </row>
    <row r="33" spans="2:12" s="27" customFormat="1" x14ac:dyDescent="0.2">
      <c r="B33" s="48" t="s">
        <v>28</v>
      </c>
      <c r="C33" s="80"/>
      <c r="D33" s="79"/>
      <c r="E33" s="37" t="e">
        <f t="shared" si="2"/>
        <v>#DIV/0!</v>
      </c>
      <c r="F33" s="38" t="str">
        <f t="shared" si="0"/>
        <v>La meta es 0, especifique en el ANALISIS DE DATOS el resultado de la medición con respecto a la meta programada</v>
      </c>
      <c r="G33" s="35"/>
      <c r="H33" s="35"/>
      <c r="I33" s="35"/>
      <c r="J33" s="71"/>
      <c r="K33" s="28"/>
      <c r="L33" s="36" t="e">
        <f t="shared" si="1"/>
        <v>#DIV/0!</v>
      </c>
    </row>
    <row r="34" spans="2:12" s="27" customFormat="1" x14ac:dyDescent="0.2">
      <c r="B34" s="48" t="s">
        <v>29</v>
      </c>
      <c r="C34" s="111">
        <v>0</v>
      </c>
      <c r="D34" s="112">
        <v>0.7</v>
      </c>
      <c r="E34" s="37">
        <f t="shared" si="2"/>
        <v>0</v>
      </c>
      <c r="F34" s="38" t="str">
        <f t="shared" si="0"/>
        <v>No hay medición</v>
      </c>
      <c r="G34" s="35"/>
      <c r="H34" s="35"/>
      <c r="I34" s="35"/>
      <c r="J34" s="71"/>
      <c r="K34" s="28"/>
      <c r="L34" s="36">
        <f t="shared" si="1"/>
        <v>0</v>
      </c>
    </row>
    <row r="35" spans="2:12" s="27" customFormat="1" x14ac:dyDescent="0.2">
      <c r="B35" s="156"/>
      <c r="C35" s="157"/>
      <c r="D35" s="157"/>
      <c r="E35" s="37"/>
      <c r="F35" s="38"/>
      <c r="G35" s="35"/>
      <c r="H35" s="35"/>
      <c r="I35" s="35"/>
      <c r="J35" s="71"/>
      <c r="K35" s="28"/>
      <c r="L35" s="36"/>
    </row>
    <row r="36" spans="2:12" s="27" customFormat="1" hidden="1" x14ac:dyDescent="0.2">
      <c r="B36" s="70"/>
      <c r="C36" s="39"/>
      <c r="D36" s="39"/>
      <c r="E36" s="37"/>
      <c r="F36" s="38"/>
      <c r="G36" s="35"/>
      <c r="H36" s="35"/>
      <c r="I36" s="35"/>
      <c r="J36" s="71"/>
      <c r="K36" s="28"/>
      <c r="L36" s="36"/>
    </row>
    <row r="37" spans="2:12" s="27" customFormat="1" hidden="1" x14ac:dyDescent="0.2">
      <c r="B37" s="70"/>
      <c r="C37" s="39"/>
      <c r="D37" s="39"/>
      <c r="E37" s="37"/>
      <c r="F37" s="38"/>
      <c r="G37" s="35"/>
      <c r="H37" s="35"/>
      <c r="I37" s="35"/>
      <c r="J37" s="71"/>
      <c r="K37" s="28"/>
      <c r="L37" s="36"/>
    </row>
    <row r="38" spans="2:12" s="27" customFormat="1" hidden="1" x14ac:dyDescent="0.2">
      <c r="B38" s="70"/>
      <c r="C38" s="39"/>
      <c r="D38" s="39"/>
      <c r="E38" s="37"/>
      <c r="F38" s="38"/>
      <c r="G38" s="35"/>
      <c r="H38" s="35"/>
      <c r="I38" s="35"/>
      <c r="J38" s="71"/>
      <c r="K38" s="28"/>
      <c r="L38" s="36"/>
    </row>
    <row r="39" spans="2:12" s="27" customFormat="1" hidden="1" x14ac:dyDescent="0.2">
      <c r="B39" s="70"/>
      <c r="C39" s="39"/>
      <c r="D39" s="39"/>
      <c r="E39" s="37"/>
      <c r="F39" s="38"/>
      <c r="G39" s="35"/>
      <c r="H39" s="35"/>
      <c r="I39" s="35"/>
      <c r="J39" s="71"/>
      <c r="K39" s="28"/>
      <c r="L39" s="36"/>
    </row>
    <row r="40" spans="2:12" s="27" customFormat="1" hidden="1" x14ac:dyDescent="0.2">
      <c r="B40" s="70"/>
      <c r="C40" s="39"/>
      <c r="D40" s="39"/>
      <c r="E40" s="37"/>
      <c r="F40" s="38"/>
      <c r="G40" s="35"/>
      <c r="H40" s="35"/>
      <c r="I40" s="35"/>
      <c r="J40" s="71"/>
      <c r="K40" s="28"/>
      <c r="L40" s="36"/>
    </row>
    <row r="41" spans="2:12" s="27" customFormat="1" hidden="1" x14ac:dyDescent="0.2">
      <c r="B41" s="70"/>
      <c r="C41" s="39"/>
      <c r="D41" s="39"/>
      <c r="E41" s="37"/>
      <c r="F41" s="38"/>
      <c r="G41" s="35"/>
      <c r="H41" s="35"/>
      <c r="I41" s="35"/>
      <c r="J41" s="71"/>
      <c r="K41" s="28"/>
      <c r="L41" s="36"/>
    </row>
    <row r="42" spans="2:12" s="27" customFormat="1" hidden="1" x14ac:dyDescent="0.2">
      <c r="B42" s="70"/>
      <c r="C42" s="39"/>
      <c r="D42" s="39"/>
      <c r="E42" s="37"/>
      <c r="F42" s="38"/>
      <c r="G42" s="35"/>
      <c r="H42" s="35"/>
      <c r="I42" s="35"/>
      <c r="J42" s="71"/>
      <c r="K42" s="28"/>
      <c r="L42" s="36"/>
    </row>
    <row r="43" spans="2:12" s="27" customFormat="1" hidden="1" x14ac:dyDescent="0.2">
      <c r="B43" s="70"/>
      <c r="C43" s="39"/>
      <c r="D43" s="39"/>
      <c r="E43" s="37"/>
      <c r="F43" s="38"/>
      <c r="G43" s="35"/>
      <c r="H43" s="35"/>
      <c r="I43" s="35"/>
      <c r="J43" s="71"/>
      <c r="K43" s="28"/>
      <c r="L43" s="36"/>
    </row>
    <row r="44" spans="2:12" s="27" customFormat="1" ht="26.25" hidden="1" customHeight="1" x14ac:dyDescent="0.2">
      <c r="B44" s="72"/>
      <c r="C44" s="31"/>
      <c r="D44" s="31"/>
      <c r="E44" s="31"/>
      <c r="F44" s="31"/>
      <c r="G44" s="31"/>
      <c r="H44" s="31"/>
      <c r="I44" s="31"/>
      <c r="J44" s="69"/>
      <c r="K44" s="28"/>
      <c r="L44" s="28"/>
    </row>
    <row r="45" spans="2:12" s="27" customFormat="1" ht="26.25" hidden="1" customHeight="1" x14ac:dyDescent="0.2">
      <c r="B45" s="72"/>
      <c r="C45" s="31"/>
      <c r="D45" s="31"/>
      <c r="E45" s="31"/>
      <c r="F45" s="31"/>
      <c r="G45" s="31"/>
      <c r="H45" s="31"/>
      <c r="I45" s="31"/>
      <c r="J45" s="69"/>
      <c r="K45" s="28"/>
      <c r="L45" s="28"/>
    </row>
    <row r="46" spans="2:12" s="27" customFormat="1" ht="26.25" hidden="1" customHeight="1" x14ac:dyDescent="0.2">
      <c r="B46" s="72"/>
      <c r="C46" s="31"/>
      <c r="D46" s="31"/>
      <c r="E46" s="31"/>
      <c r="F46" s="31"/>
      <c r="G46" s="31"/>
      <c r="H46" s="31"/>
      <c r="I46" s="31"/>
      <c r="J46" s="69"/>
      <c r="K46" s="28"/>
      <c r="L46" s="28"/>
    </row>
    <row r="47" spans="2:12" s="27" customFormat="1" ht="12" customHeight="1" x14ac:dyDescent="0.2">
      <c r="B47" s="72"/>
      <c r="C47" s="31"/>
      <c r="D47" s="31"/>
      <c r="E47" s="31"/>
      <c r="F47" s="31"/>
      <c r="G47" s="31"/>
      <c r="H47" s="31"/>
      <c r="I47" s="31"/>
      <c r="J47" s="69"/>
      <c r="K47" s="28"/>
      <c r="L47" s="28"/>
    </row>
    <row r="48" spans="2:12" s="27" customFormat="1" ht="26.25" customHeight="1" x14ac:dyDescent="0.2">
      <c r="B48" s="72"/>
      <c r="C48" s="31"/>
      <c r="D48" s="31"/>
      <c r="E48" s="31"/>
      <c r="F48" s="31"/>
      <c r="G48" s="31"/>
      <c r="H48" s="31"/>
      <c r="I48" s="31"/>
      <c r="J48" s="69"/>
      <c r="K48" s="28"/>
      <c r="L48" s="28"/>
    </row>
    <row r="49" spans="2:12" s="27" customFormat="1" ht="26.25" customHeight="1" x14ac:dyDescent="0.2">
      <c r="B49" s="72"/>
      <c r="C49" s="31"/>
      <c r="D49" s="31"/>
      <c r="E49" s="31"/>
      <c r="F49" s="31"/>
      <c r="G49" s="31"/>
      <c r="H49" s="31"/>
      <c r="I49" s="31"/>
      <c r="J49" s="69"/>
      <c r="K49" s="28"/>
      <c r="L49" s="28"/>
    </row>
    <row r="50" spans="2:12" s="27" customFormat="1" ht="26.25" customHeight="1" x14ac:dyDescent="0.2">
      <c r="B50" s="72"/>
      <c r="C50" s="31"/>
      <c r="D50" s="31"/>
      <c r="E50" s="31"/>
      <c r="F50" s="31"/>
      <c r="G50" s="31"/>
      <c r="H50" s="31"/>
      <c r="I50" s="31"/>
      <c r="J50" s="69"/>
      <c r="K50" s="28"/>
      <c r="L50" s="28"/>
    </row>
    <row r="51" spans="2:12" s="27" customFormat="1" ht="26.25" customHeight="1" x14ac:dyDescent="0.2">
      <c r="B51" s="72"/>
      <c r="C51" s="31"/>
      <c r="D51" s="31"/>
      <c r="E51" s="31"/>
      <c r="F51" s="31"/>
      <c r="G51" s="31"/>
      <c r="H51" s="31"/>
      <c r="I51" s="31"/>
      <c r="J51" s="69"/>
      <c r="K51" s="28"/>
      <c r="L51" s="28"/>
    </row>
    <row r="52" spans="2:12" s="27" customFormat="1" ht="26.25" customHeight="1" x14ac:dyDescent="0.2">
      <c r="B52" s="72"/>
      <c r="C52" s="31"/>
      <c r="D52" s="31"/>
      <c r="E52" s="31"/>
      <c r="F52" s="31"/>
      <c r="G52" s="31"/>
      <c r="H52" s="31"/>
      <c r="I52" s="31"/>
      <c r="J52" s="69"/>
      <c r="K52" s="28"/>
      <c r="L52" s="28"/>
    </row>
    <row r="53" spans="2:12" s="27" customFormat="1" ht="26.25" customHeight="1" x14ac:dyDescent="0.2">
      <c r="B53" s="72"/>
      <c r="C53" s="31"/>
      <c r="D53" s="31"/>
      <c r="E53" s="31"/>
      <c r="F53" s="31"/>
      <c r="G53" s="31"/>
      <c r="H53" s="31"/>
      <c r="I53" s="31"/>
      <c r="J53" s="69"/>
      <c r="K53" s="28"/>
      <c r="L53" s="28"/>
    </row>
    <row r="54" spans="2:12" s="27" customFormat="1" ht="26.25" customHeight="1" x14ac:dyDescent="0.2">
      <c r="B54" s="72"/>
      <c r="C54" s="31"/>
      <c r="D54" s="31"/>
      <c r="E54" s="31"/>
      <c r="F54" s="31"/>
      <c r="G54" s="31"/>
      <c r="H54" s="31"/>
      <c r="I54" s="31"/>
      <c r="J54" s="69"/>
      <c r="K54" s="28"/>
      <c r="L54" s="28"/>
    </row>
    <row r="55" spans="2:12" s="27" customFormat="1" ht="26.25" customHeight="1" x14ac:dyDescent="0.2">
      <c r="B55" s="72"/>
      <c r="C55" s="31"/>
      <c r="D55" s="31"/>
      <c r="E55" s="31"/>
      <c r="F55" s="31"/>
      <c r="G55" s="31"/>
      <c r="H55" s="31"/>
      <c r="I55" s="31"/>
      <c r="J55" s="69"/>
      <c r="K55" s="28"/>
      <c r="L55" s="28"/>
    </row>
    <row r="56" spans="2:12" s="27" customFormat="1" ht="26.25" customHeight="1" x14ac:dyDescent="0.2">
      <c r="B56" s="72"/>
      <c r="C56" s="31"/>
      <c r="D56" s="31"/>
      <c r="E56" s="31"/>
      <c r="F56" s="31"/>
      <c r="G56" s="31"/>
      <c r="H56" s="31"/>
      <c r="I56" s="31"/>
      <c r="J56" s="69"/>
      <c r="K56" s="28"/>
      <c r="L56" s="28"/>
    </row>
    <row r="57" spans="2:12" s="27" customFormat="1" ht="9.75" customHeight="1" x14ac:dyDescent="0.2">
      <c r="B57" s="73"/>
      <c r="C57" s="74"/>
      <c r="D57" s="74"/>
      <c r="E57" s="74"/>
      <c r="F57" s="74"/>
      <c r="G57" s="74"/>
      <c r="H57" s="74"/>
      <c r="I57" s="74"/>
      <c r="J57" s="75"/>
      <c r="K57" s="28"/>
      <c r="L57" s="28"/>
    </row>
    <row r="58" spans="2:12" s="27" customFormat="1" ht="15.75" x14ac:dyDescent="0.25">
      <c r="B58" s="146" t="s">
        <v>30</v>
      </c>
      <c r="C58" s="147"/>
      <c r="D58" s="147"/>
      <c r="E58" s="147"/>
      <c r="F58" s="147"/>
      <c r="G58" s="147"/>
      <c r="H58" s="147"/>
      <c r="I58" s="147"/>
      <c r="J58" s="148"/>
      <c r="K58" s="28"/>
      <c r="L58" s="28"/>
    </row>
    <row r="59" spans="2:12" s="27" customFormat="1" hidden="1" x14ac:dyDescent="0.2">
      <c r="B59" s="149"/>
      <c r="C59" s="150"/>
      <c r="D59" s="150"/>
      <c r="E59" s="150"/>
      <c r="F59" s="150"/>
      <c r="G59" s="150"/>
      <c r="H59" s="150"/>
      <c r="I59" s="150"/>
      <c r="J59" s="151"/>
      <c r="K59" s="28"/>
      <c r="L59" s="28"/>
    </row>
    <row r="60" spans="2:12" s="27" customFormat="1" hidden="1" x14ac:dyDescent="0.2">
      <c r="B60" s="152"/>
      <c r="C60" s="153"/>
      <c r="D60" s="153"/>
      <c r="E60" s="153"/>
      <c r="F60" s="153"/>
      <c r="G60" s="153"/>
      <c r="H60" s="153"/>
      <c r="I60" s="153"/>
      <c r="J60" s="154"/>
      <c r="K60" s="28"/>
      <c r="L60" s="28"/>
    </row>
    <row r="61" spans="2:12" s="27" customFormat="1" x14ac:dyDescent="0.2">
      <c r="B61" s="152"/>
      <c r="C61" s="153"/>
      <c r="D61" s="153"/>
      <c r="E61" s="153"/>
      <c r="F61" s="153"/>
      <c r="G61" s="153"/>
      <c r="H61" s="153"/>
      <c r="I61" s="153"/>
      <c r="J61" s="154"/>
      <c r="K61" s="28"/>
      <c r="L61" s="28"/>
    </row>
    <row r="62" spans="2:12" s="27" customFormat="1" ht="24" customHeight="1" x14ac:dyDescent="0.2">
      <c r="B62" s="158" t="s">
        <v>31</v>
      </c>
      <c r="C62" s="159"/>
      <c r="D62" s="159"/>
      <c r="E62" s="159"/>
      <c r="F62" s="159"/>
      <c r="G62" s="159"/>
      <c r="H62" s="159"/>
      <c r="I62" s="159"/>
      <c r="J62" s="160"/>
      <c r="K62" s="28"/>
      <c r="L62" s="28"/>
    </row>
    <row r="63" spans="2:12" x14ac:dyDescent="0.2">
      <c r="B63" s="60" t="s">
        <v>32</v>
      </c>
      <c r="C63" s="140" t="s">
        <v>33</v>
      </c>
      <c r="D63" s="140"/>
      <c r="E63" s="140"/>
      <c r="F63" s="140"/>
      <c r="G63" s="140"/>
      <c r="H63" s="140"/>
      <c r="I63" s="140"/>
      <c r="J63" s="141"/>
    </row>
    <row r="64" spans="2:12" ht="39" customHeight="1" x14ac:dyDescent="0.2">
      <c r="B64" s="61"/>
      <c r="C64" s="140" t="s">
        <v>34</v>
      </c>
      <c r="D64" s="140"/>
      <c r="E64" s="140"/>
      <c r="F64" s="140"/>
      <c r="G64" s="140"/>
      <c r="H64" s="140"/>
      <c r="I64" s="140"/>
      <c r="J64" s="141"/>
    </row>
    <row r="65" spans="2:10" ht="38.25" customHeight="1" x14ac:dyDescent="0.2">
      <c r="B65" s="62"/>
      <c r="C65" s="140" t="s">
        <v>35</v>
      </c>
      <c r="D65" s="140"/>
      <c r="E65" s="140"/>
      <c r="F65" s="140"/>
      <c r="G65" s="140"/>
      <c r="H65" s="140"/>
      <c r="I65" s="140"/>
      <c r="J65" s="141"/>
    </row>
    <row r="66" spans="2:10" ht="37.5" customHeight="1" x14ac:dyDescent="0.2">
      <c r="B66" s="63"/>
      <c r="C66" s="140" t="s">
        <v>36</v>
      </c>
      <c r="D66" s="140"/>
      <c r="E66" s="140"/>
      <c r="F66" s="140"/>
      <c r="G66" s="140"/>
      <c r="H66" s="140"/>
      <c r="I66" s="140"/>
      <c r="J66" s="141"/>
    </row>
    <row r="67" spans="2:10" ht="39.75" customHeight="1" x14ac:dyDescent="0.2">
      <c r="B67" s="64" t="s">
        <v>37</v>
      </c>
      <c r="C67" s="142" t="s">
        <v>38</v>
      </c>
      <c r="D67" s="142"/>
      <c r="E67" s="142"/>
      <c r="F67" s="142"/>
      <c r="G67" s="142"/>
      <c r="H67" s="142"/>
      <c r="I67" s="142"/>
      <c r="J67" s="143"/>
    </row>
    <row r="68" spans="2:10" x14ac:dyDescent="0.2">
      <c r="B68" s="23"/>
      <c r="C68" s="23"/>
      <c r="D68" s="23"/>
      <c r="E68" s="23"/>
      <c r="F68" s="23"/>
      <c r="G68" s="23"/>
      <c r="H68" s="23"/>
      <c r="I68" s="23"/>
      <c r="J68" s="23"/>
    </row>
    <row r="69" spans="2:10" x14ac:dyDescent="0.2">
      <c r="B69" s="23"/>
      <c r="C69" s="23"/>
      <c r="D69" s="23"/>
      <c r="E69" s="23"/>
      <c r="F69" s="23"/>
      <c r="G69" s="23"/>
      <c r="H69" s="23"/>
      <c r="I69" s="23"/>
      <c r="J69" s="23"/>
    </row>
  </sheetData>
  <mergeCells count="22">
    <mergeCell ref="C65:J65"/>
    <mergeCell ref="C66:J66"/>
    <mergeCell ref="C67:J67"/>
    <mergeCell ref="J9:J10"/>
    <mergeCell ref="B20:C20"/>
    <mergeCell ref="B58:J58"/>
    <mergeCell ref="B59:J61"/>
    <mergeCell ref="C63:J63"/>
    <mergeCell ref="C64:J64"/>
    <mergeCell ref="I9:I10"/>
    <mergeCell ref="B35:D35"/>
    <mergeCell ref="B62:J62"/>
    <mergeCell ref="B8:D8"/>
    <mergeCell ref="F8:G8"/>
    <mergeCell ref="B9:D10"/>
    <mergeCell ref="F9:G10"/>
    <mergeCell ref="H9:H10"/>
    <mergeCell ref="B2:J2"/>
    <mergeCell ref="B3:J3"/>
    <mergeCell ref="B7:D7"/>
    <mergeCell ref="F7:H7"/>
    <mergeCell ref="D4:I6"/>
  </mergeCells>
  <conditionalFormatting sqref="B20:C20">
    <cfRule type="expression" dxfId="12" priority="9" stopIfTrue="1">
      <formula>D20="menor que la meta"</formula>
    </cfRule>
    <cfRule type="expression" dxfId="11" priority="10" stopIfTrue="1">
      <formula>D20="mayor que la meta"</formula>
    </cfRule>
  </conditionalFormatting>
  <conditionalFormatting sqref="E23:E43">
    <cfRule type="expression" dxfId="10" priority="6" stopIfTrue="1">
      <formula>$F23=$L$3</formula>
    </cfRule>
    <cfRule type="expression" dxfId="9" priority="7" stopIfTrue="1">
      <formula>$F23=$L$4</formula>
    </cfRule>
    <cfRule type="expression" dxfId="8" priority="8" stopIfTrue="1">
      <formula>$F23=$L$5</formula>
    </cfRule>
  </conditionalFormatting>
  <conditionalFormatting sqref="D20">
    <cfRule type="cellIs" dxfId="7" priority="4" stopIfTrue="1" operator="equal">
      <formula>"menor que la meta"</formula>
    </cfRule>
    <cfRule type="cellIs" dxfId="6" priority="5" stopIfTrue="1" operator="equal">
      <formula>"mayor que la meta"</formula>
    </cfRule>
  </conditionalFormatting>
  <conditionalFormatting sqref="C23:D25 C36:D43 D26 C27 C28:D34">
    <cfRule type="expression" dxfId="5" priority="1" stopIfTrue="1">
      <formula>OR($F23=$L$3,$F23=$L$2)</formula>
    </cfRule>
    <cfRule type="expression" dxfId="4" priority="2" stopIfTrue="1">
      <formula>$F23=$L$4</formula>
    </cfRule>
    <cfRule type="expression" dxfId="3" priority="3" stopIfTrue="1">
      <formula>$F23=$L$5</formula>
    </cfRule>
  </conditionalFormatting>
  <conditionalFormatting sqref="C26">
    <cfRule type="expression" dxfId="2" priority="14" stopIfTrue="1">
      <formula>OR($F27=$L$3,$F27=$L$2)</formula>
    </cfRule>
    <cfRule type="expression" dxfId="1" priority="15" stopIfTrue="1">
      <formula>$F27=$L$4</formula>
    </cfRule>
    <cfRule type="expression" dxfId="0" priority="16" stopIfTrue="1">
      <formula>$F27=$L$5</formula>
    </cfRule>
  </conditionalFormatting>
  <dataValidations count="3">
    <dataValidation errorStyle="information" showInputMessage="1" errorTitle="Opciones permitidas" error="Mensual_x000a_Bimensual_x000a_Trimestral_x000a_Semestral_x000a_Anual" promptTitle="Opciones sugeridas" prompt="Mensual, Bimensual, Trimestral, Semestral o Anual" sqref="J9:J10"/>
    <dataValidation showInputMessage="1" showErrorMessage="1" sqref="E20"/>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D20">
      <formula1>"mayor que la meta, menor que la meta"</formula1>
    </dataValidation>
  </dataValidations>
  <printOptions horizontalCentered="1" verticalCentered="1"/>
  <pageMargins left="0.39370078740157483" right="0.59055118110236227" top="0.98425196850393704" bottom="0.98425196850393704" header="0.51181102362204722" footer="0.51181102362204722"/>
  <pageSetup scale="51" orientation="landscape" r:id="rId1"/>
  <headerFooter scaleWithDoc="0" alignWithMargins="0">
    <oddHeader>&amp;L&amp;G</oddHeader>
    <oddFooter>&amp;L&amp;"Futura Std Book,Normal"&amp;8Código:IM-MGP-14&amp;C&amp;"Futura Std Book,Normal"&amp;8Versión 00
COPIA CONTROLADA&amp;R&amp;"Futura Std Book,Normal"&amp;8Página &amp;P de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41"/>
  <sheetViews>
    <sheetView view="pageBreakPreview" zoomScale="60" zoomScaleNormal="50" workbookViewId="0">
      <selection activeCell="I19" sqref="I19:I20"/>
    </sheetView>
  </sheetViews>
  <sheetFormatPr baseColWidth="10" defaultRowHeight="12.75" x14ac:dyDescent="0.2"/>
  <cols>
    <col min="1" max="1" width="3.7109375" style="77" customWidth="1"/>
    <col min="2" max="2" width="19.7109375" style="77" customWidth="1"/>
    <col min="3" max="3" width="17.5703125" style="78" customWidth="1"/>
    <col min="4" max="4" width="16" style="77" customWidth="1"/>
    <col min="5" max="5" width="18.85546875" style="77" customWidth="1"/>
    <col min="6" max="6" width="20.5703125" style="77" customWidth="1"/>
    <col min="7" max="7" width="17.5703125" style="78" customWidth="1"/>
    <col min="8" max="8" width="12.42578125" style="78" bestFit="1" customWidth="1"/>
    <col min="9" max="9" width="15.85546875" style="77" customWidth="1"/>
    <col min="10" max="10" width="16.5703125" style="78" customWidth="1"/>
    <col min="11" max="11" width="16" style="77" customWidth="1"/>
    <col min="12" max="12" width="18.28515625" style="77" customWidth="1"/>
    <col min="13" max="13" width="17.140625" style="77" customWidth="1"/>
    <col min="14" max="14" width="17.42578125" style="77" customWidth="1"/>
    <col min="15" max="15" width="11.42578125" style="77"/>
    <col min="16" max="16" width="14.85546875" style="77" customWidth="1"/>
    <col min="17" max="17" width="18.85546875" style="77" customWidth="1"/>
    <col min="18" max="18" width="14.5703125" style="77" customWidth="1"/>
    <col min="19" max="19" width="19.140625" style="77" customWidth="1"/>
    <col min="20" max="20" width="15.42578125" style="77" customWidth="1"/>
    <col min="21" max="21" width="25.42578125" style="77" customWidth="1"/>
    <col min="22" max="16384" width="11.42578125" style="77"/>
  </cols>
  <sheetData>
    <row r="2" spans="2:22" ht="21" customHeight="1" x14ac:dyDescent="0.2">
      <c r="B2" s="175" t="s">
        <v>74</v>
      </c>
      <c r="C2" s="176"/>
      <c r="D2" s="176"/>
      <c r="E2" s="176"/>
      <c r="F2" s="176"/>
      <c r="G2" s="176"/>
      <c r="H2" s="176"/>
      <c r="I2" s="176"/>
      <c r="J2" s="176"/>
      <c r="K2" s="176"/>
      <c r="L2" s="176"/>
      <c r="M2" s="176"/>
      <c r="N2" s="176"/>
      <c r="O2" s="176"/>
      <c r="P2" s="176"/>
      <c r="Q2" s="176"/>
      <c r="R2" s="176"/>
      <c r="S2" s="176"/>
      <c r="T2" s="176"/>
      <c r="U2" s="176"/>
    </row>
    <row r="3" spans="2:22" ht="21" customHeight="1" x14ac:dyDescent="0.2">
      <c r="B3" s="175"/>
      <c r="C3" s="176"/>
      <c r="D3" s="176"/>
      <c r="E3" s="176"/>
      <c r="F3" s="176"/>
      <c r="G3" s="176"/>
      <c r="H3" s="176"/>
      <c r="I3" s="176"/>
      <c r="J3" s="176"/>
      <c r="K3" s="176"/>
      <c r="L3" s="176"/>
      <c r="M3" s="176"/>
      <c r="N3" s="176"/>
      <c r="O3" s="176"/>
      <c r="P3" s="176"/>
      <c r="Q3" s="176"/>
      <c r="R3" s="176"/>
      <c r="S3" s="176"/>
      <c r="T3" s="176"/>
      <c r="U3" s="176"/>
    </row>
    <row r="4" spans="2:22" ht="21" customHeight="1" x14ac:dyDescent="0.2">
      <c r="B4" s="177"/>
      <c r="C4" s="178"/>
      <c r="D4" s="178"/>
      <c r="E4" s="178"/>
      <c r="F4" s="178"/>
      <c r="G4" s="178"/>
      <c r="H4" s="178"/>
      <c r="I4" s="178"/>
      <c r="J4" s="178"/>
      <c r="K4" s="178"/>
      <c r="L4" s="178"/>
      <c r="M4" s="178"/>
      <c r="N4" s="178"/>
      <c r="O4" s="178"/>
      <c r="P4" s="178"/>
      <c r="Q4" s="178"/>
      <c r="R4" s="178"/>
      <c r="S4" s="178"/>
      <c r="T4" s="178"/>
      <c r="U4" s="178"/>
    </row>
    <row r="5" spans="2:22" s="87" customFormat="1" ht="119.25" customHeight="1" x14ac:dyDescent="0.2">
      <c r="B5" s="83" t="s">
        <v>76</v>
      </c>
      <c r="C5" s="83" t="s">
        <v>77</v>
      </c>
      <c r="D5" s="83" t="s">
        <v>60</v>
      </c>
      <c r="E5" s="83" t="s">
        <v>78</v>
      </c>
      <c r="F5" s="83" t="s">
        <v>79</v>
      </c>
      <c r="G5" s="83" t="s">
        <v>61</v>
      </c>
      <c r="H5" s="83" t="s">
        <v>80</v>
      </c>
      <c r="I5" s="84" t="s">
        <v>81</v>
      </c>
      <c r="J5" s="108" t="s">
        <v>82</v>
      </c>
      <c r="K5" s="85" t="s">
        <v>83</v>
      </c>
      <c r="L5" s="85" t="s">
        <v>84</v>
      </c>
      <c r="M5" s="85" t="s">
        <v>85</v>
      </c>
      <c r="N5" s="85" t="s">
        <v>86</v>
      </c>
      <c r="O5" s="84" t="s">
        <v>87</v>
      </c>
      <c r="P5" s="84" t="s">
        <v>88</v>
      </c>
      <c r="Q5" s="84" t="s">
        <v>89</v>
      </c>
      <c r="R5" s="84" t="s">
        <v>90</v>
      </c>
      <c r="S5" s="84" t="s">
        <v>91</v>
      </c>
      <c r="T5" s="84" t="s">
        <v>92</v>
      </c>
      <c r="U5" s="86" t="s">
        <v>93</v>
      </c>
    </row>
    <row r="6" spans="2:22" s="82" customFormat="1" ht="27" customHeight="1" x14ac:dyDescent="0.2">
      <c r="B6" s="96">
        <v>2017</v>
      </c>
      <c r="C6" s="99" t="s">
        <v>96</v>
      </c>
      <c r="D6" s="97" t="s">
        <v>97</v>
      </c>
      <c r="E6" s="96" t="s">
        <v>98</v>
      </c>
      <c r="F6" s="96" t="s">
        <v>99</v>
      </c>
      <c r="G6" s="96" t="s">
        <v>100</v>
      </c>
      <c r="H6" s="97" t="s">
        <v>101</v>
      </c>
      <c r="I6" s="98">
        <v>50824016</v>
      </c>
      <c r="J6" s="110"/>
      <c r="K6" s="107"/>
      <c r="L6" s="90"/>
      <c r="M6" s="90"/>
      <c r="N6" s="90"/>
      <c r="O6" s="88"/>
      <c r="P6" s="88"/>
      <c r="Q6" s="88"/>
      <c r="R6" s="88"/>
      <c r="S6" s="88"/>
      <c r="T6" s="88"/>
      <c r="U6" s="88"/>
    </row>
    <row r="7" spans="2:22" s="93" customFormat="1" ht="30" customHeight="1" x14ac:dyDescent="0.2">
      <c r="B7" s="96">
        <v>2016</v>
      </c>
      <c r="C7" s="99" t="s">
        <v>102</v>
      </c>
      <c r="D7" s="97" t="s">
        <v>103</v>
      </c>
      <c r="E7" s="96" t="s">
        <v>104</v>
      </c>
      <c r="F7" s="96" t="s">
        <v>99</v>
      </c>
      <c r="G7" s="96" t="s">
        <v>105</v>
      </c>
      <c r="H7" s="97" t="s">
        <v>106</v>
      </c>
      <c r="I7" s="98">
        <v>130720000</v>
      </c>
      <c r="J7" s="109"/>
      <c r="K7" s="88"/>
      <c r="L7" s="88"/>
      <c r="M7" s="88"/>
      <c r="N7" s="88"/>
      <c r="O7" s="91"/>
      <c r="P7" s="91"/>
      <c r="Q7" s="91"/>
      <c r="R7" s="91"/>
      <c r="S7" s="91"/>
      <c r="T7" s="91"/>
      <c r="U7" s="91"/>
      <c r="V7" s="92"/>
    </row>
    <row r="8" spans="2:22" s="82" customFormat="1" ht="27" customHeight="1" x14ac:dyDescent="0.2">
      <c r="B8" s="161">
        <v>2015</v>
      </c>
      <c r="C8" s="163" t="s">
        <v>107</v>
      </c>
      <c r="D8" s="161" t="s">
        <v>108</v>
      </c>
      <c r="E8" s="161" t="s">
        <v>98</v>
      </c>
      <c r="F8" s="161" t="s">
        <v>99</v>
      </c>
      <c r="G8" s="161" t="s">
        <v>100</v>
      </c>
      <c r="H8" s="161" t="s">
        <v>106</v>
      </c>
      <c r="I8" s="162">
        <v>217340000</v>
      </c>
      <c r="J8" s="89"/>
      <c r="K8" s="90"/>
      <c r="L8" s="90"/>
      <c r="M8" s="90"/>
      <c r="N8" s="90"/>
      <c r="O8" s="88"/>
      <c r="P8" s="88"/>
      <c r="Q8" s="88"/>
      <c r="R8" s="88"/>
      <c r="S8" s="88"/>
      <c r="T8" s="88"/>
      <c r="U8" s="88"/>
    </row>
    <row r="9" spans="2:22" s="82" customFormat="1" ht="27" customHeight="1" x14ac:dyDescent="0.2">
      <c r="B9" s="161"/>
      <c r="C9" s="163"/>
      <c r="D9" s="161"/>
      <c r="E9" s="161"/>
      <c r="F9" s="161"/>
      <c r="G9" s="161"/>
      <c r="H9" s="161"/>
      <c r="I9" s="162"/>
      <c r="J9" s="89"/>
      <c r="K9" s="90"/>
      <c r="L9" s="90"/>
      <c r="M9" s="90"/>
      <c r="N9" s="90"/>
      <c r="O9" s="88"/>
      <c r="P9" s="88"/>
      <c r="Q9" s="88"/>
      <c r="R9" s="88"/>
      <c r="S9" s="88"/>
      <c r="T9" s="88"/>
      <c r="U9" s="88"/>
    </row>
    <row r="10" spans="2:22" s="82" customFormat="1" ht="27" customHeight="1" x14ac:dyDescent="0.2">
      <c r="B10" s="161"/>
      <c r="C10" s="163"/>
      <c r="D10" s="161"/>
      <c r="E10" s="161"/>
      <c r="F10" s="161"/>
      <c r="G10" s="161"/>
      <c r="H10" s="161"/>
      <c r="I10" s="162"/>
      <c r="J10" s="89"/>
      <c r="K10" s="90"/>
      <c r="L10" s="90"/>
      <c r="M10" s="90"/>
      <c r="N10" s="90"/>
      <c r="O10" s="88"/>
      <c r="P10" s="88"/>
      <c r="Q10" s="88"/>
      <c r="R10" s="88"/>
      <c r="S10" s="88"/>
      <c r="T10" s="88"/>
      <c r="U10" s="88"/>
    </row>
    <row r="11" spans="2:22" s="82" customFormat="1" ht="27" customHeight="1" x14ac:dyDescent="0.2">
      <c r="B11" s="96">
        <v>2016</v>
      </c>
      <c r="C11" s="99" t="s">
        <v>109</v>
      </c>
      <c r="D11" s="97" t="s">
        <v>110</v>
      </c>
      <c r="E11" s="96" t="s">
        <v>98</v>
      </c>
      <c r="F11" s="96" t="s">
        <v>99</v>
      </c>
      <c r="G11" s="96" t="s">
        <v>105</v>
      </c>
      <c r="H11" s="97" t="s">
        <v>101</v>
      </c>
      <c r="I11" s="98">
        <v>380000000</v>
      </c>
      <c r="J11" s="89"/>
      <c r="K11" s="90"/>
      <c r="L11" s="90"/>
      <c r="M11" s="90"/>
      <c r="N11" s="90"/>
      <c r="O11" s="88"/>
      <c r="P11" s="88"/>
      <c r="Q11" s="88"/>
      <c r="R11" s="88"/>
      <c r="S11" s="88"/>
      <c r="T11" s="88"/>
      <c r="U11" s="88"/>
    </row>
    <row r="12" spans="2:22" s="82" customFormat="1" ht="27" customHeight="1" x14ac:dyDescent="0.2">
      <c r="B12" s="99">
        <v>2016</v>
      </c>
      <c r="C12" s="99" t="s">
        <v>111</v>
      </c>
      <c r="D12" s="100" t="s">
        <v>112</v>
      </c>
      <c r="E12" s="99" t="s">
        <v>98</v>
      </c>
      <c r="F12" s="99" t="s">
        <v>99</v>
      </c>
      <c r="G12" s="99" t="s">
        <v>113</v>
      </c>
      <c r="H12" s="100" t="s">
        <v>101</v>
      </c>
      <c r="I12" s="101">
        <v>174230000</v>
      </c>
      <c r="J12" s="89"/>
      <c r="K12" s="90"/>
      <c r="L12" s="90"/>
      <c r="M12" s="90"/>
      <c r="N12" s="90"/>
      <c r="O12" s="88"/>
      <c r="P12" s="88"/>
      <c r="Q12" s="88"/>
      <c r="R12" s="88"/>
      <c r="S12" s="88"/>
      <c r="T12" s="88"/>
      <c r="U12" s="88"/>
    </row>
    <row r="13" spans="2:22" s="82" customFormat="1" ht="27" customHeight="1" x14ac:dyDescent="0.2">
      <c r="B13" s="96">
        <v>2015</v>
      </c>
      <c r="C13" s="99" t="s">
        <v>114</v>
      </c>
      <c r="D13" s="97" t="s">
        <v>115</v>
      </c>
      <c r="E13" s="96" t="s">
        <v>98</v>
      </c>
      <c r="F13" s="96" t="s">
        <v>99</v>
      </c>
      <c r="G13" s="96" t="s">
        <v>105</v>
      </c>
      <c r="H13" s="97" t="s">
        <v>106</v>
      </c>
      <c r="I13" s="98">
        <v>56474600</v>
      </c>
      <c r="J13" s="89"/>
      <c r="K13" s="90"/>
      <c r="L13" s="90"/>
      <c r="M13" s="90"/>
      <c r="N13" s="90"/>
      <c r="O13" s="88"/>
      <c r="P13" s="88"/>
      <c r="Q13" s="88"/>
      <c r="R13" s="88"/>
      <c r="S13" s="88"/>
      <c r="T13" s="88"/>
      <c r="U13" s="88"/>
    </row>
    <row r="14" spans="2:22" s="82" customFormat="1" ht="27" customHeight="1" x14ac:dyDescent="0.2">
      <c r="B14" s="96">
        <v>2016</v>
      </c>
      <c r="C14" s="99" t="s">
        <v>116</v>
      </c>
      <c r="D14" s="97" t="s">
        <v>117</v>
      </c>
      <c r="E14" s="96" t="s">
        <v>98</v>
      </c>
      <c r="F14" s="96" t="s">
        <v>99</v>
      </c>
      <c r="G14" s="96" t="s">
        <v>105</v>
      </c>
      <c r="H14" s="97" t="s">
        <v>101</v>
      </c>
      <c r="I14" s="98">
        <v>891279642</v>
      </c>
      <c r="J14" s="89"/>
      <c r="K14" s="90"/>
      <c r="L14" s="90"/>
      <c r="M14" s="90"/>
      <c r="N14" s="90"/>
      <c r="O14" s="88"/>
      <c r="P14" s="88"/>
      <c r="Q14" s="88"/>
      <c r="R14" s="88"/>
      <c r="S14" s="88"/>
      <c r="T14" s="88"/>
      <c r="U14" s="88"/>
    </row>
    <row r="15" spans="2:22" s="82" customFormat="1" ht="27" customHeight="1" x14ac:dyDescent="0.2">
      <c r="B15" s="99">
        <v>2014</v>
      </c>
      <c r="C15" s="99" t="s">
        <v>118</v>
      </c>
      <c r="D15" s="100" t="s">
        <v>119</v>
      </c>
      <c r="E15" s="99" t="s">
        <v>120</v>
      </c>
      <c r="F15" s="99" t="s">
        <v>99</v>
      </c>
      <c r="G15" s="99" t="s">
        <v>100</v>
      </c>
      <c r="H15" s="100" t="s">
        <v>121</v>
      </c>
      <c r="I15" s="101">
        <v>110900000</v>
      </c>
      <c r="J15" s="89"/>
      <c r="K15" s="90"/>
      <c r="L15" s="90"/>
      <c r="M15" s="90"/>
      <c r="N15" s="90"/>
      <c r="O15" s="88"/>
      <c r="P15" s="88"/>
      <c r="Q15" s="88"/>
      <c r="R15" s="88"/>
      <c r="S15" s="88"/>
      <c r="T15" s="88"/>
      <c r="U15" s="88"/>
    </row>
    <row r="16" spans="2:22" s="82" customFormat="1" ht="27" customHeight="1" x14ac:dyDescent="0.2">
      <c r="B16" s="96">
        <v>2017</v>
      </c>
      <c r="C16" s="99" t="s">
        <v>122</v>
      </c>
      <c r="D16" s="97" t="s">
        <v>123</v>
      </c>
      <c r="E16" s="96" t="s">
        <v>124</v>
      </c>
      <c r="F16" s="96" t="s">
        <v>99</v>
      </c>
      <c r="G16" s="96" t="s">
        <v>100</v>
      </c>
      <c r="H16" s="97" t="s">
        <v>121</v>
      </c>
      <c r="I16" s="98">
        <v>392735650</v>
      </c>
      <c r="J16" s="89"/>
      <c r="K16" s="90"/>
      <c r="L16" s="90"/>
      <c r="M16" s="90"/>
      <c r="N16" s="90"/>
      <c r="O16" s="88"/>
      <c r="P16" s="88"/>
      <c r="Q16" s="88"/>
      <c r="R16" s="88"/>
      <c r="S16" s="88"/>
      <c r="T16" s="88"/>
      <c r="U16" s="88"/>
    </row>
    <row r="17" spans="2:22" s="82" customFormat="1" ht="27" customHeight="1" x14ac:dyDescent="0.2">
      <c r="B17" s="161">
        <v>2017</v>
      </c>
      <c r="C17" s="163" t="s">
        <v>125</v>
      </c>
      <c r="D17" s="161" t="s">
        <v>126</v>
      </c>
      <c r="E17" s="161" t="s">
        <v>127</v>
      </c>
      <c r="F17" s="161" t="s">
        <v>99</v>
      </c>
      <c r="G17" s="161" t="s">
        <v>100</v>
      </c>
      <c r="H17" s="161" t="s">
        <v>121</v>
      </c>
      <c r="I17" s="162">
        <v>329020537</v>
      </c>
      <c r="J17" s="89"/>
      <c r="K17" s="90"/>
      <c r="L17" s="90"/>
      <c r="M17" s="90"/>
      <c r="N17" s="90"/>
      <c r="O17" s="88"/>
      <c r="P17" s="88"/>
      <c r="Q17" s="88"/>
      <c r="R17" s="88"/>
      <c r="S17" s="88"/>
      <c r="T17" s="88"/>
      <c r="U17" s="88"/>
    </row>
    <row r="18" spans="2:22" s="93" customFormat="1" ht="30" customHeight="1" x14ac:dyDescent="0.2">
      <c r="B18" s="161"/>
      <c r="C18" s="163"/>
      <c r="D18" s="161"/>
      <c r="E18" s="161"/>
      <c r="F18" s="161"/>
      <c r="G18" s="161"/>
      <c r="H18" s="161"/>
      <c r="I18" s="162"/>
      <c r="J18" s="91"/>
      <c r="K18" s="88"/>
      <c r="L18" s="88"/>
      <c r="M18" s="88"/>
      <c r="N18" s="88"/>
      <c r="O18" s="91"/>
      <c r="P18" s="91"/>
      <c r="Q18" s="91"/>
      <c r="R18" s="91"/>
      <c r="S18" s="91"/>
      <c r="T18" s="91"/>
      <c r="U18" s="91"/>
      <c r="V18" s="92"/>
    </row>
    <row r="19" spans="2:22" s="82" customFormat="1" ht="27" customHeight="1" x14ac:dyDescent="0.2">
      <c r="B19" s="161">
        <v>2016</v>
      </c>
      <c r="C19" s="163" t="s">
        <v>128</v>
      </c>
      <c r="D19" s="161" t="s">
        <v>129</v>
      </c>
      <c r="E19" s="161" t="s">
        <v>130</v>
      </c>
      <c r="F19" s="161" t="s">
        <v>99</v>
      </c>
      <c r="G19" s="161" t="s">
        <v>100</v>
      </c>
      <c r="H19" s="161" t="s">
        <v>121</v>
      </c>
      <c r="I19" s="162">
        <v>148942981</v>
      </c>
      <c r="J19" s="89"/>
      <c r="K19" s="90"/>
      <c r="L19" s="90"/>
      <c r="M19" s="90"/>
      <c r="N19" s="90"/>
      <c r="O19" s="88"/>
      <c r="P19" s="88"/>
      <c r="Q19" s="88"/>
      <c r="R19" s="88"/>
      <c r="S19" s="88"/>
      <c r="T19" s="88"/>
      <c r="U19" s="88"/>
      <c r="V19" s="94"/>
    </row>
    <row r="20" spans="2:22" s="93" customFormat="1" ht="30" customHeight="1" x14ac:dyDescent="0.2">
      <c r="B20" s="161"/>
      <c r="C20" s="163"/>
      <c r="D20" s="161"/>
      <c r="E20" s="161"/>
      <c r="F20" s="161"/>
      <c r="G20" s="161"/>
      <c r="H20" s="161"/>
      <c r="I20" s="162"/>
      <c r="J20" s="91"/>
      <c r="K20" s="88"/>
      <c r="L20" s="88"/>
      <c r="M20" s="88"/>
      <c r="N20" s="88"/>
      <c r="O20" s="91"/>
      <c r="P20" s="91"/>
      <c r="Q20" s="91"/>
      <c r="R20" s="91"/>
      <c r="S20" s="91"/>
      <c r="T20" s="91"/>
      <c r="U20" s="91"/>
      <c r="V20" s="92"/>
    </row>
    <row r="21" spans="2:22" s="82" customFormat="1" ht="27" customHeight="1" x14ac:dyDescent="0.2">
      <c r="B21" s="164">
        <v>2017</v>
      </c>
      <c r="C21" s="170" t="s">
        <v>131</v>
      </c>
      <c r="D21" s="164" t="s">
        <v>132</v>
      </c>
      <c r="E21" s="164" t="s">
        <v>133</v>
      </c>
      <c r="F21" s="164" t="s">
        <v>99</v>
      </c>
      <c r="G21" s="164" t="s">
        <v>100</v>
      </c>
      <c r="H21" s="164" t="s">
        <v>121</v>
      </c>
      <c r="I21" s="167">
        <v>208252361</v>
      </c>
      <c r="J21" s="89"/>
      <c r="K21" s="90"/>
      <c r="L21" s="90"/>
      <c r="M21" s="90"/>
      <c r="N21" s="90"/>
      <c r="O21" s="88"/>
      <c r="P21" s="88"/>
      <c r="Q21" s="88"/>
      <c r="R21" s="88"/>
      <c r="S21" s="88"/>
      <c r="T21" s="88"/>
      <c r="U21" s="88"/>
    </row>
    <row r="22" spans="2:22" s="93" customFormat="1" ht="30" customHeight="1" x14ac:dyDescent="0.2">
      <c r="B22" s="165"/>
      <c r="C22" s="172"/>
      <c r="D22" s="165"/>
      <c r="E22" s="165"/>
      <c r="F22" s="165"/>
      <c r="G22" s="165"/>
      <c r="H22" s="165"/>
      <c r="I22" s="168"/>
      <c r="J22" s="91"/>
      <c r="K22" s="88"/>
      <c r="L22" s="88"/>
      <c r="M22" s="88"/>
      <c r="N22" s="88"/>
      <c r="O22" s="91"/>
      <c r="P22" s="91"/>
      <c r="Q22" s="91"/>
      <c r="R22" s="91"/>
      <c r="S22" s="91"/>
      <c r="T22" s="91"/>
      <c r="U22" s="91"/>
      <c r="V22" s="92"/>
    </row>
    <row r="23" spans="2:22" s="82" customFormat="1" ht="27" customHeight="1" x14ac:dyDescent="0.2">
      <c r="B23" s="166"/>
      <c r="C23" s="171"/>
      <c r="D23" s="166"/>
      <c r="E23" s="166"/>
      <c r="F23" s="166"/>
      <c r="G23" s="166"/>
      <c r="H23" s="166"/>
      <c r="I23" s="169"/>
      <c r="J23" s="89"/>
      <c r="K23" s="90"/>
      <c r="L23" s="90"/>
      <c r="M23" s="90"/>
      <c r="N23" s="90"/>
      <c r="O23" s="88"/>
      <c r="P23" s="88"/>
      <c r="Q23" s="88"/>
      <c r="R23" s="88"/>
      <c r="S23" s="88"/>
      <c r="T23" s="88"/>
      <c r="U23" s="88"/>
    </row>
    <row r="24" spans="2:22" s="93" customFormat="1" ht="30" customHeight="1" x14ac:dyDescent="0.2">
      <c r="B24" s="164">
        <v>2017</v>
      </c>
      <c r="C24" s="170" t="s">
        <v>134</v>
      </c>
      <c r="D24" s="164" t="s">
        <v>135</v>
      </c>
      <c r="E24" s="164" t="s">
        <v>136</v>
      </c>
      <c r="F24" s="164" t="s">
        <v>99</v>
      </c>
      <c r="G24" s="164" t="s">
        <v>100</v>
      </c>
      <c r="H24" s="164" t="s">
        <v>121</v>
      </c>
      <c r="I24" s="167">
        <v>349465885</v>
      </c>
      <c r="J24" s="91"/>
      <c r="K24" s="88"/>
      <c r="L24" s="88"/>
      <c r="M24" s="88"/>
      <c r="N24" s="88"/>
      <c r="O24" s="91"/>
      <c r="P24" s="91"/>
      <c r="Q24" s="91"/>
      <c r="R24" s="91"/>
      <c r="S24" s="91"/>
      <c r="T24" s="91"/>
      <c r="U24" s="91"/>
      <c r="V24" s="92"/>
    </row>
    <row r="25" spans="2:22" s="82" customFormat="1" ht="27" customHeight="1" x14ac:dyDescent="0.2">
      <c r="B25" s="166"/>
      <c r="C25" s="171"/>
      <c r="D25" s="166"/>
      <c r="E25" s="166"/>
      <c r="F25" s="166"/>
      <c r="G25" s="166"/>
      <c r="H25" s="166"/>
      <c r="I25" s="169"/>
      <c r="J25" s="89"/>
      <c r="K25" s="90"/>
      <c r="L25" s="90"/>
      <c r="M25" s="90"/>
      <c r="N25" s="90"/>
      <c r="O25" s="88"/>
      <c r="P25" s="88"/>
      <c r="Q25" s="88"/>
      <c r="R25" s="88"/>
      <c r="S25" s="88"/>
      <c r="T25" s="88"/>
      <c r="U25" s="88"/>
    </row>
    <row r="26" spans="2:22" s="93" customFormat="1" ht="30" customHeight="1" x14ac:dyDescent="0.2">
      <c r="B26" s="96">
        <v>2016</v>
      </c>
      <c r="C26" s="99" t="s">
        <v>137</v>
      </c>
      <c r="D26" s="97" t="s">
        <v>138</v>
      </c>
      <c r="E26" s="96" t="s">
        <v>98</v>
      </c>
      <c r="F26" s="96" t="s">
        <v>99</v>
      </c>
      <c r="G26" s="96" t="s">
        <v>100</v>
      </c>
      <c r="H26" s="97" t="s">
        <v>121</v>
      </c>
      <c r="I26" s="98">
        <v>1006536000</v>
      </c>
      <c r="J26" s="91"/>
      <c r="K26" s="88"/>
      <c r="L26" s="88"/>
      <c r="M26" s="88"/>
      <c r="N26" s="88"/>
      <c r="O26" s="91"/>
      <c r="P26" s="91"/>
      <c r="Q26" s="91"/>
      <c r="R26" s="91"/>
      <c r="S26" s="91"/>
      <c r="T26" s="91"/>
      <c r="U26" s="91"/>
      <c r="V26" s="92"/>
    </row>
    <row r="27" spans="2:22" s="82" customFormat="1" ht="27" customHeight="1" x14ac:dyDescent="0.2">
      <c r="B27" s="161">
        <v>2015</v>
      </c>
      <c r="C27" s="163" t="s">
        <v>139</v>
      </c>
      <c r="D27" s="161" t="s">
        <v>140</v>
      </c>
      <c r="E27" s="161" t="s">
        <v>141</v>
      </c>
      <c r="F27" s="161" t="s">
        <v>99</v>
      </c>
      <c r="G27" s="161" t="s">
        <v>100</v>
      </c>
      <c r="H27" s="161" t="s">
        <v>121</v>
      </c>
      <c r="I27" s="162">
        <v>223253861</v>
      </c>
      <c r="J27" s="103"/>
      <c r="K27" s="90"/>
      <c r="L27" s="90"/>
      <c r="M27" s="90"/>
      <c r="N27" s="90"/>
      <c r="O27" s="88"/>
      <c r="P27" s="88"/>
      <c r="Q27" s="88"/>
      <c r="R27" s="88"/>
      <c r="S27" s="88"/>
      <c r="T27" s="88"/>
      <c r="U27" s="88"/>
    </row>
    <row r="28" spans="2:22" s="93" customFormat="1" ht="30" customHeight="1" x14ac:dyDescent="0.2">
      <c r="B28" s="161"/>
      <c r="C28" s="163"/>
      <c r="D28" s="161"/>
      <c r="E28" s="161"/>
      <c r="F28" s="161"/>
      <c r="G28" s="161"/>
      <c r="H28" s="161"/>
      <c r="I28" s="162"/>
      <c r="J28" s="104"/>
      <c r="K28" s="88"/>
      <c r="L28" s="88"/>
      <c r="M28" s="88"/>
      <c r="N28" s="88"/>
      <c r="O28" s="91"/>
      <c r="P28" s="91"/>
      <c r="Q28" s="91"/>
      <c r="R28" s="91"/>
      <c r="S28" s="91"/>
      <c r="T28" s="91"/>
      <c r="U28" s="91"/>
      <c r="V28" s="92"/>
    </row>
    <row r="29" spans="2:22" s="82" customFormat="1" ht="27" customHeight="1" x14ac:dyDescent="0.2">
      <c r="B29" s="161"/>
      <c r="C29" s="163"/>
      <c r="D29" s="161"/>
      <c r="E29" s="161"/>
      <c r="F29" s="161"/>
      <c r="G29" s="161"/>
      <c r="H29" s="161"/>
      <c r="I29" s="162"/>
      <c r="J29" s="103"/>
      <c r="K29" s="90"/>
      <c r="L29" s="90"/>
      <c r="M29" s="90"/>
      <c r="N29" s="90"/>
      <c r="O29" s="88"/>
      <c r="P29" s="88"/>
      <c r="Q29" s="88"/>
      <c r="R29" s="88"/>
      <c r="S29" s="88"/>
      <c r="T29" s="88"/>
      <c r="U29" s="88"/>
    </row>
    <row r="30" spans="2:22" s="82" customFormat="1" ht="27" customHeight="1" x14ac:dyDescent="0.2">
      <c r="B30" s="161"/>
      <c r="C30" s="163"/>
      <c r="D30" s="161"/>
      <c r="E30" s="161"/>
      <c r="F30" s="161"/>
      <c r="G30" s="161"/>
      <c r="H30" s="161"/>
      <c r="I30" s="162"/>
      <c r="J30" s="103"/>
      <c r="K30" s="90"/>
      <c r="L30" s="90"/>
      <c r="M30" s="90"/>
      <c r="N30" s="90"/>
      <c r="O30" s="88"/>
      <c r="P30" s="88"/>
      <c r="Q30" s="88"/>
      <c r="R30" s="88"/>
      <c r="S30" s="88"/>
      <c r="T30" s="88"/>
      <c r="U30" s="88"/>
    </row>
    <row r="31" spans="2:22" s="82" customFormat="1" ht="27" customHeight="1" x14ac:dyDescent="0.2">
      <c r="B31" s="161"/>
      <c r="C31" s="163"/>
      <c r="D31" s="161"/>
      <c r="E31" s="161"/>
      <c r="F31" s="161"/>
      <c r="G31" s="161"/>
      <c r="H31" s="161"/>
      <c r="I31" s="162"/>
      <c r="J31" s="103"/>
      <c r="K31" s="90"/>
      <c r="L31" s="90"/>
      <c r="M31" s="90"/>
      <c r="N31" s="90"/>
      <c r="O31" s="88"/>
      <c r="P31" s="88"/>
      <c r="Q31" s="88"/>
      <c r="R31" s="88"/>
      <c r="S31" s="88"/>
      <c r="T31" s="88"/>
      <c r="U31" s="88"/>
    </row>
    <row r="32" spans="2:22" s="82" customFormat="1" ht="27" customHeight="1" x14ac:dyDescent="0.2">
      <c r="B32" s="96">
        <v>2015</v>
      </c>
      <c r="C32" s="99" t="s">
        <v>142</v>
      </c>
      <c r="D32" s="96" t="s">
        <v>143</v>
      </c>
      <c r="E32" s="96" t="s">
        <v>144</v>
      </c>
      <c r="F32" s="96" t="s">
        <v>99</v>
      </c>
      <c r="G32" s="96" t="s">
        <v>100</v>
      </c>
      <c r="H32" s="96" t="s">
        <v>121</v>
      </c>
      <c r="I32" s="98">
        <v>199264000</v>
      </c>
      <c r="J32" s="103"/>
      <c r="K32" s="90"/>
      <c r="L32" s="90"/>
      <c r="M32" s="90"/>
      <c r="N32" s="90"/>
      <c r="O32" s="88"/>
      <c r="P32" s="88"/>
      <c r="Q32" s="88"/>
      <c r="R32" s="88"/>
      <c r="S32" s="88"/>
      <c r="T32" s="88"/>
      <c r="U32" s="88"/>
    </row>
    <row r="33" spans="2:22" s="82" customFormat="1" ht="27" customHeight="1" x14ac:dyDescent="0.2">
      <c r="B33" s="96">
        <v>2016</v>
      </c>
      <c r="C33" s="99" t="s">
        <v>145</v>
      </c>
      <c r="D33" s="97" t="s">
        <v>146</v>
      </c>
      <c r="E33" s="96" t="s">
        <v>147</v>
      </c>
      <c r="F33" s="96" t="s">
        <v>99</v>
      </c>
      <c r="G33" s="96" t="s">
        <v>100</v>
      </c>
      <c r="H33" s="97" t="s">
        <v>121</v>
      </c>
      <c r="I33" s="98">
        <v>140857687</v>
      </c>
      <c r="J33" s="103"/>
      <c r="K33" s="90"/>
      <c r="L33" s="90"/>
      <c r="M33" s="90"/>
      <c r="N33" s="90"/>
      <c r="O33" s="88"/>
      <c r="P33" s="88"/>
      <c r="Q33" s="88"/>
      <c r="R33" s="88"/>
      <c r="S33" s="88"/>
      <c r="T33" s="88"/>
      <c r="U33" s="88"/>
    </row>
    <row r="34" spans="2:22" s="82" customFormat="1" ht="27" customHeight="1" x14ac:dyDescent="0.2">
      <c r="B34" s="96">
        <v>2016</v>
      </c>
      <c r="C34" s="99" t="s">
        <v>148</v>
      </c>
      <c r="D34" s="97" t="s">
        <v>149</v>
      </c>
      <c r="E34" s="96" t="s">
        <v>141</v>
      </c>
      <c r="F34" s="96" t="s">
        <v>99</v>
      </c>
      <c r="G34" s="96" t="s">
        <v>100</v>
      </c>
      <c r="H34" s="97" t="s">
        <v>121</v>
      </c>
      <c r="I34" s="98">
        <v>657723027</v>
      </c>
      <c r="J34" s="103"/>
      <c r="K34" s="90"/>
      <c r="L34" s="90"/>
      <c r="M34" s="90"/>
      <c r="N34" s="90"/>
      <c r="O34" s="88"/>
      <c r="P34" s="88"/>
      <c r="Q34" s="88"/>
      <c r="R34" s="88"/>
      <c r="S34" s="88"/>
      <c r="T34" s="88"/>
      <c r="U34" s="88"/>
    </row>
    <row r="35" spans="2:22" s="82" customFormat="1" ht="27" customHeight="1" x14ac:dyDescent="0.2">
      <c r="B35" s="96">
        <v>2018</v>
      </c>
      <c r="C35" s="99" t="s">
        <v>150</v>
      </c>
      <c r="D35" s="97" t="s">
        <v>151</v>
      </c>
      <c r="E35" s="96" t="s">
        <v>127</v>
      </c>
      <c r="F35" s="96" t="s">
        <v>99</v>
      </c>
      <c r="G35" s="96" t="s">
        <v>100</v>
      </c>
      <c r="H35" s="97" t="s">
        <v>121</v>
      </c>
      <c r="I35" s="98">
        <v>112066317</v>
      </c>
      <c r="J35" s="103"/>
      <c r="K35" s="90"/>
      <c r="L35" s="90"/>
      <c r="M35" s="90"/>
      <c r="N35" s="90"/>
      <c r="O35" s="88"/>
      <c r="P35" s="88"/>
      <c r="Q35" s="88"/>
      <c r="R35" s="88"/>
      <c r="S35" s="88"/>
      <c r="T35" s="88"/>
      <c r="U35" s="88"/>
    </row>
    <row r="36" spans="2:22" s="82" customFormat="1" ht="27" customHeight="1" x14ac:dyDescent="0.2">
      <c r="B36" s="161">
        <v>2016</v>
      </c>
      <c r="C36" s="163" t="s">
        <v>152</v>
      </c>
      <c r="D36" s="161" t="s">
        <v>153</v>
      </c>
      <c r="E36" s="161" t="s">
        <v>154</v>
      </c>
      <c r="F36" s="161" t="s">
        <v>99</v>
      </c>
      <c r="G36" s="161" t="s">
        <v>113</v>
      </c>
      <c r="H36" s="161" t="s">
        <v>121</v>
      </c>
      <c r="I36" s="162">
        <v>75487992</v>
      </c>
      <c r="J36" s="103"/>
      <c r="K36" s="90"/>
      <c r="L36" s="90"/>
      <c r="M36" s="90"/>
      <c r="N36" s="90"/>
      <c r="O36" s="88"/>
      <c r="P36" s="88"/>
      <c r="Q36" s="88"/>
      <c r="R36" s="88"/>
      <c r="S36" s="88"/>
      <c r="T36" s="88"/>
      <c r="U36" s="88"/>
    </row>
    <row r="37" spans="2:22" s="82" customFormat="1" ht="27" customHeight="1" x14ac:dyDescent="0.2">
      <c r="B37" s="161"/>
      <c r="C37" s="163"/>
      <c r="D37" s="161"/>
      <c r="E37" s="161"/>
      <c r="F37" s="161"/>
      <c r="G37" s="161"/>
      <c r="H37" s="161"/>
      <c r="I37" s="162"/>
      <c r="J37" s="103"/>
      <c r="K37" s="90"/>
      <c r="L37" s="90"/>
      <c r="M37" s="90"/>
      <c r="N37" s="90"/>
      <c r="O37" s="88"/>
      <c r="P37" s="88"/>
      <c r="Q37" s="88"/>
      <c r="R37" s="88"/>
      <c r="S37" s="88"/>
      <c r="T37" s="88"/>
      <c r="U37" s="88"/>
    </row>
    <row r="38" spans="2:22" s="82" customFormat="1" ht="27" customHeight="1" x14ac:dyDescent="0.2">
      <c r="B38" s="161">
        <v>2017</v>
      </c>
      <c r="C38" s="163" t="s">
        <v>155</v>
      </c>
      <c r="D38" s="161" t="s">
        <v>156</v>
      </c>
      <c r="E38" s="161" t="s">
        <v>157</v>
      </c>
      <c r="F38" s="161" t="s">
        <v>99</v>
      </c>
      <c r="G38" s="161" t="s">
        <v>100</v>
      </c>
      <c r="H38" s="161" t="s">
        <v>121</v>
      </c>
      <c r="I38" s="162">
        <v>54430000</v>
      </c>
      <c r="J38" s="103"/>
      <c r="K38" s="90"/>
      <c r="L38" s="90"/>
      <c r="M38" s="90"/>
      <c r="N38" s="90"/>
      <c r="O38" s="88"/>
      <c r="P38" s="88"/>
      <c r="Q38" s="88"/>
      <c r="R38" s="88"/>
      <c r="S38" s="88"/>
      <c r="T38" s="88"/>
      <c r="U38" s="88"/>
    </row>
    <row r="39" spans="2:22" s="93" customFormat="1" ht="30" customHeight="1" x14ac:dyDescent="0.2">
      <c r="B39" s="161"/>
      <c r="C39" s="163"/>
      <c r="D39" s="161"/>
      <c r="E39" s="161"/>
      <c r="F39" s="161"/>
      <c r="G39" s="161"/>
      <c r="H39" s="161"/>
      <c r="I39" s="162"/>
      <c r="J39" s="104"/>
      <c r="K39" s="88"/>
      <c r="L39" s="88"/>
      <c r="M39" s="88"/>
      <c r="N39" s="88"/>
      <c r="O39" s="91"/>
      <c r="P39" s="91"/>
      <c r="Q39" s="91"/>
      <c r="R39" s="91"/>
      <c r="S39" s="91"/>
      <c r="T39" s="91"/>
      <c r="U39" s="91"/>
      <c r="V39" s="92"/>
    </row>
    <row r="40" spans="2:22" s="93" customFormat="1" ht="30" customHeight="1" x14ac:dyDescent="0.2">
      <c r="B40" s="96">
        <v>2016</v>
      </c>
      <c r="C40" s="99" t="s">
        <v>158</v>
      </c>
      <c r="D40" s="96" t="s">
        <v>159</v>
      </c>
      <c r="E40" s="96" t="s">
        <v>127</v>
      </c>
      <c r="F40" s="105" t="s">
        <v>99</v>
      </c>
      <c r="G40" s="96" t="s">
        <v>100</v>
      </c>
      <c r="H40" s="97" t="s">
        <v>121</v>
      </c>
      <c r="I40" s="106">
        <v>58660619</v>
      </c>
      <c r="J40" s="104"/>
      <c r="K40" s="88"/>
      <c r="L40" s="88"/>
      <c r="M40" s="88"/>
      <c r="N40" s="88"/>
      <c r="O40" s="91"/>
      <c r="P40" s="91"/>
      <c r="Q40" s="91"/>
      <c r="R40" s="91"/>
      <c r="S40" s="91"/>
      <c r="T40" s="91"/>
      <c r="U40" s="102"/>
      <c r="V40" s="92"/>
    </row>
    <row r="41" spans="2:22" s="82" customFormat="1" ht="46.5" customHeight="1" x14ac:dyDescent="0.2">
      <c r="B41" s="173" t="s">
        <v>94</v>
      </c>
      <c r="C41" s="173"/>
      <c r="D41" s="173"/>
      <c r="E41" s="173"/>
      <c r="F41" s="173"/>
      <c r="G41" s="173"/>
      <c r="H41" s="173"/>
      <c r="I41" s="173"/>
      <c r="J41" s="174"/>
      <c r="K41" s="174"/>
      <c r="L41" s="174"/>
      <c r="M41" s="174"/>
      <c r="N41" s="174"/>
      <c r="O41" s="174"/>
      <c r="P41" s="174"/>
      <c r="Q41" s="174"/>
      <c r="R41" s="174"/>
      <c r="S41" s="174"/>
      <c r="T41" s="95">
        <f>SUM(T6:T39)</f>
        <v>0</v>
      </c>
    </row>
  </sheetData>
  <mergeCells count="66">
    <mergeCell ref="B41:S41"/>
    <mergeCell ref="B2:U4"/>
    <mergeCell ref="B8:B10"/>
    <mergeCell ref="C8:C10"/>
    <mergeCell ref="D8:D10"/>
    <mergeCell ref="E8:E10"/>
    <mergeCell ref="F8:F10"/>
    <mergeCell ref="G8:G10"/>
    <mergeCell ref="H8:H10"/>
    <mergeCell ref="I8:I10"/>
    <mergeCell ref="B17:B18"/>
    <mergeCell ref="C17:C18"/>
    <mergeCell ref="D17:D18"/>
    <mergeCell ref="E17:E18"/>
    <mergeCell ref="F17:F18"/>
    <mergeCell ref="G17:G18"/>
    <mergeCell ref="H17:H18"/>
    <mergeCell ref="I17:I18"/>
    <mergeCell ref="B19:B20"/>
    <mergeCell ref="C19:C20"/>
    <mergeCell ref="D19:D20"/>
    <mergeCell ref="E19:E20"/>
    <mergeCell ref="F19:F20"/>
    <mergeCell ref="G19:G20"/>
    <mergeCell ref="H19:H20"/>
    <mergeCell ref="I19:I20"/>
    <mergeCell ref="G21:G23"/>
    <mergeCell ref="H21:H23"/>
    <mergeCell ref="I21:I23"/>
    <mergeCell ref="B24:B25"/>
    <mergeCell ref="C24:C25"/>
    <mergeCell ref="D24:D25"/>
    <mergeCell ref="E24:E25"/>
    <mergeCell ref="F24:F25"/>
    <mergeCell ref="G24:G25"/>
    <mergeCell ref="H24:H25"/>
    <mergeCell ref="I24:I25"/>
    <mergeCell ref="B21:B23"/>
    <mergeCell ref="C21:C23"/>
    <mergeCell ref="D21:D23"/>
    <mergeCell ref="E21:E23"/>
    <mergeCell ref="F21:F23"/>
    <mergeCell ref="G27:G31"/>
    <mergeCell ref="H27:H31"/>
    <mergeCell ref="I27:I31"/>
    <mergeCell ref="B36:B37"/>
    <mergeCell ref="C36:C37"/>
    <mergeCell ref="D36:D37"/>
    <mergeCell ref="E36:E37"/>
    <mergeCell ref="F36:F37"/>
    <mergeCell ref="G36:G37"/>
    <mergeCell ref="H36:H37"/>
    <mergeCell ref="I36:I37"/>
    <mergeCell ref="B27:B31"/>
    <mergeCell ref="C27:C31"/>
    <mergeCell ref="D27:D31"/>
    <mergeCell ref="E27:E31"/>
    <mergeCell ref="F27:F31"/>
    <mergeCell ref="G38:G39"/>
    <mergeCell ref="H38:H39"/>
    <mergeCell ref="I38:I39"/>
    <mergeCell ref="B38:B39"/>
    <mergeCell ref="C38:C39"/>
    <mergeCell ref="D38:D39"/>
    <mergeCell ref="E38:E39"/>
    <mergeCell ref="F38:F39"/>
  </mergeCells>
  <pageMargins left="0.70866141732283472" right="0.70866141732283472" top="0.74803149606299213" bottom="0.74803149606299213" header="0.31496062992125984" footer="0.31496062992125984"/>
  <pageSetup scale="3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Ficha tecnica de indicador</vt:lpstr>
      <vt:lpstr>Ficha medición indicador</vt:lpstr>
      <vt:lpstr>soporte</vt:lpstr>
      <vt:lpstr>'Ficha medición indicador'!Área_de_impresión</vt:lpstr>
      <vt:lpstr>'Ficha tecnica de indicador'!Área_de_impresión</vt:lpstr>
      <vt:lpstr>soporte!Área_de_impresión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Luz Marina Acosta Alvarez</cp:lastModifiedBy>
  <cp:lastPrinted>2018-04-27T15:59:46Z</cp:lastPrinted>
  <dcterms:created xsi:type="dcterms:W3CDTF">2007-03-27T20:35:29Z</dcterms:created>
  <dcterms:modified xsi:type="dcterms:W3CDTF">2019-02-11T16:59:23Z</dcterms:modified>
</cp:coreProperties>
</file>