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Infraestructura\"/>
    </mc:Choice>
  </mc:AlternateContent>
  <bookViews>
    <workbookView xWindow="0" yWindow="0" windowWidth="20490" windowHeight="7755" tabRatio="525" firstSheet="1" activeTab="1"/>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 name="_xlnm.Print_Area" localSheetId="2">soporte!$A$1:$U$35</definedName>
  </definedNames>
  <calcPr calcId="152511" concurrentCalc="0"/>
</workbook>
</file>

<file path=xl/calcChain.xml><?xml version="1.0" encoding="utf-8"?>
<calcChain xmlns="http://schemas.openxmlformats.org/spreadsheetml/2006/main">
  <c r="E28" i="12" l="1"/>
  <c r="E27" i="12"/>
  <c r="C27" i="12"/>
  <c r="I9" i="12"/>
  <c r="L12" i="15"/>
  <c r="R10" i="15"/>
  <c r="T10" i="15"/>
  <c r="Q10" i="15"/>
  <c r="O10" i="15"/>
  <c r="N10" i="15"/>
  <c r="J10" i="15"/>
  <c r="T35" i="15"/>
  <c r="F34" i="12"/>
  <c r="F9" i="12"/>
  <c r="L34" i="12"/>
  <c r="E34" i="12"/>
  <c r="L33" i="12"/>
  <c r="E33" i="12"/>
  <c r="F33" i="12"/>
  <c r="L32" i="12"/>
  <c r="E32" i="12"/>
  <c r="F32" i="12"/>
  <c r="L31" i="12"/>
  <c r="E31" i="12"/>
  <c r="F31" i="12"/>
  <c r="L30" i="12"/>
  <c r="E30" i="12"/>
  <c r="F30" i="12"/>
  <c r="L29" i="12"/>
  <c r="E29" i="12"/>
  <c r="F29" i="12"/>
  <c r="L28" i="12"/>
  <c r="F28" i="12"/>
  <c r="L27" i="12"/>
  <c r="F27" i="12"/>
  <c r="L26" i="12"/>
  <c r="E26" i="12"/>
  <c r="F26" i="12"/>
  <c r="L25" i="12"/>
  <c r="E25" i="12"/>
  <c r="F25" i="12"/>
  <c r="L24" i="12"/>
  <c r="E24" i="12"/>
  <c r="F24" i="12"/>
  <c r="L23" i="12"/>
  <c r="E23" i="12"/>
  <c r="F23" i="12"/>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<sst xmlns="http://schemas.openxmlformats.org/spreadsheetml/2006/main" count="142" uniqueCount="125">
  <si>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</si>
  <si>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</si>
  <si>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</si>
  <si>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</si>
  <si>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</si>
  <si>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</si>
  <si>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</si>
  <si>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</si>
  <si>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</si>
  <si>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</si>
  <si>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</si>
  <si>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</si>
  <si>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</si>
  <si>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</si>
  <si>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</si>
  <si>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</si>
  <si>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</si>
  <si>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</si>
  <si>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</si>
  <si>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</si>
  <si>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</si>
  <si>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</si>
  <si>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</si>
  <si>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</si>
  <si>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</si>
  <si>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</si>
  <si>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</si>
  <si>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</si>
  <si>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</si>
  <si>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</si>
  <si>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</si>
  <si>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</si>
  <si>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</si>
  <si>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</si>
  <si>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</si>
  <si>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</si>
  <si>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</si>
  <si>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</si>
  <si>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</si>
  <si>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</si>
  <si>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</si>
  <si>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</si>
  <si>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</si>
  <si>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</si>
  <si>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</si>
  <si>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</si>
  <si>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</si>
  <si>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</si>
  <si>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</si>
  <si>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</si>
  <si>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</si>
  <si>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</si>
  <si>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</si>
  <si>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</si>
  <si>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</si>
  <si>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</si>
  <si>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</si>
  <si>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</si>
  <si>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</si>
  <si>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</si>
  <si>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Nombre del Proyecto</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</si>
  <si>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</si>
  <si>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</si>
  <si>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</si>
  <si>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</si>
  <si>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</si>
  <si>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</si>
  <si>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Semestral</t>
  </si>
  <si>
    <t>Informe de proyectos liberados frente a los terminados</t>
  </si>
  <si>
    <t>(Número de Proyectos liberados / Número de Proyectos finalizados)*100</t>
  </si>
  <si>
    <t xml:space="preserve">Medir porcentualmente la cantidad de proyectos lierados frente a los proyectos finalizados.
</t>
  </si>
  <si>
    <t>Porcentaje de proyectos liberados con respecto a los proyectos finalizados.</t>
  </si>
  <si>
    <t>FICHA TECNICA DE INDICADOR DEL PORCENTAJE DE  PROYECTOS LIBERADOS DE LOS FINALIZADOS</t>
  </si>
  <si>
    <t>FICHA TECNICA DE INDICADOR DEL PORCENTAJE DE  PROYECTOS LIBERADOS FRENTE A LOS PROYECTOS FINALIZADOS</t>
  </si>
  <si>
    <t>INFORME DE PROYECTOS CON ACTA DE LIBERACIÓN FRENTE A LOS PROYECTOS FINALIZADOS</t>
  </si>
  <si>
    <t>Porcentaje de proyectos liberados frente a los proyectos finalizados.</t>
  </si>
  <si>
    <t>Año Aprobación  Proyecto</t>
  </si>
  <si>
    <t>Código Proyecto</t>
  </si>
  <si>
    <t>Entidad Proponente</t>
  </si>
  <si>
    <t>Línea Estratégica</t>
  </si>
  <si>
    <t>Fuente</t>
  </si>
  <si>
    <t>Valor Proyecto</t>
  </si>
  <si>
    <t>Valor Contrato</t>
  </si>
  <si>
    <t>No. Contrato</t>
  </si>
  <si>
    <t>Valor del Contrato</t>
  </si>
  <si>
    <t>Valor Ejecutado del Contrato</t>
  </si>
  <si>
    <t>Saldo a liberar del Contrato</t>
  </si>
  <si>
    <t>Valor Pago</t>
  </si>
  <si>
    <t>Valor a Liberar</t>
  </si>
  <si>
    <t>Total Ejecutado del Proyecto</t>
  </si>
  <si>
    <t>Valor liberar proyecto</t>
  </si>
  <si>
    <t>Valor a liberar
contrato</t>
  </si>
  <si>
    <t>Saldo total a liberar</t>
  </si>
  <si>
    <t>Observaciones</t>
  </si>
  <si>
    <t>SUBTOTAL PROYECTOS Y CONTRATOS AÑOS xxxx CON SALDO PARA LIBERAR</t>
  </si>
  <si>
    <t>En el análisis indicar la causa por la cual no ha sido liberado, teniendo en cuenta la política de liberación que se adjunta.</t>
  </si>
  <si>
    <t>DVT-808-2012</t>
  </si>
  <si>
    <t>Estudios y diseños del Centro de Convenciones</t>
  </si>
  <si>
    <t>ALCALDÍA DE IBAGUÉ</t>
  </si>
  <si>
    <t xml:space="preserve"> 
Infraestructura Turística</t>
  </si>
  <si>
    <t>Adecuación de la oferta turística</t>
  </si>
  <si>
    <t>Fiscal</t>
  </si>
  <si>
    <t xml:space="preserve"> FPT-331-2013 </t>
  </si>
  <si>
    <t xml:space="preserve">o Teniendo en cuenta que el lote a intervenir es propiedad de la Cámara de Comercio, se solicitó documentación para la adhesión de la misma al convenio mediante otrosí. 
o Dados los inconvenientes presentados para la obtención de la información para la adhesión de la Cámara de Comercio al convenio y dar continuidad al proyecto, el 18 de marzo de 2016 se solicitó la liquidación bilateral del convenio al área Jurídica de Fontur. 
o 27 de abril de 2016, Fontur solicitó a la Gobernación y a la Alcaldía los trámites pertinentes para la liquidación bilateral del convenio y el número de cuenta para el reintegro de los recursos. 
o La Gobernación y a la Alcaldía enviaron el número de cuenta para el reintegro de recursos, lo cual se realizó el 3 de noviembre de 2016.
o Pendiente Liquidación unilateral del Convenio, dado que el municipio, luego de 60 días no ha firmado el acta de liquidación.
o Pendiente la liberación de los recursos.
</t>
  </si>
  <si>
    <t xml:space="preserve">FNTP-251-2013 </t>
  </si>
  <si>
    <t>Estudios y diseños para la señalización turística del municipio de Ibagué capital musical de Colombia</t>
  </si>
  <si>
    <t xml:space="preserve"> FNT-134-2015</t>
  </si>
  <si>
    <t xml:space="preserve">• Recursos aprobados en sesión de Comité Directivo del 18 de diciembre de 2014. 
• 23 de junio de 2015, firma de convenio.
• Se enviaron solicitudes desde la fecha de suscripción del convenio al Municipio con el fin de recibir el Registro Presupuestal (RP) y giro de recursos, y así proceder con la solicitud de contratación y posterior publicación de los procesos de consultoría e interventoría. 
• 29 de enero de 2016, Alcaldía pidió un plazo para el envío de Registro Presupuestal actualizado. 
• 16 de marzo de 2016, se recibió nueva solicitud del Municipio pidiendo plazo adicional hasta el 14 de abril de 2016 para el envío del Registro Presupuestal.
• Teniendo en cuenta que el Municipio no cumplió con el plazo para el envío del Registro Presupuestal, se envió oficio el 20 de abril de 2016, informando al Alcalde Municipal sobre la liberación de recursos y solicitud de devolución de la cuenta de cobro enviada en agosto de 2015.
• Fontur envió una nueva comunicación el 15 de abril de 2016, informando al Municipio sobre la cancelación definitiva del proyecto y liquidación del convenio.
• 8 de septiembre de 2016 se liquidó el convenio, pendiente liberación de los recursos.
</t>
  </si>
  <si>
    <t>PFPT-39-2015</t>
  </si>
  <si>
    <t>CONSTRUCCIÓN DEL CENTRO DE VISITANTES Y SENDERO ECOTURÍSTI O A LA CIENAGA GRANDE DE BETÉ MUNICIPIO DEL MEDIO ATRATO CHOCÓ.</t>
  </si>
  <si>
    <t>MUNICIPIO DE MEDIO ATRATO</t>
  </si>
  <si>
    <t>RECURSOS FISCALES</t>
  </si>
  <si>
    <t>FNT-255-2015</t>
  </si>
  <si>
    <t>Convenio y contratos liquidados.</t>
  </si>
  <si>
    <t>FNT-092A-2015</t>
  </si>
  <si>
    <t>DVT-302B-2013</t>
  </si>
  <si>
    <t xml:space="preserve">CONSTRUCCIÓN DE OBRAS CIVILES ÁREA DE RESPALDO DEL CENTRO DE EVENTOS DE VALLE DEL PACÍFICO. </t>
  </si>
  <si>
    <t>FNTP-129-2015</t>
  </si>
  <si>
    <t>Implementación Del Ordenamiento De Playas Urbanas Del Distrito De Cartagena Indias - Decreto 1766 Agosto 2013 Sector Bocagrande.</t>
  </si>
  <si>
    <t>FNT 33-2016</t>
  </si>
  <si>
    <t>FNT 034-2016</t>
  </si>
  <si>
    <t>FNT 030 2016</t>
  </si>
  <si>
    <t>FNT 027 2016</t>
  </si>
  <si>
    <t>MINCIT</t>
  </si>
  <si>
    <t>Enero a junio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</si>
</sst>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 numFmtId="172" formatCode="_(&quot;$&quot;\ * #,##0_);_(&quot;$&quot;\ * \(#,##0\);_(&quot;$&quot;\ * &quot;-&quot;??_);_(@_)"/>
    <numFmt numFmtId="173" formatCode="&quot;$&quot;\ #,##0_);[Red]\(&quot;$&quot;\ #,##0\)"/>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1"/>
      <name val="Futura Std Book"/>
      <family val="2"/>
    </font>
    <font>
      <b/>
      <sz val="11"/>
      <name val="Futura Std Book"/>
      <family val="2"/>
    </font>
    <font>
      <b/>
      <sz val="14"/>
      <color rgb="FFA21984"/>
      <name val="Futura Std Book"/>
      <family val="2"/>
    </font>
    <font>
      <sz val="14"/>
      <name val="Futura Std Book"/>
      <family val="2"/>
    </font>
    <font>
      <b/>
      <sz val="11"/>
      <color rgb="FF000000"/>
      <name val="Futura Std Book"/>
      <family val="2"/>
    </font>
    <font>
      <sz val="11"/>
      <color rgb="FF000000"/>
      <name val="Futura Std Book"/>
      <family val="2"/>
    </font>
    <font>
      <sz val="10"/>
      <name val="Futura Std Book"/>
      <family val="2"/>
    </font>
    <font>
      <sz val="10"/>
      <color rgb="FF000000"/>
      <name val="Futura Std Book"/>
      <family val="2"/>
    </font>
    <font>
      <sz val="10"/>
      <name val="Arial"/>
    </font>
    <font>
      <sz val="10"/>
      <color theme="0"/>
      <name val="Arial"/>
      <family val="2"/>
    </font>
    <font>
      <b/>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16">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20" fillId="0" borderId="0"/>
    <xf numFmtId="44" fontId="1" fillId="0" borderId="0" applyFont="0" applyFill="0" applyBorder="0" applyAlignment="0" applyProtection="0"/>
    <xf numFmtId="0" fontId="3" fillId="0" borderId="0"/>
    <xf numFmtId="167" fontId="3" fillId="0" borderId="0" applyFont="0" applyFill="0" applyBorder="0" applyAlignment="0" applyProtection="0"/>
    <xf numFmtId="164" fontId="3" fillId="0" borderId="0" applyFont="0" applyFill="0" applyBorder="0" applyAlignment="0" applyProtection="0"/>
    <xf numFmtId="9" fontId="29" fillId="0" borderId="0" applyFont="0" applyFill="0" applyBorder="0" applyAlignment="0" applyProtection="0"/>
  </cellStyleXfs>
  <cellXfs count="185">
    <xf numFmtId="0" fontId="0" fillId="0" borderId="0" xfId="0"/>
    <xf numFmtId="0" fontId="12" fillId="2" borderId="10" xfId="5" applyFont="1" applyFill="1" applyBorder="1" applyAlignment="1">
      <alignment horizontal="left" vertical="center" wrapText="1"/>
    </xf>
    <xf numFmtId="0" fontId="7" fillId="2" borderId="0" xfId="5" applyFont="1" applyFill="1"/>
    <xf numFmtId="0" fontId="7"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7" fillId="2" borderId="0" xfId="5" applyFont="1" applyFill="1" applyBorder="1"/>
    <xf numFmtId="0" fontId="13" fillId="2" borderId="5" xfId="5" applyFont="1" applyFill="1" applyBorder="1" applyAlignment="1">
      <alignment horizontal="center" vertical="center" wrapText="1"/>
    </xf>
    <xf numFmtId="0" fontId="3" fillId="2" borderId="0" xfId="5" applyFont="1" applyFill="1" applyAlignment="1">
      <alignment vertical="center"/>
    </xf>
    <xf numFmtId="0" fontId="7"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0" fontId="11" fillId="2" borderId="4" xfId="5" applyFont="1" applyFill="1" applyBorder="1" applyAlignment="1">
      <alignment horizontal="left"/>
    </xf>
    <xf numFmtId="0" fontId="12" fillId="2" borderId="7" xfId="5" applyFont="1" applyFill="1" applyBorder="1" applyAlignment="1">
      <alignment horizontal="left" vertical="top" wrapText="1"/>
    </xf>
    <xf numFmtId="0" fontId="16" fillId="0" borderId="0" xfId="4" applyFont="1"/>
    <xf numFmtId="0" fontId="16" fillId="0" borderId="0" xfId="4" applyFont="1" applyProtection="1">
      <protection hidden="1"/>
    </xf>
    <xf numFmtId="0" fontId="16" fillId="0" borderId="0" xfId="4" applyFont="1" applyAlignment="1"/>
    <xf numFmtId="0" fontId="16" fillId="0" borderId="0" xfId="4" applyFont="1" applyAlignment="1" applyProtection="1">
      <protection hidden="1"/>
    </xf>
    <xf numFmtId="0" fontId="13" fillId="0" borderId="2" xfId="4" applyFont="1" applyBorder="1" applyAlignment="1" applyProtection="1">
      <protection locked="0"/>
    </xf>
    <xf numFmtId="0" fontId="13" fillId="0" borderId="3" xfId="4" applyFont="1" applyBorder="1" applyAlignment="1" applyProtection="1">
      <protection locked="0"/>
    </xf>
    <xf numFmtId="0" fontId="13" fillId="0" borderId="9" xfId="4" applyFont="1" applyBorder="1" applyAlignment="1" applyProtection="1">
      <protection locked="0"/>
    </xf>
    <xf numFmtId="0" fontId="13" fillId="0" borderId="0" xfId="4" applyFont="1" applyBorder="1" applyAlignment="1" applyProtection="1">
      <protection locked="0"/>
    </xf>
    <xf numFmtId="0" fontId="16" fillId="0" borderId="0" xfId="4" applyFont="1" applyProtection="1">
      <protection locked="0"/>
    </xf>
    <xf numFmtId="0" fontId="13" fillId="2" borderId="0" xfId="4" applyFont="1" applyFill="1"/>
    <xf numFmtId="0" fontId="13" fillId="2" borderId="0" xfId="4" applyFont="1" applyFill="1" applyProtection="1">
      <protection hidden="1"/>
    </xf>
    <xf numFmtId="0" fontId="13" fillId="2" borderId="0" xfId="4" applyFont="1" applyFill="1" applyAlignment="1" applyProtection="1">
      <protection hidden="1"/>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6" fillId="2" borderId="0" xfId="4" applyFont="1" applyFill="1" applyAlignment="1"/>
    <xf numFmtId="0" fontId="16" fillId="2" borderId="0" xfId="4" applyFont="1" applyFill="1" applyBorder="1" applyProtection="1">
      <protection locked="0"/>
    </xf>
    <xf numFmtId="0" fontId="18"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16"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17"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3" fillId="2" borderId="0" xfId="4" applyFont="1" applyFill="1" applyAlignment="1">
      <alignment horizontal="center" vertical="center" wrapText="1"/>
    </xf>
    <xf numFmtId="0" fontId="13" fillId="2" borderId="0" xfId="4" applyFont="1" applyFill="1" applyAlignment="1" applyProtection="1">
      <alignment horizontal="center" vertical="center" wrapText="1"/>
      <protection hidden="1"/>
    </xf>
    <xf numFmtId="0" fontId="12" fillId="0" borderId="4" xfId="4" applyFont="1" applyBorder="1" applyAlignment="1" applyProtection="1">
      <protection locked="0"/>
    </xf>
    <xf numFmtId="0" fontId="12" fillId="2" borderId="7" xfId="4" applyFont="1" applyFill="1" applyBorder="1" applyAlignment="1" applyProtection="1">
      <alignment horizontal="left" vertical="top"/>
      <protection locked="0"/>
    </xf>
    <xf numFmtId="0" fontId="12"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17" fillId="2" borderId="1" xfId="6" applyNumberFormat="1" applyFont="1" applyFill="1" applyBorder="1" applyAlignment="1" applyProtection="1">
      <alignment horizontal="center"/>
      <protection locked="0"/>
    </xf>
    <xf numFmtId="168" fontId="17"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4" fillId="7" borderId="13" xfId="4" applyFont="1" applyFill="1" applyBorder="1" applyAlignment="1">
      <alignment vertical="center" wrapText="1"/>
    </xf>
    <xf numFmtId="0" fontId="14" fillId="7" borderId="13" xfId="4" applyFont="1" applyFill="1" applyBorder="1" applyAlignment="1" applyProtection="1">
      <alignment horizontal="center" vertical="center" wrapText="1"/>
      <protection locked="0"/>
    </xf>
    <xf numFmtId="0" fontId="17" fillId="6" borderId="14" xfId="4" applyFont="1" applyFill="1" applyBorder="1" applyAlignment="1" applyProtection="1">
      <alignment horizontal="left" vertical="center" wrapText="1"/>
      <protection locked="0"/>
    </xf>
    <xf numFmtId="0" fontId="14"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16" fillId="2" borderId="2" xfId="4" applyFont="1" applyFill="1" applyBorder="1" applyProtection="1">
      <protection locked="0"/>
    </xf>
    <xf numFmtId="0" fontId="16" fillId="2" borderId="3" xfId="4" applyFont="1" applyFill="1" applyBorder="1" applyProtection="1">
      <protection locked="0"/>
    </xf>
    <xf numFmtId="0" fontId="16" fillId="2" borderId="4" xfId="4" applyFont="1" applyFill="1" applyBorder="1" applyProtection="1">
      <protection locked="0"/>
    </xf>
    <xf numFmtId="0" fontId="16" fillId="2" borderId="9" xfId="4" applyFont="1" applyFill="1" applyBorder="1" applyProtection="1">
      <protection locked="0"/>
    </xf>
    <xf numFmtId="0" fontId="16"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16" fillId="2" borderId="6" xfId="4" applyFont="1" applyFill="1" applyBorder="1" applyProtection="1">
      <protection locked="0"/>
    </xf>
    <xf numFmtId="0" fontId="16" fillId="2" borderId="7" xfId="4" applyFont="1" applyFill="1" applyBorder="1" applyProtection="1">
      <protection locked="0"/>
    </xf>
    <xf numFmtId="0" fontId="0" fillId="2" borderId="0" xfId="0" applyFill="1"/>
    <xf numFmtId="0" fontId="0" fillId="2" borderId="0" xfId="0" applyFill="1" applyAlignment="1">
      <alignment wrapText="1"/>
    </xf>
    <xf numFmtId="9" fontId="17" fillId="2" borderId="1" xfId="6" applyNumberFormat="1" applyFont="1" applyFill="1" applyBorder="1" applyAlignment="1" applyProtection="1">
      <alignment horizontal="center"/>
      <protection locked="0"/>
    </xf>
    <xf numFmtId="171" fontId="17" fillId="2" borderId="1" xfId="6" applyNumberFormat="1" applyFont="1" applyFill="1" applyBorder="1" applyAlignment="1" applyProtection="1">
      <alignment horizontal="center"/>
      <protection locked="0"/>
    </xf>
    <xf numFmtId="9" fontId="3" fillId="2" borderId="1" xfId="5" applyNumberFormat="1" applyFont="1" applyFill="1" applyBorder="1" applyAlignment="1">
      <alignment horizontal="left" vertical="center" wrapText="1"/>
    </xf>
    <xf numFmtId="0" fontId="21" fillId="2" borderId="0" xfId="12" applyFont="1" applyFill="1" applyAlignment="1">
      <alignment vertical="center"/>
    </xf>
    <xf numFmtId="0" fontId="24" fillId="2" borderId="0" xfId="12" applyFont="1" applyFill="1" applyAlignment="1">
      <alignment horizontal="center" vertical="center"/>
    </xf>
    <xf numFmtId="0" fontId="21" fillId="2" borderId="1" xfId="12" applyFont="1" applyFill="1" applyBorder="1" applyAlignment="1">
      <alignment horizontal="center" vertical="center" wrapText="1"/>
    </xf>
    <xf numFmtId="3" fontId="22" fillId="2" borderId="1" xfId="13" applyNumberFormat="1" applyFont="1" applyFill="1" applyBorder="1" applyAlignment="1">
      <alignment horizontal="center" vertical="center" wrapText="1"/>
    </xf>
    <xf numFmtId="3" fontId="22" fillId="2" borderId="1" xfId="13" applyNumberFormat="1" applyFont="1" applyFill="1" applyBorder="1" applyAlignment="1">
      <alignment horizontal="right" vertical="center" wrapText="1"/>
    </xf>
    <xf numFmtId="171" fontId="22" fillId="2" borderId="1" xfId="13"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1" xfId="4" applyFont="1" applyFill="1" applyBorder="1" applyAlignment="1">
      <alignment horizontal="center" vertical="center" wrapText="1"/>
    </xf>
    <xf numFmtId="0" fontId="22" fillId="2" borderId="1" xfId="12" applyFont="1" applyFill="1" applyBorder="1" applyAlignment="1">
      <alignment horizontal="center" vertical="center" wrapText="1"/>
    </xf>
    <xf numFmtId="3" fontId="25" fillId="2" borderId="1" xfId="3" applyNumberFormat="1" applyFont="1" applyFill="1" applyBorder="1" applyAlignment="1">
      <alignment horizontal="right" vertical="center" wrapText="1"/>
    </xf>
    <xf numFmtId="164" fontId="21" fillId="2" borderId="0" xfId="12" applyNumberFormat="1" applyFont="1" applyFill="1" applyAlignment="1">
      <alignment horizontal="center" vertical="center"/>
    </xf>
    <xf numFmtId="0" fontId="21" fillId="2" borderId="0" xfId="12" applyFont="1" applyFill="1" applyAlignment="1">
      <alignment horizontal="center" vertical="center"/>
    </xf>
    <xf numFmtId="164" fontId="21" fillId="2" borderId="0" xfId="12" applyNumberFormat="1" applyFont="1" applyFill="1" applyAlignment="1">
      <alignment vertical="center"/>
    </xf>
    <xf numFmtId="3" fontId="25" fillId="2" borderId="1" xfId="3" applyNumberFormat="1" applyFont="1" applyFill="1" applyBorder="1" applyAlignment="1">
      <alignment vertical="center" wrapText="1"/>
    </xf>
    <xf numFmtId="0" fontId="27" fillId="0" borderId="21" xfId="0" applyFont="1" applyBorder="1" applyAlignment="1">
      <alignment horizontal="center" vertical="center" wrapText="1"/>
    </xf>
    <xf numFmtId="173" fontId="27" fillId="0" borderId="21" xfId="0" applyNumberFormat="1" applyFont="1" applyBorder="1" applyAlignment="1">
      <alignment horizontal="center" vertical="center" wrapText="1"/>
    </xf>
    <xf numFmtId="173" fontId="28" fillId="0" borderId="21" xfId="0" applyNumberFormat="1" applyFont="1" applyBorder="1" applyAlignment="1">
      <alignment horizontal="center" vertical="center" wrapText="1"/>
    </xf>
    <xf numFmtId="0" fontId="23" fillId="6" borderId="21" xfId="12" applyFont="1" applyFill="1" applyBorder="1" applyAlignment="1">
      <alignment horizontal="center" vertical="center" wrapText="1"/>
    </xf>
    <xf numFmtId="3" fontId="23" fillId="6" borderId="21" xfId="13" applyNumberFormat="1" applyFont="1" applyFill="1" applyBorder="1" applyAlignment="1">
      <alignment horizontal="center" vertical="center" wrapText="1"/>
    </xf>
    <xf numFmtId="171" fontId="23" fillId="6" borderId="21" xfId="13" applyNumberFormat="1" applyFont="1" applyFill="1" applyBorder="1" applyAlignment="1">
      <alignment horizontal="center" vertical="center" wrapText="1"/>
    </xf>
    <xf numFmtId="3" fontId="23" fillId="6" borderId="21" xfId="13" applyNumberFormat="1" applyFont="1" applyFill="1" applyBorder="1" applyAlignment="1">
      <alignment horizontal="center" vertical="center"/>
    </xf>
    <xf numFmtId="0" fontId="21" fillId="2" borderId="21" xfId="0" applyNumberFormat="1" applyFont="1" applyFill="1" applyBorder="1" applyAlignment="1">
      <alignment horizontal="center" vertical="center" wrapText="1"/>
    </xf>
    <xf numFmtId="0" fontId="21" fillId="2" borderId="21" xfId="12" applyFont="1" applyFill="1" applyBorder="1" applyAlignment="1">
      <alignment horizontal="center" vertical="center" wrapText="1"/>
    </xf>
    <xf numFmtId="0" fontId="21" fillId="2" borderId="21" xfId="4" applyFont="1" applyFill="1" applyBorder="1" applyAlignment="1">
      <alignment horizontal="center" vertical="center" wrapText="1"/>
    </xf>
    <xf numFmtId="3" fontId="21" fillId="2" borderId="21" xfId="13" applyNumberFormat="1" applyFont="1" applyFill="1" applyBorder="1" applyAlignment="1">
      <alignment horizontal="center" vertical="center" wrapText="1"/>
    </xf>
    <xf numFmtId="3" fontId="21" fillId="2" borderId="21" xfId="13" applyNumberFormat="1" applyFont="1" applyFill="1" applyBorder="1" applyAlignment="1">
      <alignment horizontal="right" vertical="center" wrapText="1"/>
    </xf>
    <xf numFmtId="171" fontId="21" fillId="2" borderId="21" xfId="13" applyNumberFormat="1" applyFont="1" applyFill="1" applyBorder="1" applyAlignment="1">
      <alignment horizontal="center" vertical="center" wrapText="1"/>
    </xf>
    <xf numFmtId="3" fontId="21" fillId="0" borderId="21" xfId="13" applyNumberFormat="1" applyFont="1" applyFill="1" applyBorder="1" applyAlignment="1">
      <alignment horizontal="center" vertical="center" wrapText="1"/>
    </xf>
    <xf numFmtId="0" fontId="21" fillId="8" borderId="21" xfId="0" applyNumberFormat="1"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21" xfId="0" applyFont="1" applyFill="1" applyBorder="1" applyAlignment="1">
      <alignment horizontal="justify" vertical="center" wrapText="1"/>
    </xf>
    <xf numFmtId="0" fontId="21" fillId="8" borderId="21" xfId="12" applyFont="1" applyFill="1" applyBorder="1" applyAlignment="1">
      <alignment horizontal="center" vertical="center" wrapText="1"/>
    </xf>
    <xf numFmtId="0" fontId="21" fillId="8" borderId="21" xfId="4" applyFont="1" applyFill="1" applyBorder="1" applyAlignment="1">
      <alignment horizontal="center" vertical="center" wrapText="1"/>
    </xf>
    <xf numFmtId="3" fontId="26" fillId="8" borderId="21" xfId="3" applyNumberFormat="1" applyFont="1" applyFill="1" applyBorder="1" applyAlignment="1">
      <alignment horizontal="right" vertical="center" wrapText="1"/>
    </xf>
    <xf numFmtId="3" fontId="21" fillId="8" borderId="21" xfId="13" applyNumberFormat="1" applyFont="1" applyFill="1" applyBorder="1" applyAlignment="1">
      <alignment horizontal="center" vertical="center" wrapText="1"/>
    </xf>
    <xf numFmtId="3" fontId="26" fillId="8" borderId="21" xfId="3" applyNumberFormat="1" applyFont="1" applyFill="1" applyBorder="1" applyAlignment="1">
      <alignment horizontal="center" vertical="center" wrapText="1"/>
    </xf>
    <xf numFmtId="164" fontId="21" fillId="8" borderId="0" xfId="12" applyNumberFormat="1" applyFont="1" applyFill="1" applyAlignment="1">
      <alignment horizontal="center" vertical="center"/>
    </xf>
    <xf numFmtId="0" fontId="21" fillId="8" borderId="0" xfId="12" applyFont="1" applyFill="1" applyAlignment="1">
      <alignment horizontal="center" vertical="center"/>
    </xf>
    <xf numFmtId="172" fontId="21" fillId="8" borderId="21" xfId="14" applyNumberFormat="1" applyFont="1" applyFill="1" applyBorder="1" applyAlignment="1">
      <alignment horizontal="center" vertical="center" wrapText="1"/>
    </xf>
    <xf numFmtId="172" fontId="21" fillId="8" borderId="21" xfId="14" applyNumberFormat="1" applyFont="1" applyFill="1" applyBorder="1" applyAlignment="1">
      <alignment horizontal="right" vertical="center" wrapText="1"/>
    </xf>
    <xf numFmtId="171" fontId="21" fillId="8" borderId="21" xfId="13" applyNumberFormat="1" applyFont="1" applyFill="1" applyBorder="1" applyAlignment="1">
      <alignment horizontal="center" vertical="center" wrapText="1"/>
    </xf>
    <xf numFmtId="0" fontId="21" fillId="8" borderId="0" xfId="12" applyFont="1" applyFill="1" applyAlignment="1">
      <alignment vertical="center"/>
    </xf>
    <xf numFmtId="0" fontId="10" fillId="2" borderId="3" xfId="5" applyFont="1" applyFill="1" applyBorder="1" applyAlignment="1">
      <alignment horizontal="center" vertical="center" wrapText="1"/>
    </xf>
    <xf numFmtId="0" fontId="10" fillId="2" borderId="3" xfId="5" applyFont="1" applyFill="1" applyBorder="1" applyAlignment="1">
      <alignment horizontal="center" vertical="center"/>
    </xf>
    <xf numFmtId="0" fontId="10" fillId="2" borderId="0" xfId="5" applyFont="1" applyFill="1" applyBorder="1" applyAlignment="1">
      <alignment horizontal="center" vertical="center"/>
    </xf>
    <xf numFmtId="0" fontId="10"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7" xfId="0" applyFont="1" applyFill="1" applyBorder="1" applyAlignment="1">
      <alignment horizontal="justify" vertical="center" wrapText="1"/>
    </xf>
    <xf numFmtId="0" fontId="14"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wrapText="1"/>
    </xf>
    <xf numFmtId="0" fontId="14" fillId="7" borderId="1" xfId="5" applyFont="1" applyFill="1" applyBorder="1" applyAlignment="1">
      <alignment horizontal="center" vertical="center" wrapText="1"/>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3" fillId="2" borderId="1" xfId="4" applyFont="1" applyFill="1" applyBorder="1" applyAlignment="1" applyProtection="1">
      <alignment horizontal="center" vertical="center" wrapText="1"/>
      <protection locked="0"/>
    </xf>
    <xf numFmtId="0" fontId="16" fillId="2" borderId="9" xfId="4" applyFont="1" applyFill="1" applyBorder="1" applyAlignment="1" applyProtection="1">
      <alignment horizontal="right"/>
      <protection locked="0"/>
    </xf>
    <xf numFmtId="0" fontId="16" fillId="2" borderId="0" xfId="4" applyFont="1" applyFill="1" applyBorder="1" applyAlignment="1" applyProtection="1">
      <alignment horizontal="right"/>
      <protection locked="0"/>
    </xf>
    <xf numFmtId="0" fontId="9" fillId="7" borderId="18" xfId="4" applyFont="1" applyFill="1" applyBorder="1" applyAlignment="1" applyProtection="1">
      <alignment horizontal="center"/>
      <protection locked="0"/>
    </xf>
    <xf numFmtId="0" fontId="9" fillId="7" borderId="19" xfId="4" applyFont="1" applyFill="1" applyBorder="1" applyAlignment="1" applyProtection="1">
      <alignment horizontal="center"/>
      <protection locked="0"/>
    </xf>
    <xf numFmtId="0" fontId="9" fillId="7" borderId="20" xfId="4" applyFont="1" applyFill="1" applyBorder="1" applyAlignment="1" applyProtection="1">
      <alignment horizontal="center"/>
      <protection locked="0"/>
    </xf>
    <xf numFmtId="0" fontId="19" fillId="2" borderId="2" xfId="4" applyFont="1" applyFill="1" applyBorder="1" applyAlignment="1" applyProtection="1">
      <alignment vertical="top" wrapText="1"/>
      <protection locked="0"/>
    </xf>
    <xf numFmtId="0" fontId="19" fillId="2" borderId="3" xfId="4" applyFont="1" applyFill="1" applyBorder="1" applyAlignment="1" applyProtection="1">
      <alignment vertical="top" wrapText="1"/>
      <protection locked="0"/>
    </xf>
    <xf numFmtId="0" fontId="19" fillId="2" borderId="4" xfId="4" applyFont="1" applyFill="1" applyBorder="1" applyAlignment="1" applyProtection="1">
      <alignment vertical="top" wrapText="1"/>
      <protection locked="0"/>
    </xf>
    <xf numFmtId="0" fontId="17" fillId="2" borderId="9" xfId="4" applyFont="1" applyFill="1" applyBorder="1" applyAlignment="1">
      <alignment vertical="top" wrapText="1"/>
    </xf>
    <xf numFmtId="0" fontId="17" fillId="2" borderId="0" xfId="4" applyFont="1" applyFill="1" applyBorder="1" applyAlignment="1">
      <alignment vertical="top" wrapText="1"/>
    </xf>
    <xf numFmtId="0" fontId="17" fillId="2" borderId="10" xfId="4" applyFont="1" applyFill="1" applyBorder="1" applyAlignment="1">
      <alignment vertical="top" wrapText="1"/>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4" fillId="7" borderId="15" xfId="4" applyFont="1" applyFill="1" applyBorder="1" applyAlignment="1">
      <alignment horizontal="left" vertical="center" wrapText="1"/>
    </xf>
    <xf numFmtId="0" fontId="14" fillId="7" borderId="16" xfId="4" applyFont="1" applyFill="1" applyBorder="1" applyAlignment="1">
      <alignment horizontal="left" vertical="center" wrapText="1"/>
    </xf>
    <xf numFmtId="0" fontId="14" fillId="7" borderId="16" xfId="4" applyFont="1" applyFill="1" applyBorder="1" applyAlignment="1" applyProtection="1">
      <alignment horizontal="center" vertical="center"/>
      <protection locked="0"/>
    </xf>
    <xf numFmtId="9" fontId="3" fillId="2" borderId="1"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protection locked="0"/>
    </xf>
    <xf numFmtId="0" fontId="13" fillId="0" borderId="0" xfId="4" applyFont="1" applyAlignment="1" applyProtection="1">
      <alignment horizontal="center"/>
      <protection locked="0"/>
    </xf>
    <xf numFmtId="0" fontId="14" fillId="7" borderId="12" xfId="4" applyFont="1" applyFill="1" applyBorder="1" applyAlignment="1">
      <alignment horizontal="left" vertical="center" wrapText="1"/>
    </xf>
    <xf numFmtId="0" fontId="14" fillId="7" borderId="13" xfId="4" applyFont="1" applyFill="1" applyBorder="1" applyAlignment="1">
      <alignment horizontal="left" vertical="center" wrapText="1"/>
    </xf>
    <xf numFmtId="0" fontId="14" fillId="7" borderId="13" xfId="4" applyFont="1" applyFill="1" applyBorder="1" applyAlignment="1" applyProtection="1">
      <alignment horizontal="center" vertical="center"/>
      <protection locked="0"/>
    </xf>
    <xf numFmtId="0" fontId="8" fillId="0" borderId="3" xfId="4" applyFont="1" applyBorder="1" applyAlignment="1" applyProtection="1">
      <alignment horizontal="center" vertical="center" wrapText="1"/>
      <protection locked="0"/>
    </xf>
    <xf numFmtId="0" fontId="8" fillId="0" borderId="3"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3" fontId="21" fillId="2" borderId="21" xfId="13" applyNumberFormat="1" applyFont="1" applyFill="1" applyBorder="1" applyAlignment="1">
      <alignment horizontal="center" vertical="center" wrapText="1"/>
    </xf>
    <xf numFmtId="3" fontId="22" fillId="2" borderId="21" xfId="13" applyNumberFormat="1" applyFont="1" applyFill="1" applyBorder="1" applyAlignment="1">
      <alignment horizontal="center" vertical="center" wrapText="1"/>
    </xf>
    <xf numFmtId="0" fontId="23" fillId="6" borderId="1" xfId="12"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21" fillId="2" borderId="21" xfId="12" applyFont="1" applyFill="1" applyBorder="1" applyAlignment="1">
      <alignment horizontal="center" vertical="center" wrapText="1"/>
    </xf>
    <xf numFmtId="164" fontId="21" fillId="2" borderId="21" xfId="14" applyFont="1" applyFill="1" applyBorder="1" applyAlignment="1">
      <alignment horizontal="center" vertical="center" wrapText="1"/>
    </xf>
    <xf numFmtId="171" fontId="27" fillId="0" borderId="21" xfId="0" applyNumberFormat="1" applyFont="1" applyBorder="1" applyAlignment="1">
      <alignment horizontal="center" vertical="center" wrapText="1"/>
    </xf>
    <xf numFmtId="173" fontId="27" fillId="0" borderId="21" xfId="0" applyNumberFormat="1" applyFont="1" applyBorder="1" applyAlignment="1">
      <alignment horizontal="center" vertical="center" wrapText="1"/>
    </xf>
    <xf numFmtId="3" fontId="26" fillId="8" borderId="21" xfId="3" applyNumberFormat="1" applyFont="1" applyFill="1" applyBorder="1" applyAlignment="1">
      <alignment vertical="center" wrapText="1"/>
    </xf>
    <xf numFmtId="3" fontId="21" fillId="8" borderId="21" xfId="13" applyNumberFormat="1" applyFont="1" applyFill="1" applyBorder="1" applyAlignment="1">
      <alignment vertical="center" wrapText="1"/>
    </xf>
    <xf numFmtId="9" fontId="31" fillId="9" borderId="1" xfId="15" applyFont="1" applyFill="1" applyBorder="1" applyAlignment="1" applyProtection="1">
      <alignment horizontal="center" vertical="center" wrapText="1"/>
      <protection locked="0"/>
    </xf>
    <xf numFmtId="9" fontId="30" fillId="9" borderId="1" xfId="15" applyFont="1" applyFill="1" applyBorder="1" applyAlignment="1" applyProtection="1">
      <alignment horizontal="center"/>
      <protection locked="0"/>
    </xf>
    <xf numFmtId="0" fontId="30" fillId="9" borderId="1" xfId="4" applyFont="1" applyFill="1" applyBorder="1"/>
  </cellXfs>
  <cellStyles count="16">
    <cellStyle name="Euro" xfId="2"/>
    <cellStyle name="Millares 10 2 2" xfId="13"/>
    <cellStyle name="Millares 2" xfId="1"/>
    <cellStyle name="Millares 3" xfId="7"/>
    <cellStyle name="Millares_Prueba formato indicadores con mensaje automático" xfId="6"/>
    <cellStyle name="Moneda 2" xfId="3"/>
    <cellStyle name="Moneda 3" xfId="14"/>
    <cellStyle name="Moneda 4" xfId="11"/>
    <cellStyle name="Normal" xfId="0" builtinId="0"/>
    <cellStyle name="Normal 11 2" xfId="12"/>
    <cellStyle name="Normal 2" xfId="4"/>
    <cellStyle name="Normal 2 10" xfId="9"/>
    <cellStyle name="Normal 2 10 2" xfId="10"/>
    <cellStyle name="Normal 3" xfId="5"/>
    <cellStyle name="Porcentaje" xfId="15" builtinId="5"/>
    <cellStyle name="Porcentual 2" xfId="8"/>
  </cellStyles>
  <dxfs count="16">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0%">
                  <c:v>0.4</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formatCode="General">
                  <c:v>70</c:v>
                </c:pt>
              </c:numCache>
            </c:numRef>
          </c:val>
          <c:smooth val="0"/>
        </c:ser>
        <c:dLbls>
          <c:showLegendKey val="0"/>
          <c:showVal val="0"/>
          <c:showCatName val="0"/>
          <c:showSerName val="0"/>
          <c:showPercent val="0"/>
          <c:showBubbleSize val="0"/>
        </c:dLbls>
        <c:marker val="1"/>
        <c:smooth val="0"/>
        <c:axId val="845805296"/>
        <c:axId val="845809648"/>
      </c:lineChart>
      <c:catAx>
        <c:axId val="84580529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845809648"/>
        <c:crosses val="autoZero"/>
        <c:auto val="1"/>
        <c:lblAlgn val="ctr"/>
        <c:lblOffset val="100"/>
        <c:tickLblSkip val="1"/>
        <c:tickMarkSkip val="1"/>
        <c:noMultiLvlLbl val="0"/>
      </c:catAx>
      <c:valAx>
        <c:axId val="84580964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84580529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1</xdr:row>
      <xdr:rowOff>76200</xdr:rowOff>
    </xdr:from>
    <xdr:to>
      <xdr:col>2</xdr:col>
      <xdr:colOff>476250</xdr:colOff>
      <xdr:row>3</xdr:row>
      <xdr:rowOff>252412</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606" y="242888"/>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view="pageBreakPreview" zoomScale="60" zoomScaleNormal="82"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4" t="s">
        <v>72</v>
      </c>
      <c r="D2" s="125"/>
      <c r="E2" s="13"/>
    </row>
    <row r="3" spans="2:5" s="4" customFormat="1" ht="23.25" customHeight="1" x14ac:dyDescent="0.2">
      <c r="B3" s="5"/>
      <c r="C3" s="126"/>
      <c r="D3" s="126"/>
      <c r="E3" s="1"/>
    </row>
    <row r="4" spans="2:5" s="6" customFormat="1" ht="23.25" customHeight="1" x14ac:dyDescent="0.2">
      <c r="B4" s="7"/>
      <c r="C4" s="127"/>
      <c r="D4" s="127"/>
      <c r="E4" s="14"/>
    </row>
    <row r="5" spans="2:5" s="8" customFormat="1" ht="70.5" customHeight="1" x14ac:dyDescent="0.2">
      <c r="B5" s="129" t="s">
        <v>63</v>
      </c>
      <c r="C5" s="130"/>
      <c r="D5" s="131" t="s">
        <v>64</v>
      </c>
      <c r="E5" s="132"/>
    </row>
    <row r="6" spans="2:5" s="9" customFormat="1" ht="24" customHeight="1" x14ac:dyDescent="0.2">
      <c r="B6" s="10" t="s">
        <v>0</v>
      </c>
      <c r="C6" s="133" t="s">
        <v>71</v>
      </c>
      <c r="D6" s="134"/>
      <c r="E6" s="134"/>
    </row>
    <row r="7" spans="2:5" s="9" customFormat="1" ht="37.5" customHeight="1" x14ac:dyDescent="0.2">
      <c r="B7" s="10" t="s">
        <v>1</v>
      </c>
      <c r="C7" s="135" t="s">
        <v>70</v>
      </c>
      <c r="D7" s="135"/>
      <c r="E7" s="135"/>
    </row>
    <row r="8" spans="2:5" s="9" customFormat="1" ht="49.5" customHeight="1" x14ac:dyDescent="0.2">
      <c r="B8" s="10" t="s">
        <v>50</v>
      </c>
      <c r="C8" s="11" t="s">
        <v>69</v>
      </c>
      <c r="D8" s="10" t="s">
        <v>2</v>
      </c>
      <c r="E8" s="11" t="s">
        <v>51</v>
      </c>
    </row>
    <row r="9" spans="2:5" s="9" customFormat="1" x14ac:dyDescent="0.2">
      <c r="B9" s="10" t="s">
        <v>46</v>
      </c>
      <c r="C9" s="12" t="s">
        <v>68</v>
      </c>
      <c r="D9" s="10" t="s">
        <v>3</v>
      </c>
      <c r="E9" s="11" t="s">
        <v>62</v>
      </c>
    </row>
    <row r="10" spans="2:5" s="9" customFormat="1" ht="23.25" customHeight="1" x14ac:dyDescent="0.2">
      <c r="B10" s="10" t="s">
        <v>47</v>
      </c>
      <c r="C10" s="11" t="s">
        <v>67</v>
      </c>
      <c r="D10" s="10" t="s">
        <v>4</v>
      </c>
      <c r="E10" s="11" t="s">
        <v>52</v>
      </c>
    </row>
    <row r="11" spans="2:5" s="9" customFormat="1" ht="25.5" x14ac:dyDescent="0.2">
      <c r="B11" s="10" t="s">
        <v>5</v>
      </c>
      <c r="C11" s="80">
        <v>0.7</v>
      </c>
      <c r="D11" s="10" t="s">
        <v>6</v>
      </c>
      <c r="E11" s="11" t="s">
        <v>53</v>
      </c>
    </row>
    <row r="12" spans="2:5" s="9" customFormat="1" ht="38.25" x14ac:dyDescent="0.2">
      <c r="B12" s="10" t="s">
        <v>48</v>
      </c>
      <c r="C12" s="11" t="s">
        <v>59</v>
      </c>
      <c r="D12" s="10" t="s">
        <v>44</v>
      </c>
      <c r="E12" s="11" t="s">
        <v>54</v>
      </c>
    </row>
    <row r="13" spans="2:5" s="9" customFormat="1" ht="21" customHeight="1" x14ac:dyDescent="0.2">
      <c r="B13" s="136" t="s">
        <v>7</v>
      </c>
      <c r="C13" s="136"/>
      <c r="D13" s="136"/>
      <c r="E13" s="136"/>
    </row>
    <row r="14" spans="2:5" s="9" customFormat="1" ht="21" customHeight="1" x14ac:dyDescent="0.2">
      <c r="B14" s="10" t="s">
        <v>45</v>
      </c>
      <c r="C14" s="133" t="s">
        <v>58</v>
      </c>
      <c r="D14" s="133"/>
      <c r="E14" s="133"/>
    </row>
    <row r="15" spans="2:5" s="9" customFormat="1" ht="25.5" x14ac:dyDescent="0.2">
      <c r="B15" s="10" t="s">
        <v>49</v>
      </c>
      <c r="C15" s="133" t="s">
        <v>65</v>
      </c>
      <c r="D15" s="133"/>
      <c r="E15" s="133"/>
    </row>
    <row r="16" spans="2:5" s="9" customFormat="1" ht="27" customHeight="1" x14ac:dyDescent="0.2">
      <c r="B16" s="10" t="s">
        <v>8</v>
      </c>
      <c r="C16" s="128" t="s">
        <v>95</v>
      </c>
      <c r="D16" s="128"/>
      <c r="E16" s="128"/>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I-MGP-14&amp;C&amp;"Futura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view="pageBreakPreview" topLeftCell="B1" zoomScale="50" zoomScaleNormal="80" zoomScaleSheetLayoutView="50" zoomScalePageLayoutView="75" workbookViewId="0">
      <selection activeCell="J7" sqref="J6:J7"/>
    </sheetView>
  </sheetViews>
  <sheetFormatPr baseColWidth="10" defaultRowHeight="12.75" x14ac:dyDescent="0.2"/>
  <cols>
    <col min="1" max="1" width="11.42578125" style="15"/>
    <col min="2" max="2" width="30.85546875" style="15" customWidth="1"/>
    <col min="3" max="3" width="20.7109375" style="15" customWidth="1"/>
    <col min="4" max="4" width="29.28515625" style="15" customWidth="1"/>
    <col min="5"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s="17" customFormat="1" x14ac:dyDescent="0.2">
      <c r="B2" s="162"/>
      <c r="C2" s="162"/>
      <c r="D2" s="162"/>
      <c r="E2" s="162"/>
      <c r="F2" s="162"/>
      <c r="G2" s="162"/>
      <c r="H2" s="162"/>
      <c r="I2" s="162"/>
      <c r="J2" s="162"/>
      <c r="K2" s="18"/>
      <c r="L2" s="17" t="s">
        <v>43</v>
      </c>
      <c r="M2" s="18"/>
    </row>
    <row r="3" spans="2:13" s="17" customFormat="1" x14ac:dyDescent="0.2">
      <c r="B3" s="163"/>
      <c r="C3" s="163"/>
      <c r="D3" s="163"/>
      <c r="E3" s="163"/>
      <c r="F3" s="163"/>
      <c r="G3" s="163"/>
      <c r="H3" s="163"/>
      <c r="I3" s="163"/>
      <c r="J3" s="163"/>
      <c r="K3" s="18"/>
      <c r="L3" s="18" t="s">
        <v>42</v>
      </c>
      <c r="M3" s="18"/>
    </row>
    <row r="4" spans="2:13" s="17" customFormat="1" ht="23.25" customHeight="1" x14ac:dyDescent="0.2">
      <c r="B4" s="19"/>
      <c r="C4" s="20"/>
      <c r="D4" s="167" t="s">
        <v>73</v>
      </c>
      <c r="E4" s="168"/>
      <c r="F4" s="168"/>
      <c r="G4" s="168"/>
      <c r="H4" s="168"/>
      <c r="I4" s="168"/>
      <c r="J4" s="44"/>
      <c r="K4" s="18"/>
      <c r="L4" s="18" t="s">
        <v>41</v>
      </c>
      <c r="M4" s="18"/>
    </row>
    <row r="5" spans="2:13" s="17" customFormat="1" ht="23.25" customHeight="1" x14ac:dyDescent="0.2">
      <c r="B5" s="21"/>
      <c r="C5" s="22"/>
      <c r="D5" s="169"/>
      <c r="E5" s="169"/>
      <c r="F5" s="169"/>
      <c r="G5" s="169"/>
      <c r="H5" s="169"/>
      <c r="I5" s="169"/>
      <c r="J5" s="46"/>
      <c r="K5" s="18"/>
      <c r="L5" s="18" t="s">
        <v>40</v>
      </c>
      <c r="M5" s="18"/>
    </row>
    <row r="6" spans="2:13" s="30" customFormat="1" ht="23.25" customHeight="1" x14ac:dyDescent="0.2">
      <c r="B6" s="40"/>
      <c r="C6" s="41"/>
      <c r="D6" s="170"/>
      <c r="E6" s="170"/>
      <c r="F6" s="170"/>
      <c r="G6" s="170"/>
      <c r="H6" s="170"/>
      <c r="I6" s="170"/>
      <c r="J6" s="45"/>
      <c r="K6" s="29"/>
      <c r="L6" s="29" t="s">
        <v>32</v>
      </c>
    </row>
    <row r="7" spans="2:13" s="42" customFormat="1" ht="20.25" customHeight="1" x14ac:dyDescent="0.2">
      <c r="B7" s="164" t="s">
        <v>66</v>
      </c>
      <c r="C7" s="165"/>
      <c r="D7" s="165"/>
      <c r="E7" s="55"/>
      <c r="F7" s="166" t="s">
        <v>9</v>
      </c>
      <c r="G7" s="166"/>
      <c r="H7" s="166"/>
      <c r="I7" s="56" t="s">
        <v>10</v>
      </c>
      <c r="J7" s="57" t="s">
        <v>124</v>
      </c>
      <c r="K7" s="43"/>
      <c r="L7" s="26" t="s">
        <v>39</v>
      </c>
    </row>
    <row r="8" spans="2:13" s="24" customFormat="1" ht="28.5" customHeight="1" x14ac:dyDescent="0.2">
      <c r="B8" s="158" t="s">
        <v>11</v>
      </c>
      <c r="C8" s="159"/>
      <c r="D8" s="159"/>
      <c r="E8" s="58"/>
      <c r="F8" s="160" t="s">
        <v>12</v>
      </c>
      <c r="G8" s="160"/>
      <c r="H8" s="58" t="s">
        <v>13</v>
      </c>
      <c r="I8" s="58" t="s">
        <v>57</v>
      </c>
      <c r="J8" s="59" t="s">
        <v>14</v>
      </c>
      <c r="K8" s="25"/>
      <c r="L8" s="25"/>
    </row>
    <row r="9" spans="2:13" s="24" customFormat="1" ht="20.100000000000001" customHeight="1" x14ac:dyDescent="0.2">
      <c r="B9" s="141" t="s">
        <v>75</v>
      </c>
      <c r="C9" s="141"/>
      <c r="D9" s="141"/>
      <c r="E9" s="53"/>
      <c r="F9" s="141" t="str">
        <f>+'Ficha tecnica de indicador'!C8</f>
        <v>(Número de Proyectos liberados / Número de Proyectos finalizados)*100</v>
      </c>
      <c r="G9" s="141"/>
      <c r="H9" s="161">
        <v>0.7</v>
      </c>
      <c r="I9" s="182">
        <f>2/5</f>
        <v>0.4</v>
      </c>
      <c r="J9" s="141" t="s">
        <v>67</v>
      </c>
      <c r="K9" s="25"/>
      <c r="L9" s="26"/>
    </row>
    <row r="10" spans="2:13" s="27" customFormat="1" ht="36.75" customHeight="1" x14ac:dyDescent="0.2">
      <c r="B10" s="141"/>
      <c r="C10" s="141"/>
      <c r="D10" s="141"/>
      <c r="E10" s="54"/>
      <c r="F10" s="141"/>
      <c r="G10" s="141"/>
      <c r="H10" s="161"/>
      <c r="I10" s="182"/>
      <c r="J10" s="141"/>
      <c r="K10" s="28"/>
      <c r="L10" s="29"/>
      <c r="M10" s="29"/>
    </row>
    <row r="11" spans="2:13" s="27" customFormat="1" x14ac:dyDescent="0.2">
      <c r="B11" s="65"/>
      <c r="C11" s="66"/>
      <c r="D11" s="66"/>
      <c r="E11" s="66"/>
      <c r="F11" s="66"/>
      <c r="G11" s="66"/>
      <c r="H11" s="66"/>
      <c r="I11" s="66"/>
      <c r="J11" s="67"/>
      <c r="K11" s="28"/>
      <c r="L11" s="30"/>
      <c r="M11" s="29"/>
    </row>
    <row r="12" spans="2:13" s="27" customFormat="1" hidden="1" x14ac:dyDescent="0.2">
      <c r="B12" s="68"/>
      <c r="C12" s="31"/>
      <c r="D12" s="31"/>
      <c r="E12" s="31"/>
      <c r="F12" s="31"/>
      <c r="G12" s="31"/>
      <c r="H12" s="31"/>
      <c r="I12" s="31"/>
      <c r="J12" s="69"/>
      <c r="K12" s="28"/>
      <c r="L12" s="30"/>
      <c r="M12" s="29"/>
    </row>
    <row r="13" spans="2:13" s="27" customFormat="1" ht="23.25" hidden="1" customHeight="1" x14ac:dyDescent="0.2">
      <c r="B13" s="68"/>
      <c r="C13" s="31"/>
      <c r="D13" s="31"/>
      <c r="E13" s="31"/>
      <c r="F13" s="31"/>
      <c r="G13" s="31"/>
      <c r="H13" s="31"/>
      <c r="I13" s="31"/>
      <c r="J13" s="69"/>
      <c r="K13" s="28"/>
      <c r="L13" s="30"/>
      <c r="M13" s="29"/>
    </row>
    <row r="14" spans="2:13" s="27" customFormat="1" ht="23.25" hidden="1" customHeight="1" x14ac:dyDescent="0.2">
      <c r="B14" s="68"/>
      <c r="C14" s="31"/>
      <c r="D14" s="31"/>
      <c r="E14" s="31"/>
      <c r="F14" s="31"/>
      <c r="G14" s="31"/>
      <c r="H14" s="31"/>
      <c r="I14" s="31"/>
      <c r="J14" s="69"/>
      <c r="K14" s="28"/>
      <c r="L14" s="30"/>
      <c r="M14" s="29"/>
    </row>
    <row r="15" spans="2:13" s="27" customFormat="1" ht="23.25" hidden="1" customHeight="1" x14ac:dyDescent="0.2">
      <c r="B15" s="68"/>
      <c r="C15" s="31"/>
      <c r="D15" s="31"/>
      <c r="E15" s="31"/>
      <c r="F15" s="31"/>
      <c r="G15" s="31"/>
      <c r="H15" s="31"/>
      <c r="I15" s="31"/>
      <c r="J15" s="69"/>
      <c r="K15" s="28"/>
      <c r="L15" s="30"/>
      <c r="M15" s="29"/>
    </row>
    <row r="16" spans="2:13" s="27" customFormat="1" hidden="1" x14ac:dyDescent="0.2">
      <c r="B16" s="68"/>
      <c r="C16" s="31"/>
      <c r="D16" s="31"/>
      <c r="E16" s="31"/>
      <c r="F16" s="31"/>
      <c r="G16" s="31"/>
      <c r="H16" s="31"/>
      <c r="I16" s="31"/>
      <c r="J16" s="69"/>
      <c r="K16" s="28"/>
      <c r="L16" s="30"/>
      <c r="M16" s="29"/>
    </row>
    <row r="17" spans="2:13" s="27" customFormat="1" hidden="1" x14ac:dyDescent="0.2">
      <c r="B17" s="68"/>
      <c r="C17" s="31"/>
      <c r="D17" s="31"/>
      <c r="E17" s="31"/>
      <c r="F17" s="31"/>
      <c r="G17" s="31"/>
      <c r="H17" s="31"/>
      <c r="I17" s="31"/>
      <c r="J17" s="69"/>
      <c r="K17" s="28"/>
      <c r="L17" s="30"/>
      <c r="M17" s="29"/>
    </row>
    <row r="18" spans="2:13" s="27" customFormat="1" hidden="1" x14ac:dyDescent="0.2">
      <c r="B18" s="68"/>
      <c r="C18" s="31"/>
      <c r="D18" s="31"/>
      <c r="E18" s="31"/>
      <c r="F18" s="31"/>
      <c r="G18" s="31"/>
      <c r="H18" s="31"/>
      <c r="I18" s="31"/>
      <c r="J18" s="69"/>
      <c r="K18" s="28"/>
      <c r="L18" s="30"/>
      <c r="M18" s="29"/>
    </row>
    <row r="19" spans="2:13" s="27" customFormat="1" hidden="1" x14ac:dyDescent="0.2">
      <c r="B19" s="68"/>
      <c r="C19" s="31"/>
      <c r="D19" s="31"/>
      <c r="E19" s="31"/>
      <c r="F19" s="31"/>
      <c r="G19" s="31"/>
      <c r="H19" s="31"/>
      <c r="I19" s="31"/>
      <c r="J19" s="69"/>
      <c r="K19" s="28"/>
      <c r="L19" s="28"/>
    </row>
    <row r="20" spans="2:13" s="27" customFormat="1" x14ac:dyDescent="0.2">
      <c r="B20" s="142" t="s">
        <v>55</v>
      </c>
      <c r="C20" s="143"/>
      <c r="D20" s="31" t="s">
        <v>56</v>
      </c>
      <c r="E20" s="31"/>
      <c r="F20" s="32" t="s">
        <v>15</v>
      </c>
      <c r="G20" s="31"/>
      <c r="H20" s="31"/>
      <c r="I20" s="31"/>
      <c r="J20" s="69"/>
      <c r="K20" s="28"/>
      <c r="L20" s="28"/>
    </row>
    <row r="21" spans="2:13" s="27" customFormat="1" x14ac:dyDescent="0.2">
      <c r="B21" s="68"/>
      <c r="C21" s="31"/>
      <c r="D21" s="31"/>
      <c r="E21" s="31"/>
      <c r="F21" s="31"/>
      <c r="G21" s="31"/>
      <c r="H21" s="31"/>
      <c r="I21" s="31"/>
      <c r="J21" s="69"/>
      <c r="K21" s="28"/>
      <c r="L21" s="28"/>
    </row>
    <row r="22" spans="2:13" s="27" customFormat="1" x14ac:dyDescent="0.2">
      <c r="B22" s="52" t="s">
        <v>16</v>
      </c>
      <c r="C22" s="52" t="s">
        <v>17</v>
      </c>
      <c r="D22" s="52" t="s">
        <v>13</v>
      </c>
      <c r="E22" s="33"/>
      <c r="F22" s="33"/>
      <c r="G22" s="33"/>
      <c r="H22" s="31"/>
      <c r="I22" s="31"/>
      <c r="J22" s="69"/>
      <c r="K22" s="28"/>
      <c r="L22" s="28"/>
    </row>
    <row r="23" spans="2:13" s="27" customFormat="1" x14ac:dyDescent="0.2">
      <c r="B23" s="48" t="s">
        <v>18</v>
      </c>
      <c r="C23" s="49"/>
      <c r="D23" s="50"/>
      <c r="E23" s="47" t="e">
        <f>+C23/D23</f>
        <v>#DIV/0!</v>
      </c>
      <c r="F23" s="38"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4"/>
      <c r="H23" s="34"/>
      <c r="I23" s="35"/>
      <c r="J23" s="71"/>
      <c r="K23" s="28"/>
      <c r="L23" s="36" t="e">
        <f>+C23/D23</f>
        <v>#DIV/0!</v>
      </c>
    </row>
    <row r="24" spans="2:13" s="27" customFormat="1" x14ac:dyDescent="0.2">
      <c r="B24" s="48" t="s">
        <v>19</v>
      </c>
      <c r="C24" s="50"/>
      <c r="D24" s="50"/>
      <c r="E24" s="37" t="e">
        <f>+C24/D24</f>
        <v>#DIV/0!</v>
      </c>
      <c r="F24" s="38"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5"/>
      <c r="H24" s="35"/>
      <c r="I24" s="35"/>
      <c r="J24" s="71"/>
      <c r="K24" s="28"/>
      <c r="L24" s="36" t="e">
        <f t="shared" ref="L24:L34" si="1">+C24/D24</f>
        <v>#DIV/0!</v>
      </c>
    </row>
    <row r="25" spans="2:13" s="27" customFormat="1" x14ac:dyDescent="0.2">
      <c r="B25" s="48" t="s">
        <v>20</v>
      </c>
      <c r="C25" s="50"/>
      <c r="D25" s="50"/>
      <c r="E25" s="37" t="e">
        <f t="shared" ref="E25:E34" si="2">+C25/D25</f>
        <v>#DIV/0!</v>
      </c>
      <c r="F25" s="38" t="str">
        <f t="shared" si="0"/>
        <v>La meta es 0, especifique en el ANALISIS DE DATOS el resultado de la medición con respecto a la meta programada</v>
      </c>
      <c r="G25" s="35"/>
      <c r="H25" s="35"/>
      <c r="I25" s="35"/>
      <c r="J25" s="71"/>
      <c r="K25" s="28"/>
      <c r="L25" s="36" t="e">
        <f t="shared" si="1"/>
        <v>#DIV/0!</v>
      </c>
    </row>
    <row r="26" spans="2:13" s="27" customFormat="1" x14ac:dyDescent="0.2">
      <c r="B26" s="48" t="s">
        <v>21</v>
      </c>
      <c r="C26" s="50"/>
      <c r="D26" s="50"/>
      <c r="E26" s="37" t="e">
        <f>+#REF!/D26</f>
        <v>#REF!</v>
      </c>
      <c r="F26" s="38" t="str">
        <f t="shared" si="0"/>
        <v>La meta es 0, especifique en el ANALISIS DE DATOS el resultado de la medición con respecto a la meta programada</v>
      </c>
      <c r="G26" s="35"/>
      <c r="H26" s="35"/>
      <c r="I26" s="35"/>
      <c r="J26" s="71"/>
      <c r="K26" s="28"/>
      <c r="L26" s="36" t="e">
        <f>+#REF!/D26</f>
        <v>#REF!</v>
      </c>
    </row>
    <row r="27" spans="2:13" s="27" customFormat="1" x14ac:dyDescent="0.2">
      <c r="B27" s="48" t="s">
        <v>22</v>
      </c>
      <c r="C27" s="183">
        <f>2/5</f>
        <v>0.4</v>
      </c>
      <c r="D27" s="184">
        <v>70</v>
      </c>
      <c r="E27" s="37" t="e">
        <f>+#REF!/D27</f>
        <v>#REF!</v>
      </c>
      <c r="F27" s="38"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5"/>
      <c r="H27" s="35"/>
      <c r="I27" s="35"/>
      <c r="J27" s="71"/>
      <c r="K27" s="28"/>
      <c r="L27" s="36" t="e">
        <f>+C27/C26</f>
        <v>#DIV/0!</v>
      </c>
    </row>
    <row r="28" spans="2:13" s="27" customFormat="1" x14ac:dyDescent="0.2">
      <c r="B28" s="48" t="s">
        <v>23</v>
      </c>
      <c r="C28" s="51"/>
      <c r="D28" s="50"/>
      <c r="E28" s="37" t="e">
        <f>+#REF!/D28</f>
        <v>#REF!</v>
      </c>
      <c r="F28" s="38" t="str">
        <f t="shared" si="0"/>
        <v>La meta es 0, especifique en el ANALISIS DE DATOS el resultado de la medición con respecto a la meta programada</v>
      </c>
      <c r="G28" s="35"/>
      <c r="H28" s="35"/>
      <c r="I28" s="35"/>
      <c r="J28" s="71"/>
      <c r="K28" s="28"/>
      <c r="L28" s="36" t="e">
        <f t="shared" si="1"/>
        <v>#DIV/0!</v>
      </c>
    </row>
    <row r="29" spans="2:13" s="27" customFormat="1" x14ac:dyDescent="0.2">
      <c r="B29" s="48" t="s">
        <v>24</v>
      </c>
      <c r="C29" s="79"/>
      <c r="D29" s="78"/>
      <c r="E29" s="37" t="e">
        <f t="shared" si="2"/>
        <v>#DIV/0!</v>
      </c>
      <c r="F29" s="38" t="str">
        <f t="shared" si="0"/>
        <v>La meta es 0, especifique en el ANALISIS DE DATOS el resultado de la medición con respecto a la meta programada</v>
      </c>
      <c r="G29" s="35"/>
      <c r="H29" s="35"/>
      <c r="I29" s="35"/>
      <c r="J29" s="71"/>
      <c r="K29" s="28"/>
      <c r="L29" s="36" t="e">
        <f t="shared" si="1"/>
        <v>#DIV/0!</v>
      </c>
    </row>
    <row r="30" spans="2:13" s="27" customFormat="1" x14ac:dyDescent="0.2">
      <c r="B30" s="48" t="s">
        <v>25</v>
      </c>
      <c r="C30" s="79"/>
      <c r="D30" s="78"/>
      <c r="E30" s="37" t="e">
        <f t="shared" si="2"/>
        <v>#DIV/0!</v>
      </c>
      <c r="F30" s="38" t="str">
        <f t="shared" si="0"/>
        <v>La meta es 0, especifique en el ANALISIS DE DATOS el resultado de la medición con respecto a la meta programada</v>
      </c>
      <c r="G30" s="35"/>
      <c r="H30" s="35"/>
      <c r="I30" s="35"/>
      <c r="J30" s="71"/>
      <c r="K30" s="28"/>
      <c r="L30" s="36" t="e">
        <f t="shared" si="1"/>
        <v>#DIV/0!</v>
      </c>
    </row>
    <row r="31" spans="2:13" s="27" customFormat="1" x14ac:dyDescent="0.2">
      <c r="B31" s="48" t="s">
        <v>26</v>
      </c>
      <c r="C31" s="79"/>
      <c r="D31" s="78"/>
      <c r="E31" s="37" t="e">
        <f t="shared" si="2"/>
        <v>#DIV/0!</v>
      </c>
      <c r="F31" s="38" t="str">
        <f t="shared" si="0"/>
        <v>La meta es 0, especifique en el ANALISIS DE DATOS el resultado de la medición con respecto a la meta programada</v>
      </c>
      <c r="G31" s="35"/>
      <c r="H31" s="35"/>
      <c r="I31" s="35"/>
      <c r="J31" s="71"/>
      <c r="K31" s="28"/>
      <c r="L31" s="36" t="e">
        <f t="shared" si="1"/>
        <v>#DIV/0!</v>
      </c>
    </row>
    <row r="32" spans="2:13" s="27" customFormat="1" x14ac:dyDescent="0.2">
      <c r="B32" s="48" t="s">
        <v>27</v>
      </c>
      <c r="C32" s="79"/>
      <c r="D32" s="78"/>
      <c r="E32" s="37" t="e">
        <f t="shared" si="2"/>
        <v>#DIV/0!</v>
      </c>
      <c r="F32" s="38" t="str">
        <f t="shared" si="0"/>
        <v>La meta es 0, especifique en el ANALISIS DE DATOS el resultado de la medición con respecto a la meta programada</v>
      </c>
      <c r="G32" s="35"/>
      <c r="H32" s="35"/>
      <c r="I32" s="35"/>
      <c r="J32" s="71"/>
      <c r="K32" s="28"/>
      <c r="L32" s="36" t="e">
        <f t="shared" si="1"/>
        <v>#DIV/0!</v>
      </c>
    </row>
    <row r="33" spans="2:12" s="27" customFormat="1" x14ac:dyDescent="0.2">
      <c r="B33" s="48" t="s">
        <v>28</v>
      </c>
      <c r="C33" s="79"/>
      <c r="D33" s="78"/>
      <c r="E33" s="37" t="e">
        <f t="shared" si="2"/>
        <v>#DIV/0!</v>
      </c>
      <c r="F33" s="38" t="str">
        <f t="shared" si="0"/>
        <v>La meta es 0, especifique en el ANALISIS DE DATOS el resultado de la medición con respecto a la meta programada</v>
      </c>
      <c r="G33" s="35"/>
      <c r="H33" s="35"/>
      <c r="I33" s="35"/>
      <c r="J33" s="71"/>
      <c r="K33" s="28"/>
      <c r="L33" s="36" t="e">
        <f t="shared" si="1"/>
        <v>#DIV/0!</v>
      </c>
    </row>
    <row r="34" spans="2:12" s="27" customFormat="1" x14ac:dyDescent="0.2">
      <c r="B34" s="48" t="s">
        <v>29</v>
      </c>
      <c r="C34" s="79"/>
      <c r="D34" s="78"/>
      <c r="E34" s="37" t="e">
        <f t="shared" si="2"/>
        <v>#DIV/0!</v>
      </c>
      <c r="F34" s="38" t="str">
        <f t="shared" si="0"/>
        <v>La meta es 0, especifique en el ANALISIS DE DATOS el resultado de la medición con respecto a la meta programada</v>
      </c>
      <c r="G34" s="35"/>
      <c r="H34" s="35"/>
      <c r="I34" s="35"/>
      <c r="J34" s="71"/>
      <c r="K34" s="28"/>
      <c r="L34" s="36" t="e">
        <f t="shared" si="1"/>
        <v>#DIV/0!</v>
      </c>
    </row>
    <row r="35" spans="2:12" s="27" customFormat="1" x14ac:dyDescent="0.2">
      <c r="B35" s="153"/>
      <c r="C35" s="154"/>
      <c r="D35" s="154"/>
      <c r="E35" s="37"/>
      <c r="F35" s="38"/>
      <c r="G35" s="35"/>
      <c r="H35" s="35"/>
      <c r="I35" s="35"/>
      <c r="J35" s="71"/>
      <c r="K35" s="28"/>
      <c r="L35" s="36"/>
    </row>
    <row r="36" spans="2:12" s="27" customFormat="1" hidden="1" x14ac:dyDescent="0.2">
      <c r="B36" s="70"/>
      <c r="C36" s="39"/>
      <c r="D36" s="39"/>
      <c r="E36" s="37"/>
      <c r="F36" s="38"/>
      <c r="G36" s="35"/>
      <c r="H36" s="35"/>
      <c r="I36" s="35"/>
      <c r="J36" s="71"/>
      <c r="K36" s="28"/>
      <c r="L36" s="36"/>
    </row>
    <row r="37" spans="2:12" s="27" customFormat="1" hidden="1" x14ac:dyDescent="0.2">
      <c r="B37" s="70"/>
      <c r="C37" s="39"/>
      <c r="D37" s="39"/>
      <c r="E37" s="37"/>
      <c r="F37" s="38"/>
      <c r="G37" s="35"/>
      <c r="H37" s="35"/>
      <c r="I37" s="35"/>
      <c r="J37" s="71"/>
      <c r="K37" s="28"/>
      <c r="L37" s="36"/>
    </row>
    <row r="38" spans="2:12" s="27" customFormat="1" hidden="1" x14ac:dyDescent="0.2">
      <c r="B38" s="70"/>
      <c r="C38" s="39"/>
      <c r="D38" s="39"/>
      <c r="E38" s="37"/>
      <c r="F38" s="38"/>
      <c r="G38" s="35"/>
      <c r="H38" s="35"/>
      <c r="I38" s="35"/>
      <c r="J38" s="71"/>
      <c r="K38" s="28"/>
      <c r="L38" s="36"/>
    </row>
    <row r="39" spans="2:12" s="27" customFormat="1" hidden="1" x14ac:dyDescent="0.2">
      <c r="B39" s="70"/>
      <c r="C39" s="39"/>
      <c r="D39" s="39"/>
      <c r="E39" s="37"/>
      <c r="F39" s="38"/>
      <c r="G39" s="35"/>
      <c r="H39" s="35"/>
      <c r="I39" s="35"/>
      <c r="J39" s="71"/>
      <c r="K39" s="28"/>
      <c r="L39" s="36"/>
    </row>
    <row r="40" spans="2:12" s="27" customFormat="1" hidden="1" x14ac:dyDescent="0.2">
      <c r="B40" s="70"/>
      <c r="C40" s="39"/>
      <c r="D40" s="39"/>
      <c r="E40" s="37"/>
      <c r="F40" s="38"/>
      <c r="G40" s="35"/>
      <c r="H40" s="35"/>
      <c r="I40" s="35"/>
      <c r="J40" s="71"/>
      <c r="K40" s="28"/>
      <c r="L40" s="36"/>
    </row>
    <row r="41" spans="2:12" s="27" customFormat="1" hidden="1" x14ac:dyDescent="0.2">
      <c r="B41" s="70"/>
      <c r="C41" s="39"/>
      <c r="D41" s="39"/>
      <c r="E41" s="37"/>
      <c r="F41" s="38"/>
      <c r="G41" s="35"/>
      <c r="H41" s="35"/>
      <c r="I41" s="35"/>
      <c r="J41" s="71"/>
      <c r="K41" s="28"/>
      <c r="L41" s="36"/>
    </row>
    <row r="42" spans="2:12" s="27" customFormat="1" hidden="1" x14ac:dyDescent="0.2">
      <c r="B42" s="70"/>
      <c r="C42" s="39"/>
      <c r="D42" s="39"/>
      <c r="E42" s="37"/>
      <c r="F42" s="38"/>
      <c r="G42" s="35"/>
      <c r="H42" s="35"/>
      <c r="I42" s="35"/>
      <c r="J42" s="71"/>
      <c r="K42" s="28"/>
      <c r="L42" s="36"/>
    </row>
    <row r="43" spans="2:12" s="27" customFormat="1" hidden="1" x14ac:dyDescent="0.2">
      <c r="B43" s="70"/>
      <c r="C43" s="39"/>
      <c r="D43" s="39"/>
      <c r="E43" s="37"/>
      <c r="F43" s="38"/>
      <c r="G43" s="35"/>
      <c r="H43" s="35"/>
      <c r="I43" s="35"/>
      <c r="J43" s="71"/>
      <c r="K43" s="28"/>
      <c r="L43" s="36"/>
    </row>
    <row r="44" spans="2:12" s="27" customFormat="1" ht="26.25" hidden="1" customHeight="1" x14ac:dyDescent="0.2">
      <c r="B44" s="72"/>
      <c r="C44" s="31"/>
      <c r="D44" s="31"/>
      <c r="E44" s="31"/>
      <c r="F44" s="31"/>
      <c r="G44" s="31"/>
      <c r="H44" s="31"/>
      <c r="I44" s="31"/>
      <c r="J44" s="69"/>
      <c r="K44" s="28"/>
      <c r="L44" s="28"/>
    </row>
    <row r="45" spans="2:12" s="27" customFormat="1" ht="26.25" hidden="1" customHeight="1" x14ac:dyDescent="0.2">
      <c r="B45" s="72"/>
      <c r="C45" s="31"/>
      <c r="D45" s="31"/>
      <c r="E45" s="31"/>
      <c r="F45" s="31"/>
      <c r="G45" s="31"/>
      <c r="H45" s="31"/>
      <c r="I45" s="31"/>
      <c r="J45" s="69"/>
      <c r="K45" s="28"/>
      <c r="L45" s="28"/>
    </row>
    <row r="46" spans="2:12" s="27" customFormat="1" ht="26.25" hidden="1" customHeight="1" x14ac:dyDescent="0.2">
      <c r="B46" s="72"/>
      <c r="C46" s="31"/>
      <c r="D46" s="31"/>
      <c r="E46" s="31"/>
      <c r="F46" s="31"/>
      <c r="G46" s="31"/>
      <c r="H46" s="31"/>
      <c r="I46" s="31"/>
      <c r="J46" s="69"/>
      <c r="K46" s="28"/>
      <c r="L46" s="28"/>
    </row>
    <row r="47" spans="2:12" s="27" customFormat="1" ht="12" customHeight="1" x14ac:dyDescent="0.2">
      <c r="B47" s="72"/>
      <c r="C47" s="31"/>
      <c r="D47" s="31"/>
      <c r="E47" s="31"/>
      <c r="F47" s="31"/>
      <c r="G47" s="31"/>
      <c r="H47" s="31"/>
      <c r="I47" s="31"/>
      <c r="J47" s="69"/>
      <c r="K47" s="28"/>
      <c r="L47" s="28"/>
    </row>
    <row r="48" spans="2:12" s="27" customFormat="1" ht="26.25" customHeight="1" x14ac:dyDescent="0.2">
      <c r="B48" s="72"/>
      <c r="C48" s="31"/>
      <c r="D48" s="31"/>
      <c r="E48" s="31"/>
      <c r="F48" s="31"/>
      <c r="G48" s="31"/>
      <c r="H48" s="31"/>
      <c r="I48" s="31"/>
      <c r="J48" s="69"/>
      <c r="K48" s="28"/>
      <c r="L48" s="28"/>
    </row>
    <row r="49" spans="2:12" s="27" customFormat="1" ht="26.25" customHeight="1" x14ac:dyDescent="0.2">
      <c r="B49" s="72"/>
      <c r="C49" s="31"/>
      <c r="D49" s="31"/>
      <c r="E49" s="31"/>
      <c r="F49" s="31"/>
      <c r="G49" s="31"/>
      <c r="H49" s="31"/>
      <c r="I49" s="31"/>
      <c r="J49" s="69"/>
      <c r="K49" s="28"/>
      <c r="L49" s="28"/>
    </row>
    <row r="50" spans="2:12" s="27" customFormat="1" ht="26.25" customHeight="1" x14ac:dyDescent="0.2">
      <c r="B50" s="72"/>
      <c r="C50" s="31"/>
      <c r="D50" s="31"/>
      <c r="E50" s="31"/>
      <c r="F50" s="31"/>
      <c r="G50" s="31"/>
      <c r="H50" s="31"/>
      <c r="I50" s="31"/>
      <c r="J50" s="69"/>
      <c r="K50" s="28"/>
      <c r="L50" s="28"/>
    </row>
    <row r="51" spans="2:12" s="27" customFormat="1" ht="26.25" customHeight="1" x14ac:dyDescent="0.2">
      <c r="B51" s="72"/>
      <c r="C51" s="31"/>
      <c r="D51" s="31"/>
      <c r="E51" s="31"/>
      <c r="F51" s="31"/>
      <c r="G51" s="31"/>
      <c r="H51" s="31"/>
      <c r="I51" s="31"/>
      <c r="J51" s="69"/>
      <c r="K51" s="28"/>
      <c r="L51" s="28"/>
    </row>
    <row r="52" spans="2:12" s="27" customFormat="1" ht="26.25" customHeight="1" x14ac:dyDescent="0.2">
      <c r="B52" s="72"/>
      <c r="C52" s="31"/>
      <c r="D52" s="31"/>
      <c r="E52" s="31"/>
      <c r="F52" s="31"/>
      <c r="G52" s="31"/>
      <c r="H52" s="31"/>
      <c r="I52" s="31"/>
      <c r="J52" s="69"/>
      <c r="K52" s="28"/>
      <c r="L52" s="28"/>
    </row>
    <row r="53" spans="2:12" s="27" customFormat="1" ht="26.25" customHeight="1" x14ac:dyDescent="0.2">
      <c r="B53" s="72"/>
      <c r="C53" s="31"/>
      <c r="D53" s="31"/>
      <c r="E53" s="31"/>
      <c r="F53" s="31"/>
      <c r="G53" s="31"/>
      <c r="H53" s="31"/>
      <c r="I53" s="31"/>
      <c r="J53" s="69"/>
      <c r="K53" s="28"/>
      <c r="L53" s="28"/>
    </row>
    <row r="54" spans="2:12" s="27" customFormat="1" ht="26.25" customHeight="1" x14ac:dyDescent="0.2">
      <c r="B54" s="72"/>
      <c r="C54" s="31"/>
      <c r="D54" s="31"/>
      <c r="E54" s="31"/>
      <c r="F54" s="31"/>
      <c r="G54" s="31"/>
      <c r="H54" s="31"/>
      <c r="I54" s="31"/>
      <c r="J54" s="69"/>
      <c r="K54" s="28"/>
      <c r="L54" s="28"/>
    </row>
    <row r="55" spans="2:12" s="27" customFormat="1" ht="26.25" customHeight="1" x14ac:dyDescent="0.2">
      <c r="B55" s="72"/>
      <c r="C55" s="31"/>
      <c r="D55" s="31"/>
      <c r="E55" s="31"/>
      <c r="F55" s="31"/>
      <c r="G55" s="31"/>
      <c r="H55" s="31"/>
      <c r="I55" s="31"/>
      <c r="J55" s="69"/>
      <c r="K55" s="28"/>
      <c r="L55" s="28"/>
    </row>
    <row r="56" spans="2:12" s="27" customFormat="1" ht="26.25" customHeight="1" x14ac:dyDescent="0.2">
      <c r="B56" s="72"/>
      <c r="C56" s="31"/>
      <c r="D56" s="31"/>
      <c r="E56" s="31"/>
      <c r="F56" s="31"/>
      <c r="G56" s="31"/>
      <c r="H56" s="31"/>
      <c r="I56" s="31"/>
      <c r="J56" s="69"/>
      <c r="K56" s="28"/>
      <c r="L56" s="28"/>
    </row>
    <row r="57" spans="2:12" s="27" customFormat="1" ht="9.75" customHeight="1" x14ac:dyDescent="0.2">
      <c r="B57" s="73"/>
      <c r="C57" s="74"/>
      <c r="D57" s="74"/>
      <c r="E57" s="74"/>
      <c r="F57" s="74"/>
      <c r="G57" s="74"/>
      <c r="H57" s="74"/>
      <c r="I57" s="74"/>
      <c r="J57" s="75"/>
      <c r="K57" s="28"/>
      <c r="L57" s="28"/>
    </row>
    <row r="58" spans="2:12" s="27" customFormat="1" ht="15.75" x14ac:dyDescent="0.25">
      <c r="B58" s="144" t="s">
        <v>30</v>
      </c>
      <c r="C58" s="145"/>
      <c r="D58" s="145"/>
      <c r="E58" s="145"/>
      <c r="F58" s="145"/>
      <c r="G58" s="145"/>
      <c r="H58" s="145"/>
      <c r="I58" s="145"/>
      <c r="J58" s="146"/>
      <c r="K58" s="28"/>
      <c r="L58" s="28"/>
    </row>
    <row r="59" spans="2:12" s="27" customFormat="1" hidden="1" x14ac:dyDescent="0.2">
      <c r="B59" s="147"/>
      <c r="C59" s="148"/>
      <c r="D59" s="148"/>
      <c r="E59" s="148"/>
      <c r="F59" s="148"/>
      <c r="G59" s="148"/>
      <c r="H59" s="148"/>
      <c r="I59" s="148"/>
      <c r="J59" s="149"/>
      <c r="K59" s="28"/>
      <c r="L59" s="28"/>
    </row>
    <row r="60" spans="2:12" s="27" customFormat="1" hidden="1" x14ac:dyDescent="0.2">
      <c r="B60" s="150"/>
      <c r="C60" s="151"/>
      <c r="D60" s="151"/>
      <c r="E60" s="151"/>
      <c r="F60" s="151"/>
      <c r="G60" s="151"/>
      <c r="H60" s="151"/>
      <c r="I60" s="151"/>
      <c r="J60" s="152"/>
      <c r="K60" s="28"/>
      <c r="L60" s="28"/>
    </row>
    <row r="61" spans="2:12" s="27" customFormat="1" x14ac:dyDescent="0.2">
      <c r="B61" s="150"/>
      <c r="C61" s="151"/>
      <c r="D61" s="151"/>
      <c r="E61" s="151"/>
      <c r="F61" s="151"/>
      <c r="G61" s="151"/>
      <c r="H61" s="151"/>
      <c r="I61" s="151"/>
      <c r="J61" s="152"/>
      <c r="K61" s="28"/>
      <c r="L61" s="28"/>
    </row>
    <row r="62" spans="2:12" s="27" customFormat="1" ht="24" customHeight="1" x14ac:dyDescent="0.2">
      <c r="B62" s="155" t="s">
        <v>31</v>
      </c>
      <c r="C62" s="156"/>
      <c r="D62" s="156"/>
      <c r="E62" s="156"/>
      <c r="F62" s="156"/>
      <c r="G62" s="156"/>
      <c r="H62" s="156"/>
      <c r="I62" s="156"/>
      <c r="J62" s="157"/>
      <c r="K62" s="28"/>
      <c r="L62" s="28"/>
    </row>
    <row r="63" spans="2:12" x14ac:dyDescent="0.2">
      <c r="B63" s="60" t="s">
        <v>32</v>
      </c>
      <c r="C63" s="137" t="s">
        <v>33</v>
      </c>
      <c r="D63" s="137"/>
      <c r="E63" s="137"/>
      <c r="F63" s="137"/>
      <c r="G63" s="137"/>
      <c r="H63" s="137"/>
      <c r="I63" s="137"/>
      <c r="J63" s="138"/>
    </row>
    <row r="64" spans="2:12" ht="39" customHeight="1" x14ac:dyDescent="0.2">
      <c r="B64" s="61"/>
      <c r="C64" s="137" t="s">
        <v>34</v>
      </c>
      <c r="D64" s="137"/>
      <c r="E64" s="137"/>
      <c r="F64" s="137"/>
      <c r="G64" s="137"/>
      <c r="H64" s="137"/>
      <c r="I64" s="137"/>
      <c r="J64" s="138"/>
    </row>
    <row r="65" spans="2:10" ht="38.25" customHeight="1" x14ac:dyDescent="0.2">
      <c r="B65" s="62"/>
      <c r="C65" s="137" t="s">
        <v>35</v>
      </c>
      <c r="D65" s="137"/>
      <c r="E65" s="137"/>
      <c r="F65" s="137"/>
      <c r="G65" s="137"/>
      <c r="H65" s="137"/>
      <c r="I65" s="137"/>
      <c r="J65" s="138"/>
    </row>
    <row r="66" spans="2:10" ht="37.5" customHeight="1" x14ac:dyDescent="0.2">
      <c r="B66" s="63"/>
      <c r="C66" s="137" t="s">
        <v>36</v>
      </c>
      <c r="D66" s="137"/>
      <c r="E66" s="137"/>
      <c r="F66" s="137"/>
      <c r="G66" s="137"/>
      <c r="H66" s="137"/>
      <c r="I66" s="137"/>
      <c r="J66" s="138"/>
    </row>
    <row r="67" spans="2:10" ht="39.75" customHeight="1" x14ac:dyDescent="0.2">
      <c r="B67" s="64" t="s">
        <v>37</v>
      </c>
      <c r="C67" s="139" t="s">
        <v>38</v>
      </c>
      <c r="D67" s="139"/>
      <c r="E67" s="139"/>
      <c r="F67" s="139"/>
      <c r="G67" s="139"/>
      <c r="H67" s="139"/>
      <c r="I67" s="139"/>
      <c r="J67" s="140"/>
    </row>
    <row r="68" spans="2:10" x14ac:dyDescent="0.2">
      <c r="B68" s="23"/>
      <c r="C68" s="23"/>
      <c r="D68" s="23"/>
      <c r="E68" s="23"/>
      <c r="F68" s="23"/>
      <c r="G68" s="23"/>
      <c r="H68" s="23"/>
      <c r="I68" s="23"/>
      <c r="J68" s="23"/>
    </row>
    <row r="69" spans="2:10" x14ac:dyDescent="0.2">
      <c r="B69" s="23"/>
      <c r="C69" s="23"/>
      <c r="D69" s="23"/>
      <c r="E69" s="23"/>
      <c r="F69" s="23"/>
      <c r="G69" s="23"/>
      <c r="H69" s="23"/>
      <c r="I69" s="23"/>
      <c r="J69" s="23"/>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5" priority="9" stopIfTrue="1">
      <formula>D20="menor que la meta"</formula>
    </cfRule>
    <cfRule type="expression" dxfId="14" priority="10" stopIfTrue="1">
      <formula>D20="mayor que la meta"</formula>
    </cfRule>
  </conditionalFormatting>
  <conditionalFormatting sqref="E23:E43">
    <cfRule type="expression" dxfId="13" priority="6" stopIfTrue="1">
      <formula>$F23=$L$3</formula>
    </cfRule>
    <cfRule type="expression" dxfId="12" priority="7" stopIfTrue="1">
      <formula>$F23=$L$4</formula>
    </cfRule>
    <cfRule type="expression" dxfId="11" priority="8" stopIfTrue="1">
      <formula>$F23=$L$5</formula>
    </cfRule>
  </conditionalFormatting>
  <conditionalFormatting sqref="D20">
    <cfRule type="cellIs" dxfId="10" priority="4" stopIfTrue="1" operator="equal">
      <formula>"menor que la meta"</formula>
    </cfRule>
    <cfRule type="cellIs" dxfId="9" priority="5" stopIfTrue="1" operator="equal">
      <formula>"mayor que la meta"</formula>
    </cfRule>
  </conditionalFormatting>
  <conditionalFormatting sqref="C23:D25 C36:D43 D26 C27 C28:D34">
    <cfRule type="expression" dxfId="8" priority="1" stopIfTrue="1">
      <formula>OR($F23=$L$3,$F23=$L$2)</formula>
    </cfRule>
    <cfRule type="expression" dxfId="7" priority="2" stopIfTrue="1">
      <formula>$F23=$L$4</formula>
    </cfRule>
    <cfRule type="expression" dxfId="6" priority="3" stopIfTrue="1">
      <formula>$F23=$L$5</formula>
    </cfRule>
  </conditionalFormatting>
  <conditionalFormatting sqref="C26">
    <cfRule type="expression" dxfId="5" priority="14" stopIfTrue="1">
      <formula>OR($F27=$L$3,$F27=$L$2)</formula>
    </cfRule>
    <cfRule type="expression" dxfId="4" priority="15" stopIfTrue="1">
      <formula>$F27=$L$4</formula>
    </cfRule>
    <cfRule type="expression" dxfId="3"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Book,Normal"&amp;8Código:IM-MGP-14&amp;C&amp;"Futura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5"/>
  <sheetViews>
    <sheetView view="pageBreakPreview" topLeftCell="J8" zoomScale="60" zoomScaleNormal="50" workbookViewId="0">
      <selection activeCell="T10" sqref="T10:T13"/>
    </sheetView>
  </sheetViews>
  <sheetFormatPr baseColWidth="10" defaultRowHeight="12.75" x14ac:dyDescent="0.2"/>
  <cols>
    <col min="1" max="1" width="3.7109375" style="76" customWidth="1"/>
    <col min="2" max="2" width="19.7109375" style="76" customWidth="1"/>
    <col min="3" max="3" width="17.5703125" style="77" customWidth="1"/>
    <col min="4" max="4" width="34.85546875" style="76" customWidth="1"/>
    <col min="5" max="5" width="18.85546875" style="76" customWidth="1"/>
    <col min="6" max="6" width="20.5703125" style="76" customWidth="1"/>
    <col min="7" max="7" width="17.5703125" style="77" customWidth="1"/>
    <col min="8" max="8" width="12.42578125" style="77" customWidth="1"/>
    <col min="9" max="9" width="22" style="76" customWidth="1"/>
    <col min="10" max="10" width="21.85546875" style="77" customWidth="1"/>
    <col min="11" max="11" width="21" style="76" customWidth="1"/>
    <col min="12" max="12" width="28.28515625" style="76" bestFit="1" customWidth="1"/>
    <col min="13" max="13" width="24.140625" style="76" bestFit="1" customWidth="1"/>
    <col min="14" max="14" width="17.42578125" style="76" customWidth="1"/>
    <col min="15" max="15" width="11.42578125" style="76"/>
    <col min="16" max="16" width="22.7109375" style="76" bestFit="1" customWidth="1"/>
    <col min="17" max="17" width="28" style="76" bestFit="1" customWidth="1"/>
    <col min="18" max="18" width="19.140625" style="76" bestFit="1" customWidth="1"/>
    <col min="19" max="19" width="19.140625" style="76" customWidth="1"/>
    <col min="20" max="20" width="19.7109375" style="76" bestFit="1" customWidth="1"/>
    <col min="21" max="21" width="52.140625" style="76" customWidth="1"/>
    <col min="22" max="16384" width="11.42578125" style="76"/>
  </cols>
  <sheetData>
    <row r="2" spans="2:22" ht="21" customHeight="1" x14ac:dyDescent="0.2">
      <c r="B2" s="174" t="s">
        <v>74</v>
      </c>
      <c r="C2" s="175"/>
      <c r="D2" s="175"/>
      <c r="E2" s="175"/>
      <c r="F2" s="175"/>
      <c r="G2" s="175"/>
      <c r="H2" s="175"/>
      <c r="I2" s="175"/>
      <c r="J2" s="175"/>
      <c r="K2" s="175"/>
      <c r="L2" s="175"/>
      <c r="M2" s="175"/>
      <c r="N2" s="175"/>
      <c r="O2" s="175"/>
      <c r="P2" s="175"/>
      <c r="Q2" s="175"/>
      <c r="R2" s="175"/>
      <c r="S2" s="175"/>
      <c r="T2" s="175"/>
      <c r="U2" s="175"/>
    </row>
    <row r="3" spans="2:22" ht="21" customHeight="1" x14ac:dyDescent="0.2">
      <c r="B3" s="174"/>
      <c r="C3" s="175"/>
      <c r="D3" s="175"/>
      <c r="E3" s="175"/>
      <c r="F3" s="175"/>
      <c r="G3" s="175"/>
      <c r="H3" s="175"/>
      <c r="I3" s="175"/>
      <c r="J3" s="175"/>
      <c r="K3" s="175"/>
      <c r="L3" s="175"/>
      <c r="M3" s="175"/>
      <c r="N3" s="175"/>
      <c r="O3" s="175"/>
      <c r="P3" s="175"/>
      <c r="Q3" s="175"/>
      <c r="R3" s="175"/>
      <c r="S3" s="175"/>
      <c r="T3" s="175"/>
      <c r="U3" s="175"/>
    </row>
    <row r="4" spans="2:22" ht="21" customHeight="1" x14ac:dyDescent="0.2">
      <c r="B4" s="174"/>
      <c r="C4" s="175"/>
      <c r="D4" s="175"/>
      <c r="E4" s="175"/>
      <c r="F4" s="175"/>
      <c r="G4" s="175"/>
      <c r="H4" s="175"/>
      <c r="I4" s="175"/>
      <c r="J4" s="175"/>
      <c r="K4" s="175"/>
      <c r="L4" s="175"/>
      <c r="M4" s="175"/>
      <c r="N4" s="175"/>
      <c r="O4" s="175"/>
      <c r="P4" s="175"/>
      <c r="Q4" s="175"/>
      <c r="R4" s="175"/>
      <c r="S4" s="175"/>
      <c r="T4" s="175"/>
      <c r="U4" s="175"/>
    </row>
    <row r="5" spans="2:22" s="82" customFormat="1" ht="119.25" customHeight="1" x14ac:dyDescent="0.2">
      <c r="B5" s="99" t="s">
        <v>76</v>
      </c>
      <c r="C5" s="99" t="s">
        <v>77</v>
      </c>
      <c r="D5" s="99" t="s">
        <v>60</v>
      </c>
      <c r="E5" s="99" t="s">
        <v>78</v>
      </c>
      <c r="F5" s="99" t="s">
        <v>79</v>
      </c>
      <c r="G5" s="99" t="s">
        <v>61</v>
      </c>
      <c r="H5" s="99" t="s">
        <v>80</v>
      </c>
      <c r="I5" s="100" t="s">
        <v>81</v>
      </c>
      <c r="J5" s="100" t="s">
        <v>82</v>
      </c>
      <c r="K5" s="101" t="s">
        <v>83</v>
      </c>
      <c r="L5" s="101" t="s">
        <v>84</v>
      </c>
      <c r="M5" s="101" t="s">
        <v>85</v>
      </c>
      <c r="N5" s="101" t="s">
        <v>86</v>
      </c>
      <c r="O5" s="100" t="s">
        <v>87</v>
      </c>
      <c r="P5" s="100" t="s">
        <v>88</v>
      </c>
      <c r="Q5" s="100" t="s">
        <v>89</v>
      </c>
      <c r="R5" s="100" t="s">
        <v>90</v>
      </c>
      <c r="S5" s="100" t="s">
        <v>91</v>
      </c>
      <c r="T5" s="100" t="s">
        <v>92</v>
      </c>
      <c r="U5" s="102" t="s">
        <v>93</v>
      </c>
    </row>
    <row r="6" spans="2:22" s="81" customFormat="1" ht="241.5" customHeight="1" x14ac:dyDescent="0.2">
      <c r="B6" s="103">
        <v>2012</v>
      </c>
      <c r="C6" s="104" t="s">
        <v>96</v>
      </c>
      <c r="D6" s="104" t="s">
        <v>97</v>
      </c>
      <c r="E6" s="104" t="s">
        <v>98</v>
      </c>
      <c r="F6" s="104" t="s">
        <v>99</v>
      </c>
      <c r="G6" s="104" t="s">
        <v>100</v>
      </c>
      <c r="H6" s="105" t="s">
        <v>101</v>
      </c>
      <c r="I6" s="106">
        <v>680000000</v>
      </c>
      <c r="J6" s="107">
        <v>791000000</v>
      </c>
      <c r="K6" s="108" t="s">
        <v>102</v>
      </c>
      <c r="L6" s="108">
        <v>791000000</v>
      </c>
      <c r="M6" s="108">
        <v>0</v>
      </c>
      <c r="N6" s="108">
        <v>791000000</v>
      </c>
      <c r="O6" s="106">
        <v>0</v>
      </c>
      <c r="P6" s="106">
        <v>791000000</v>
      </c>
      <c r="Q6" s="106">
        <v>0</v>
      </c>
      <c r="R6" s="106">
        <v>791000000</v>
      </c>
      <c r="S6" s="106">
        <v>791000000</v>
      </c>
      <c r="T6" s="106">
        <v>791000000</v>
      </c>
      <c r="U6" s="106" t="s">
        <v>103</v>
      </c>
    </row>
    <row r="7" spans="2:22" s="119" customFormat="1" ht="317.25" customHeight="1" x14ac:dyDescent="0.2">
      <c r="B7" s="110">
        <v>2014</v>
      </c>
      <c r="C7" s="111" t="s">
        <v>104</v>
      </c>
      <c r="D7" s="112" t="s">
        <v>105</v>
      </c>
      <c r="E7" s="113" t="s">
        <v>98</v>
      </c>
      <c r="F7" s="113" t="s">
        <v>99</v>
      </c>
      <c r="G7" s="113" t="s">
        <v>100</v>
      </c>
      <c r="H7" s="114" t="s">
        <v>101</v>
      </c>
      <c r="I7" s="115">
        <v>409480000</v>
      </c>
      <c r="J7" s="115">
        <v>409480000</v>
      </c>
      <c r="K7" s="116" t="s">
        <v>106</v>
      </c>
      <c r="L7" s="116">
        <v>409480000</v>
      </c>
      <c r="M7" s="116">
        <v>0</v>
      </c>
      <c r="N7" s="116">
        <v>409480000</v>
      </c>
      <c r="O7" s="115">
        <v>0</v>
      </c>
      <c r="P7" s="115">
        <v>409480000</v>
      </c>
      <c r="Q7" s="115">
        <v>0</v>
      </c>
      <c r="R7" s="115">
        <v>409480000</v>
      </c>
      <c r="S7" s="115">
        <v>409480000</v>
      </c>
      <c r="T7" s="180">
        <v>409480000</v>
      </c>
      <c r="U7" s="117" t="s">
        <v>107</v>
      </c>
      <c r="V7" s="118"/>
    </row>
    <row r="8" spans="2:22" s="123" customFormat="1" ht="96.75" customHeight="1" x14ac:dyDescent="0.2">
      <c r="B8" s="113">
        <v>2015</v>
      </c>
      <c r="C8" s="113" t="s">
        <v>108</v>
      </c>
      <c r="D8" s="113" t="s">
        <v>109</v>
      </c>
      <c r="E8" s="113" t="s">
        <v>110</v>
      </c>
      <c r="F8" s="113" t="s">
        <v>99</v>
      </c>
      <c r="G8" s="113" t="s">
        <v>100</v>
      </c>
      <c r="H8" s="114" t="s">
        <v>111</v>
      </c>
      <c r="I8" s="120">
        <v>1738528264</v>
      </c>
      <c r="J8" s="121">
        <v>1694651368</v>
      </c>
      <c r="K8" s="122" t="s">
        <v>112</v>
      </c>
      <c r="L8" s="120">
        <v>1738528264</v>
      </c>
      <c r="M8" s="122">
        <v>1694651368</v>
      </c>
      <c r="N8" s="122">
        <v>43876896</v>
      </c>
      <c r="O8" s="116">
        <v>0</v>
      </c>
      <c r="P8" s="116">
        <v>43876896</v>
      </c>
      <c r="Q8" s="116">
        <v>1694651368</v>
      </c>
      <c r="R8" s="116">
        <v>43876896</v>
      </c>
      <c r="S8" s="116">
        <v>43876896</v>
      </c>
      <c r="T8" s="181">
        <v>43876896</v>
      </c>
      <c r="U8" s="116" t="s">
        <v>113</v>
      </c>
    </row>
    <row r="9" spans="2:22" s="81" customFormat="1" ht="81" customHeight="1" x14ac:dyDescent="0.2">
      <c r="B9" s="104">
        <v>2013</v>
      </c>
      <c r="C9" s="104" t="s">
        <v>115</v>
      </c>
      <c r="D9" s="104" t="s">
        <v>116</v>
      </c>
      <c r="E9" s="104" t="s">
        <v>123</v>
      </c>
      <c r="F9" s="104" t="s">
        <v>99</v>
      </c>
      <c r="G9" s="104" t="s">
        <v>100</v>
      </c>
      <c r="H9" s="105" t="s">
        <v>111</v>
      </c>
      <c r="I9" s="109">
        <v>14000000000</v>
      </c>
      <c r="J9" s="108">
        <v>13991407495</v>
      </c>
      <c r="K9" s="108" t="s">
        <v>114</v>
      </c>
      <c r="L9" s="108">
        <v>13991407495</v>
      </c>
      <c r="M9" s="108">
        <v>13991407495</v>
      </c>
      <c r="N9" s="108">
        <v>8592505</v>
      </c>
      <c r="O9" s="106">
        <v>0</v>
      </c>
      <c r="P9" s="108">
        <v>8592505</v>
      </c>
      <c r="Q9" s="108">
        <v>13991407495</v>
      </c>
      <c r="R9" s="108">
        <v>8592505</v>
      </c>
      <c r="S9" s="108">
        <v>8592505</v>
      </c>
      <c r="T9" s="108">
        <v>8592505</v>
      </c>
      <c r="U9" s="106" t="s">
        <v>113</v>
      </c>
    </row>
    <row r="10" spans="2:22" s="81" customFormat="1" ht="27" customHeight="1" x14ac:dyDescent="0.2">
      <c r="B10" s="176">
        <v>2015</v>
      </c>
      <c r="C10" s="176" t="s">
        <v>117</v>
      </c>
      <c r="D10" s="176" t="s">
        <v>118</v>
      </c>
      <c r="E10" s="176" t="s">
        <v>123</v>
      </c>
      <c r="F10" s="176" t="s">
        <v>99</v>
      </c>
      <c r="G10" s="176" t="s">
        <v>100</v>
      </c>
      <c r="H10" s="176" t="s">
        <v>111</v>
      </c>
      <c r="I10" s="177">
        <v>6490678065.3400002</v>
      </c>
      <c r="J10" s="177">
        <f>+L14</f>
        <v>0</v>
      </c>
      <c r="K10" s="96" t="s">
        <v>119</v>
      </c>
      <c r="L10" s="97">
        <v>2893257864</v>
      </c>
      <c r="M10" s="97">
        <v>2893257864</v>
      </c>
      <c r="N10" s="178">
        <f>+L14-M14</f>
        <v>0</v>
      </c>
      <c r="O10" s="171">
        <f>+M14</f>
        <v>0</v>
      </c>
      <c r="P10" s="171"/>
      <c r="Q10" s="171">
        <f>+M14</f>
        <v>0</v>
      </c>
      <c r="R10" s="171">
        <f>+I10-M14</f>
        <v>6490678065.3400002</v>
      </c>
      <c r="S10" s="171"/>
      <c r="T10" s="171">
        <f>+R10</f>
        <v>6490678065.3400002</v>
      </c>
      <c r="U10" s="172"/>
    </row>
    <row r="11" spans="2:22" s="81" customFormat="1" ht="27" customHeight="1" x14ac:dyDescent="0.2">
      <c r="B11" s="176"/>
      <c r="C11" s="176"/>
      <c r="D11" s="176"/>
      <c r="E11" s="176"/>
      <c r="F11" s="176"/>
      <c r="G11" s="176"/>
      <c r="H11" s="176"/>
      <c r="I11" s="177"/>
      <c r="J11" s="177"/>
      <c r="K11" s="96" t="s">
        <v>120</v>
      </c>
      <c r="L11" s="97">
        <v>208176480</v>
      </c>
      <c r="M11" s="97">
        <v>208176480</v>
      </c>
      <c r="N11" s="179"/>
      <c r="O11" s="171"/>
      <c r="P11" s="171"/>
      <c r="Q11" s="171"/>
      <c r="R11" s="171"/>
      <c r="S11" s="171"/>
      <c r="T11" s="171"/>
      <c r="U11" s="172"/>
    </row>
    <row r="12" spans="2:22" s="81" customFormat="1" ht="27" customHeight="1" x14ac:dyDescent="0.2">
      <c r="B12" s="176"/>
      <c r="C12" s="176"/>
      <c r="D12" s="176"/>
      <c r="E12" s="176"/>
      <c r="F12" s="176"/>
      <c r="G12" s="176"/>
      <c r="H12" s="176"/>
      <c r="I12" s="177"/>
      <c r="J12" s="177"/>
      <c r="K12" s="96" t="s">
        <v>121</v>
      </c>
      <c r="L12" s="97">
        <f>2868330504+201468955</f>
        <v>3069799459</v>
      </c>
      <c r="M12" s="97">
        <v>3069346951</v>
      </c>
      <c r="N12" s="179"/>
      <c r="O12" s="171"/>
      <c r="P12" s="171"/>
      <c r="Q12" s="171"/>
      <c r="R12" s="171"/>
      <c r="S12" s="171"/>
      <c r="T12" s="171"/>
      <c r="U12" s="172"/>
    </row>
    <row r="13" spans="2:22" s="81" customFormat="1" ht="27" customHeight="1" x14ac:dyDescent="0.2">
      <c r="B13" s="176"/>
      <c r="C13" s="176"/>
      <c r="D13" s="176"/>
      <c r="E13" s="176"/>
      <c r="F13" s="176"/>
      <c r="G13" s="176"/>
      <c r="H13" s="176"/>
      <c r="I13" s="177"/>
      <c r="J13" s="177"/>
      <c r="K13" s="96" t="s">
        <v>122</v>
      </c>
      <c r="L13" s="98">
        <v>211807779</v>
      </c>
      <c r="M13" s="98">
        <v>211807779</v>
      </c>
      <c r="N13" s="179"/>
      <c r="O13" s="171"/>
      <c r="P13" s="171"/>
      <c r="Q13" s="171"/>
      <c r="R13" s="171"/>
      <c r="S13" s="171"/>
      <c r="T13" s="171"/>
      <c r="U13" s="172"/>
    </row>
    <row r="14" spans="2:22" s="81" customFormat="1" ht="27" customHeight="1" x14ac:dyDescent="0.2">
      <c r="B14" s="83"/>
      <c r="C14" s="83"/>
      <c r="D14" s="83"/>
      <c r="E14" s="83"/>
      <c r="F14" s="83"/>
      <c r="G14" s="83"/>
      <c r="H14" s="83"/>
      <c r="I14" s="84"/>
      <c r="J14" s="85"/>
      <c r="K14" s="86"/>
      <c r="L14" s="86"/>
      <c r="M14" s="86"/>
      <c r="N14" s="86"/>
      <c r="O14" s="84"/>
      <c r="P14" s="84"/>
      <c r="Q14" s="84"/>
      <c r="R14" s="84"/>
      <c r="S14" s="84"/>
      <c r="T14" s="84"/>
      <c r="U14" s="84"/>
    </row>
    <row r="15" spans="2:22" s="81" customFormat="1" ht="27" customHeight="1" x14ac:dyDescent="0.2">
      <c r="B15" s="83"/>
      <c r="C15" s="83"/>
      <c r="D15" s="83"/>
      <c r="E15" s="83"/>
      <c r="F15" s="83"/>
      <c r="G15" s="83"/>
      <c r="H15" s="83"/>
      <c r="I15" s="84"/>
      <c r="J15" s="85"/>
      <c r="K15" s="86"/>
      <c r="L15" s="86"/>
      <c r="M15" s="86"/>
      <c r="N15" s="86"/>
      <c r="O15" s="84"/>
      <c r="P15" s="84"/>
      <c r="Q15" s="84"/>
      <c r="R15" s="84"/>
      <c r="S15" s="84"/>
      <c r="T15" s="84"/>
      <c r="U15" s="84"/>
    </row>
    <row r="16" spans="2:22" s="81" customFormat="1" ht="27" customHeight="1" x14ac:dyDescent="0.2">
      <c r="B16" s="83"/>
      <c r="C16" s="83"/>
      <c r="D16" s="83"/>
      <c r="E16" s="83"/>
      <c r="F16" s="83"/>
      <c r="G16" s="83"/>
      <c r="H16" s="83"/>
      <c r="I16" s="84"/>
      <c r="J16" s="85"/>
      <c r="K16" s="86"/>
      <c r="L16" s="86"/>
      <c r="M16" s="86"/>
      <c r="N16" s="86"/>
      <c r="O16" s="84"/>
      <c r="P16" s="84"/>
      <c r="Q16" s="84"/>
      <c r="R16" s="84"/>
      <c r="S16" s="84"/>
      <c r="T16" s="84"/>
      <c r="U16" s="84"/>
    </row>
    <row r="17" spans="2:22" s="81" customFormat="1" ht="27" customHeight="1" x14ac:dyDescent="0.2">
      <c r="B17" s="83"/>
      <c r="C17" s="83"/>
      <c r="D17" s="83"/>
      <c r="E17" s="83"/>
      <c r="F17" s="83"/>
      <c r="G17" s="83"/>
      <c r="H17" s="83"/>
      <c r="I17" s="84"/>
      <c r="J17" s="85"/>
      <c r="K17" s="86"/>
      <c r="L17" s="86"/>
      <c r="M17" s="86"/>
      <c r="N17" s="86"/>
      <c r="O17" s="84"/>
      <c r="P17" s="84"/>
      <c r="Q17" s="84"/>
      <c r="R17" s="84"/>
      <c r="S17" s="84"/>
      <c r="T17" s="84"/>
      <c r="U17" s="84"/>
    </row>
    <row r="18" spans="2:22" s="93" customFormat="1" ht="30" customHeight="1" x14ac:dyDescent="0.2">
      <c r="B18" s="87"/>
      <c r="C18" s="87"/>
      <c r="D18" s="88"/>
      <c r="E18" s="89"/>
      <c r="F18" s="90"/>
      <c r="G18" s="90"/>
      <c r="H18" s="90"/>
      <c r="I18" s="91"/>
      <c r="J18" s="91"/>
      <c r="K18" s="84"/>
      <c r="L18" s="84"/>
      <c r="M18" s="84"/>
      <c r="N18" s="84"/>
      <c r="O18" s="91"/>
      <c r="P18" s="91"/>
      <c r="Q18" s="91"/>
      <c r="R18" s="91"/>
      <c r="S18" s="91"/>
      <c r="T18" s="91"/>
      <c r="U18" s="91"/>
      <c r="V18" s="92"/>
    </row>
    <row r="19" spans="2:22" s="81" customFormat="1" ht="27" customHeight="1" x14ac:dyDescent="0.2">
      <c r="B19" s="83"/>
      <c r="C19" s="83"/>
      <c r="D19" s="83"/>
      <c r="E19" s="83"/>
      <c r="F19" s="83"/>
      <c r="G19" s="83"/>
      <c r="H19" s="83"/>
      <c r="I19" s="84"/>
      <c r="J19" s="85"/>
      <c r="K19" s="86"/>
      <c r="L19" s="86"/>
      <c r="M19" s="86"/>
      <c r="N19" s="86"/>
      <c r="O19" s="84"/>
      <c r="P19" s="84"/>
      <c r="Q19" s="84"/>
      <c r="R19" s="84"/>
      <c r="S19" s="84"/>
      <c r="T19" s="84"/>
      <c r="U19" s="84"/>
      <c r="V19" s="94"/>
    </row>
    <row r="20" spans="2:22" s="93" customFormat="1" ht="30" customHeight="1" x14ac:dyDescent="0.2">
      <c r="B20" s="87"/>
      <c r="C20" s="87"/>
      <c r="D20" s="88"/>
      <c r="E20" s="89"/>
      <c r="F20" s="90"/>
      <c r="G20" s="90"/>
      <c r="H20" s="90"/>
      <c r="I20" s="91"/>
      <c r="J20" s="91"/>
      <c r="K20" s="84"/>
      <c r="L20" s="84"/>
      <c r="M20" s="84"/>
      <c r="N20" s="84"/>
      <c r="O20" s="91"/>
      <c r="P20" s="91"/>
      <c r="Q20" s="91"/>
      <c r="R20" s="91"/>
      <c r="S20" s="91"/>
      <c r="T20" s="91"/>
      <c r="U20" s="91"/>
      <c r="V20" s="92"/>
    </row>
    <row r="21" spans="2:22" s="81" customFormat="1" ht="27" customHeight="1" x14ac:dyDescent="0.2">
      <c r="B21" s="83"/>
      <c r="C21" s="83"/>
      <c r="D21" s="83"/>
      <c r="E21" s="83"/>
      <c r="F21" s="83"/>
      <c r="G21" s="83"/>
      <c r="H21" s="83"/>
      <c r="I21" s="84"/>
      <c r="J21" s="85"/>
      <c r="K21" s="86"/>
      <c r="L21" s="86"/>
      <c r="M21" s="86"/>
      <c r="N21" s="86"/>
      <c r="O21" s="84"/>
      <c r="P21" s="84"/>
      <c r="Q21" s="84"/>
      <c r="R21" s="84"/>
      <c r="S21" s="84"/>
      <c r="T21" s="84"/>
      <c r="U21" s="84"/>
    </row>
    <row r="22" spans="2:22" s="93" customFormat="1" ht="30" customHeight="1" x14ac:dyDescent="0.2">
      <c r="B22" s="87"/>
      <c r="C22" s="87"/>
      <c r="D22" s="88"/>
      <c r="E22" s="89"/>
      <c r="F22" s="90"/>
      <c r="G22" s="90"/>
      <c r="H22" s="90"/>
      <c r="I22" s="91"/>
      <c r="J22" s="91"/>
      <c r="K22" s="84"/>
      <c r="L22" s="84"/>
      <c r="M22" s="84"/>
      <c r="N22" s="84"/>
      <c r="O22" s="91"/>
      <c r="P22" s="91"/>
      <c r="Q22" s="91"/>
      <c r="R22" s="91"/>
      <c r="S22" s="91"/>
      <c r="T22" s="91"/>
      <c r="U22" s="91"/>
      <c r="V22" s="92"/>
    </row>
    <row r="23" spans="2:22" s="81" customFormat="1" ht="27" customHeight="1" x14ac:dyDescent="0.2">
      <c r="B23" s="83"/>
      <c r="C23" s="83"/>
      <c r="D23" s="83"/>
      <c r="E23" s="83"/>
      <c r="F23" s="83"/>
      <c r="G23" s="83"/>
      <c r="H23" s="83"/>
      <c r="I23" s="84"/>
      <c r="J23" s="85"/>
      <c r="K23" s="86"/>
      <c r="L23" s="86"/>
      <c r="M23" s="86"/>
      <c r="N23" s="86"/>
      <c r="O23" s="84"/>
      <c r="P23" s="84"/>
      <c r="Q23" s="84"/>
      <c r="R23" s="84"/>
      <c r="S23" s="84"/>
      <c r="T23" s="84"/>
      <c r="U23" s="84"/>
    </row>
    <row r="24" spans="2:22" s="93" customFormat="1" ht="30" customHeight="1" x14ac:dyDescent="0.2">
      <c r="B24" s="87"/>
      <c r="C24" s="87"/>
      <c r="D24" s="88"/>
      <c r="E24" s="89"/>
      <c r="F24" s="90"/>
      <c r="G24" s="90"/>
      <c r="H24" s="90"/>
      <c r="I24" s="91"/>
      <c r="J24" s="91"/>
      <c r="K24" s="84"/>
      <c r="L24" s="84"/>
      <c r="M24" s="84"/>
      <c r="N24" s="84"/>
      <c r="O24" s="91"/>
      <c r="P24" s="91"/>
      <c r="Q24" s="91"/>
      <c r="R24" s="91"/>
      <c r="S24" s="91"/>
      <c r="T24" s="91"/>
      <c r="U24" s="91"/>
      <c r="V24" s="92"/>
    </row>
    <row r="25" spans="2:22" s="81" customFormat="1" ht="27" customHeight="1" x14ac:dyDescent="0.2">
      <c r="B25" s="83"/>
      <c r="C25" s="83"/>
      <c r="D25" s="83"/>
      <c r="E25" s="83"/>
      <c r="F25" s="83"/>
      <c r="G25" s="83"/>
      <c r="H25" s="83"/>
      <c r="I25" s="84"/>
      <c r="J25" s="85"/>
      <c r="K25" s="86"/>
      <c r="L25" s="86"/>
      <c r="M25" s="86"/>
      <c r="N25" s="86"/>
      <c r="O25" s="84"/>
      <c r="P25" s="84"/>
      <c r="Q25" s="84"/>
      <c r="R25" s="84"/>
      <c r="S25" s="84"/>
      <c r="T25" s="84"/>
      <c r="U25" s="84"/>
    </row>
    <row r="26" spans="2:22" s="93" customFormat="1" ht="30" customHeight="1" x14ac:dyDescent="0.2">
      <c r="B26" s="87"/>
      <c r="C26" s="87"/>
      <c r="D26" s="88"/>
      <c r="E26" s="89"/>
      <c r="F26" s="90"/>
      <c r="G26" s="90"/>
      <c r="H26" s="90"/>
      <c r="I26" s="91"/>
      <c r="J26" s="91"/>
      <c r="K26" s="84"/>
      <c r="L26" s="84"/>
      <c r="M26" s="84"/>
      <c r="N26" s="84"/>
      <c r="O26" s="91"/>
      <c r="P26" s="91"/>
      <c r="Q26" s="91"/>
      <c r="R26" s="91"/>
      <c r="S26" s="91"/>
      <c r="T26" s="91"/>
      <c r="U26" s="91"/>
      <c r="V26" s="92"/>
    </row>
    <row r="27" spans="2:22" s="81" customFormat="1" ht="27" customHeight="1" x14ac:dyDescent="0.2">
      <c r="B27" s="83"/>
      <c r="C27" s="83"/>
      <c r="D27" s="83"/>
      <c r="E27" s="83"/>
      <c r="F27" s="83"/>
      <c r="G27" s="83"/>
      <c r="H27" s="83"/>
      <c r="I27" s="84"/>
      <c r="J27" s="85"/>
      <c r="K27" s="86"/>
      <c r="L27" s="86"/>
      <c r="M27" s="86"/>
      <c r="N27" s="86"/>
      <c r="O27" s="84"/>
      <c r="P27" s="84"/>
      <c r="Q27" s="84"/>
      <c r="R27" s="84"/>
      <c r="S27" s="84"/>
      <c r="T27" s="84"/>
      <c r="U27" s="84"/>
    </row>
    <row r="28" spans="2:22" s="93" customFormat="1" ht="30" customHeight="1" x14ac:dyDescent="0.2">
      <c r="B28" s="87"/>
      <c r="C28" s="87"/>
      <c r="D28" s="88"/>
      <c r="E28" s="89"/>
      <c r="F28" s="90"/>
      <c r="G28" s="90"/>
      <c r="H28" s="90"/>
      <c r="I28" s="91"/>
      <c r="J28" s="91"/>
      <c r="K28" s="84"/>
      <c r="L28" s="84"/>
      <c r="M28" s="84"/>
      <c r="N28" s="84"/>
      <c r="O28" s="91"/>
      <c r="P28" s="91"/>
      <c r="Q28" s="91"/>
      <c r="R28" s="91"/>
      <c r="S28" s="91"/>
      <c r="T28" s="91"/>
      <c r="U28" s="91"/>
      <c r="V28" s="92"/>
    </row>
    <row r="29" spans="2:22" s="81" customFormat="1" ht="27" customHeight="1" x14ac:dyDescent="0.2">
      <c r="B29" s="83"/>
      <c r="C29" s="83"/>
      <c r="D29" s="83"/>
      <c r="E29" s="83"/>
      <c r="F29" s="83"/>
      <c r="G29" s="83"/>
      <c r="H29" s="83"/>
      <c r="I29" s="84"/>
      <c r="J29" s="85"/>
      <c r="K29" s="86"/>
      <c r="L29" s="86"/>
      <c r="M29" s="86"/>
      <c r="N29" s="86"/>
      <c r="O29" s="84"/>
      <c r="P29" s="84"/>
      <c r="Q29" s="84"/>
      <c r="R29" s="84"/>
      <c r="S29" s="84"/>
      <c r="T29" s="84"/>
      <c r="U29" s="84"/>
    </row>
    <row r="30" spans="2:22" s="81" customFormat="1" ht="27" customHeight="1" x14ac:dyDescent="0.2">
      <c r="B30" s="83"/>
      <c r="C30" s="83"/>
      <c r="D30" s="83"/>
      <c r="E30" s="83"/>
      <c r="F30" s="83"/>
      <c r="G30" s="83"/>
      <c r="H30" s="83"/>
      <c r="I30" s="84"/>
      <c r="J30" s="85"/>
      <c r="K30" s="86"/>
      <c r="L30" s="86"/>
      <c r="M30" s="86"/>
      <c r="N30" s="86"/>
      <c r="O30" s="84"/>
      <c r="P30" s="84"/>
      <c r="Q30" s="84"/>
      <c r="R30" s="84"/>
      <c r="S30" s="84"/>
      <c r="T30" s="84"/>
      <c r="U30" s="84"/>
    </row>
    <row r="31" spans="2:22" s="81" customFormat="1" ht="27" customHeight="1" x14ac:dyDescent="0.2">
      <c r="B31" s="83"/>
      <c r="C31" s="83"/>
      <c r="D31" s="83"/>
      <c r="E31" s="83"/>
      <c r="F31" s="83"/>
      <c r="G31" s="83"/>
      <c r="H31" s="83"/>
      <c r="I31" s="84"/>
      <c r="J31" s="85"/>
      <c r="K31" s="86"/>
      <c r="L31" s="86"/>
      <c r="M31" s="86"/>
      <c r="N31" s="86"/>
      <c r="O31" s="84"/>
      <c r="P31" s="84"/>
      <c r="Q31" s="84"/>
      <c r="R31" s="84"/>
      <c r="S31" s="84"/>
      <c r="T31" s="84"/>
      <c r="U31" s="84"/>
    </row>
    <row r="32" spans="2:22" s="81" customFormat="1" ht="27" customHeight="1" x14ac:dyDescent="0.2">
      <c r="B32" s="83"/>
      <c r="C32" s="83"/>
      <c r="D32" s="83"/>
      <c r="E32" s="83"/>
      <c r="F32" s="83"/>
      <c r="G32" s="83"/>
      <c r="H32" s="83"/>
      <c r="I32" s="84"/>
      <c r="J32" s="85"/>
      <c r="K32" s="86"/>
      <c r="L32" s="86"/>
      <c r="M32" s="86"/>
      <c r="N32" s="86"/>
      <c r="O32" s="84"/>
      <c r="P32" s="84"/>
      <c r="Q32" s="84"/>
      <c r="R32" s="84"/>
      <c r="S32" s="84"/>
      <c r="T32" s="84"/>
      <c r="U32" s="84"/>
    </row>
    <row r="33" spans="2:22" s="81" customFormat="1" ht="27" customHeight="1" x14ac:dyDescent="0.2">
      <c r="B33" s="83"/>
      <c r="C33" s="83"/>
      <c r="D33" s="83"/>
      <c r="E33" s="83"/>
      <c r="F33" s="83"/>
      <c r="G33" s="83"/>
      <c r="H33" s="83"/>
      <c r="I33" s="84"/>
      <c r="J33" s="85"/>
      <c r="K33" s="86"/>
      <c r="L33" s="86"/>
      <c r="M33" s="86"/>
      <c r="N33" s="86"/>
      <c r="O33" s="84"/>
      <c r="P33" s="84"/>
      <c r="Q33" s="84"/>
      <c r="R33" s="84"/>
      <c r="S33" s="84"/>
      <c r="T33" s="84"/>
      <c r="U33" s="84"/>
    </row>
    <row r="34" spans="2:22" s="93" customFormat="1" ht="30" customHeight="1" x14ac:dyDescent="0.2">
      <c r="B34" s="87"/>
      <c r="C34" s="87"/>
      <c r="D34" s="88"/>
      <c r="E34" s="89"/>
      <c r="F34" s="90"/>
      <c r="G34" s="90"/>
      <c r="H34" s="90"/>
      <c r="I34" s="91"/>
      <c r="J34" s="91"/>
      <c r="K34" s="84"/>
      <c r="L34" s="84"/>
      <c r="M34" s="84"/>
      <c r="N34" s="84"/>
      <c r="O34" s="91"/>
      <c r="P34" s="91"/>
      <c r="Q34" s="91"/>
      <c r="R34" s="91"/>
      <c r="S34" s="91"/>
      <c r="T34" s="91"/>
      <c r="U34" s="91"/>
      <c r="V34" s="92"/>
    </row>
    <row r="35" spans="2:22" s="81" customFormat="1" ht="46.5" customHeight="1" x14ac:dyDescent="0.2">
      <c r="B35" s="173" t="s">
        <v>94</v>
      </c>
      <c r="C35" s="173"/>
      <c r="D35" s="173"/>
      <c r="E35" s="173"/>
      <c r="F35" s="173"/>
      <c r="G35" s="173"/>
      <c r="H35" s="173"/>
      <c r="I35" s="173"/>
      <c r="J35" s="173"/>
      <c r="K35" s="173"/>
      <c r="L35" s="173"/>
      <c r="M35" s="173"/>
      <c r="N35" s="173"/>
      <c r="O35" s="173"/>
      <c r="P35" s="173"/>
      <c r="Q35" s="173"/>
      <c r="R35" s="173"/>
      <c r="S35" s="173"/>
      <c r="T35" s="95">
        <f>SUM(T6:T34)</f>
        <v>7743627466.3400002</v>
      </c>
    </row>
  </sheetData>
  <mergeCells count="19">
    <mergeCell ref="U10:U13"/>
    <mergeCell ref="B35:S35"/>
    <mergeCell ref="B2:U4"/>
    <mergeCell ref="B10:B13"/>
    <mergeCell ref="C10:C13"/>
    <mergeCell ref="D10:D13"/>
    <mergeCell ref="E10:E13"/>
    <mergeCell ref="F10:F13"/>
    <mergeCell ref="G10:G13"/>
    <mergeCell ref="H10:H13"/>
    <mergeCell ref="I10:I13"/>
    <mergeCell ref="J10:J13"/>
    <mergeCell ref="N10:N13"/>
    <mergeCell ref="O10:O13"/>
    <mergeCell ref="P10:P13"/>
    <mergeCell ref="Q10:Q13"/>
    <mergeCell ref="R10:R13"/>
    <mergeCell ref="S10:S13"/>
    <mergeCell ref="T10:T13"/>
  </mergeCells>
  <pageMargins left="0.70866141732283472" right="0.70866141732283472" top="0.74803149606299213" bottom="0.74803149606299213" header="0.31496062992125984" footer="0.31496062992125984"/>
  <pageSetup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D9D32E12-BE59-403A-AA6C-9FCC2BA78647}"/>
</file>

<file path=customXml/itemProps2.xml><?xml version="1.0" encoding="utf-8"?>
<ds:datastoreItem xmlns:ds="http://schemas.openxmlformats.org/officeDocument/2006/customXml" ds:itemID="{8F64AF3A-5BB3-42FB-87DF-865F36BC6332}"/>
</file>

<file path=customXml/itemProps3.xml><?xml version="1.0" encoding="utf-8"?>
<ds:datastoreItem xmlns:ds="http://schemas.openxmlformats.org/officeDocument/2006/customXml" ds:itemID="{E7E2E290-DF70-4926-9B5E-3E5B9CBAB5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Ficha tecnica de indicador</vt:lpstr>
      <vt:lpstr>Ficha medición indicador</vt:lpstr>
      <vt:lpstr>soporte</vt:lpstr>
      <vt:lpstr>'Ficha medición indicador'!Área_de_impresión</vt:lpstr>
      <vt:lpstr>'Ficha tecnica de indicador'!Área_de_impresión</vt:lpstr>
      <vt:lpstr>soporte!Área_de_impresión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2018-04-27T15:59:46Z</cp:lastPrinted>
  <dcterms:created xsi:type="dcterms:W3CDTF">2007-03-27T20:35:29Z</dcterms:created>
  <dcterms:modified xsi:type="dcterms:W3CDTF">2018-08-09T15:09:45Z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56457100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