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acosta\Desktop\Indicadores I Sem 2018\Planeación\"/>
    </mc:Choice>
  </mc:AlternateContent>
  <bookViews>
    <workbookView xWindow="0" yWindow="0" windowWidth="15255" windowHeight="7680" tabRatio="464" firstSheet="1" activeTab="1"/>
  </bookViews>
  <sheets>
    <sheet name="Ficha de medición" sheetId="2" r:id="rId1"/>
    <sheet name="Medición de indicador" sheetId="3" r:id="rId2"/>
    <sheet name="AccMejora 2017Pendientes" sheetId="1" r:id="rId3"/>
    <sheet name="AccMejora2018" sheetId="5" r:id="rId4"/>
    <sheet name="Hoja1" sheetId="4" r:id="rId5"/>
  </sheets>
  <externalReferences>
    <externalReference r:id="rId6"/>
  </externalReferences>
  <definedNames>
    <definedName name="_xlnm._FilterDatabase" localSheetId="2" hidden="1">'AccMejora 2017Pendientes'!$B$20:$L$36</definedName>
    <definedName name="_xlnm._FilterDatabase" localSheetId="3" hidden="1">AccMejora2018!$B$20:$L$21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4" i="3" l="1"/>
  <c r="H8" i="3" l="1"/>
  <c r="K30" i="3" l="1"/>
  <c r="K29" i="3"/>
  <c r="E29" i="3"/>
  <c r="D29" i="3"/>
  <c r="K28" i="3"/>
  <c r="E28" i="3"/>
  <c r="D28" i="3"/>
  <c r="K27" i="3"/>
  <c r="E27" i="3"/>
  <c r="D27" i="3"/>
  <c r="K26" i="3"/>
  <c r="E26" i="3"/>
  <c r="D26" i="3"/>
  <c r="K25" i="3"/>
  <c r="E25" i="3"/>
  <c r="D25" i="3"/>
  <c r="K24" i="3"/>
  <c r="D24" i="3"/>
  <c r="E24" i="3" s="1"/>
  <c r="K23" i="3"/>
  <c r="E23" i="3"/>
  <c r="D23" i="3"/>
  <c r="K22" i="3"/>
  <c r="E22" i="3"/>
  <c r="D22" i="3"/>
  <c r="K21" i="3"/>
  <c r="E21" i="3"/>
  <c r="D21" i="3"/>
  <c r="K20" i="3"/>
  <c r="E20" i="3"/>
  <c r="D20" i="3"/>
  <c r="K19" i="3"/>
  <c r="E19" i="3"/>
  <c r="D19" i="3"/>
  <c r="D30" i="3" l="1"/>
  <c r="E30" i="3" s="1"/>
</calcChain>
</file>

<file path=xl/comments1.xml><?xml version="1.0" encoding="utf-8"?>
<comments xmlns="http://schemas.openxmlformats.org/spreadsheetml/2006/main">
  <authors>
    <author>Ramón Bustamante</author>
  </authors>
  <commentList>
    <comment ref="A5" authorId="0" shapeId="0">
      <text>
        <r>
          <rPr>
            <b/>
            <sz val="8"/>
            <color indexed="81"/>
            <rFont val="Tahoma"/>
            <family val="2"/>
          </rPr>
          <t>NOMBRE DEL INDICADOR: Nombre del atributo que representa una medición. Por ejemplo: Ordenaciones de gasto contratadas.</t>
        </r>
      </text>
    </comment>
    <comment ref="A6" authorId="0" shapeId="0">
      <text>
        <r>
          <rPr>
            <b/>
            <sz val="8"/>
            <color indexed="81"/>
            <rFont val="Tahoma"/>
            <family val="2"/>
          </rPr>
          <t xml:space="preserve">Es el proposito básico del interés de la medición. Por ejemplo: Se busca medir el grado de oportunidad en la celebracion de los contratos.
</t>
        </r>
      </text>
    </comment>
    <comment ref="A7" authorId="0" shapeId="0">
      <text>
        <r>
          <rPr>
            <b/>
            <sz val="8"/>
            <color indexed="81"/>
            <rFont val="Tahoma"/>
            <family val="2"/>
          </rPr>
          <t>FÓRMULA DE CÁLCULO: Expresión matemática mediante la cual se calcula el indicador. Por ejemplo: (# de contratos/ # total de ordenaciones de gasto) X 100</t>
        </r>
      </text>
    </comment>
    <comment ref="C7" authorId="0" shapeId="0">
      <text>
        <r>
          <rPr>
            <b/>
            <sz val="8"/>
            <color indexed="81"/>
            <rFont val="Tahoma"/>
            <family val="2"/>
          </rPr>
          <t>ESCALA: Forma en que se mide el indicador. Por ejemplo: Razón, porcentaje o unidad de medida</t>
        </r>
      </text>
    </comment>
    <comment ref="A8" authorId="0" shapeId="0">
      <text>
        <r>
          <rPr>
            <b/>
            <sz val="8"/>
            <color indexed="81"/>
            <rFont val="Tahoma"/>
            <family val="2"/>
          </rPr>
          <t>FUENTE: Registros de donde se extrae la información para calcular el indicador. Por ejemplo: Base de datos de contratos y de ordenaciones de gasto</t>
        </r>
      </text>
    </comment>
    <comment ref="C8" authorId="0" shapeId="0">
      <text>
        <r>
          <rPr>
            <b/>
            <sz val="8"/>
            <color indexed="81"/>
            <rFont val="Tahoma"/>
            <family val="2"/>
          </rPr>
          <t>TIPO: Clasificación del indicador en eficiencia, eficacia o efectividad. Por ejemplo: El indicador de Servicios Oportunos Prestados es un indicador de eficacia.</t>
        </r>
      </text>
    </comment>
    <comment ref="A9" authorId="0" shapeId="0">
      <text>
        <r>
          <rPr>
            <b/>
            <sz val="8"/>
            <color indexed="81"/>
            <rFont val="Tahoma"/>
            <family val="2"/>
          </rPr>
          <t>Periodicidad de recolección de la información para calcular el indicador</t>
        </r>
      </text>
    </comment>
    <comment ref="C9" authorId="0" shapeId="0">
      <text>
        <r>
          <rPr>
            <b/>
            <sz val="8"/>
            <color indexed="81"/>
            <rFont val="Tahoma"/>
            <family val="2"/>
          </rPr>
          <t>TENDENCIA: Describe hacia donde se dirige el indicador, puede ser creciente o decreciente. Por ejemplo: Al indicador de Servicios Oportunos Prestados se le define una tendencia creciente.</t>
        </r>
      </text>
    </comment>
    <comment ref="A10" authorId="0" shapeId="0">
      <text>
        <r>
          <rPr>
            <b/>
            <sz val="8"/>
            <color indexed="81"/>
            <rFont val="Tahoma"/>
            <family val="2"/>
          </rPr>
          <t>NIVEL DE REFERENCIA: Describe el estándar de comparación del indicador. Por ejemplo: Al indicador de Ordenaciones de gasto contratadas. se le podría definir un nivel de referencia del 70% teniendo como criterio la tendencia standar, y además para medir el indicador se debe tener en cuenta el tiempo para considerar una contratacion eficiente, podría definirse que el tiempo transcurrido para atender una solicitud no debe exceder de 3 días hábiles después de recibida la ordenacion de gasto.</t>
        </r>
      </text>
    </comment>
    <comment ref="C10" authorId="0" shapeId="0">
      <text>
        <r>
          <rPr>
            <b/>
            <sz val="8"/>
            <color indexed="81"/>
            <rFont val="Tahoma"/>
            <family val="2"/>
          </rPr>
          <t xml:space="preserve">CRITERIO: 
Estándar: Compara el resultado actual del indicador contra un valor previamente establecido como norma o estándar de referencia, de acuerdo con los métodos y mediciones del trabajo que hace la Entidad.   semaforo  &gt;70%
Tendencia histórica: Compara el resultado actual del indicador con resultados anteriores.
Normatividad legal: Compara el resultado actual del indicador con los requisitos legales aplicables. 
Mejores prácticas: Compara el indicador de la Entidad con el mismo indicador de otras Entidades, cuando esta información está disponible.
</t>
        </r>
      </text>
    </comment>
    <comment ref="A11" authorId="0" shapeId="0">
      <text>
        <r>
          <rPr>
            <b/>
            <sz val="8"/>
            <color indexed="81"/>
            <rFont val="Tahoma"/>
            <family val="2"/>
          </rPr>
          <t>NIVEL DE DESAGREGACIÓN: Muestra dónde va a ser utilizado el indicador. Por ejemplo: por dependencia, por evento etc.</t>
        </r>
      </text>
    </comment>
    <comment ref="C11" authorId="0" shapeId="0">
      <text>
        <r>
          <rPr>
            <b/>
            <sz val="8"/>
            <color indexed="81"/>
            <rFont val="Tahoma"/>
            <family val="2"/>
          </rPr>
          <t>MÉTODO DE GRAFICACIÓN: Representación gráfica de los resultados. Por ejemplo: Gráfico de Tendencia, para analizar el comportamiento del indicador en el tiempo o por categorías. Otros gráficos que se pueden utilizar son el Diagrama de Pastel, Diagrama de Dispersión, Diagrama de barras, etc.</t>
        </r>
      </text>
    </comment>
    <comment ref="A15" authorId="0" shapeId="0">
      <text>
        <r>
          <rPr>
            <b/>
            <sz val="8"/>
            <color indexed="81"/>
            <rFont val="Tahoma"/>
            <family val="2"/>
          </rPr>
          <t>OBSERVACIONES: Se refiere a las aclaraciones o aspectos a tener en cuenta al calcular del indicador. Por ejemplo: Para el cálculo del indicador se tienen en cuenta solamente los días hábiles.</t>
        </r>
      </text>
    </comment>
  </commentList>
</comments>
</file>

<file path=xl/comments2.xml><?xml version="1.0" encoding="utf-8"?>
<comments xmlns="http://schemas.openxmlformats.org/spreadsheetml/2006/main">
  <authors>
    <author>Owner</author>
  </authors>
  <commentList>
    <comment ref="G8" authorId="0" shapeId="0">
      <text>
        <r>
          <rPr>
            <b/>
            <sz val="9"/>
            <color indexed="81"/>
            <rFont val="Tahoma"/>
            <family val="2"/>
          </rPr>
          <t>corresponde al Nivel de referencia de la ficha tecnica del indicador</t>
        </r>
      </text>
    </comment>
    <comment ref="I8" authorId="0" shapeId="0">
      <text>
        <r>
          <rPr>
            <b/>
            <sz val="9"/>
            <color indexed="81"/>
            <rFont val="Tahoma"/>
            <family val="2"/>
          </rPr>
          <t>corresponde a la Períodicidad del Cálculo de la ficha tecnica del indicador</t>
        </r>
      </text>
    </comment>
  </commentList>
</comments>
</file>

<file path=xl/sharedStrings.xml><?xml version="1.0" encoding="utf-8"?>
<sst xmlns="http://schemas.openxmlformats.org/spreadsheetml/2006/main" count="198" uniqueCount="151">
  <si>
    <t>ACCIONES DE MEJORA MEDICIÓN DEL INDICADOR DE IMPACTO DEL PROCESO DE PLANEACIÓN</t>
  </si>
  <si>
    <t>Fecha de reporte:</t>
  </si>
  <si>
    <t>Elaborado por:</t>
  </si>
  <si>
    <t>Cargo:</t>
  </si>
  <si>
    <t>TIPO DE ACCIÓN</t>
  </si>
  <si>
    <t>Mejora</t>
  </si>
  <si>
    <t>ORIGEN</t>
  </si>
  <si>
    <t>Auditoria</t>
  </si>
  <si>
    <t>No Conformidad Interna</t>
  </si>
  <si>
    <t xml:space="preserve">No Conformidad Externa </t>
  </si>
  <si>
    <t>Riesgo</t>
  </si>
  <si>
    <t>Revisión por la Dirección</t>
  </si>
  <si>
    <t xml:space="preserve">Otro               Cual? </t>
  </si>
  <si>
    <t>Informes de Contraloría Fontur</t>
  </si>
  <si>
    <t>Acciones de mejora propuestas</t>
  </si>
  <si>
    <t>No.</t>
  </si>
  <si>
    <t>Acción de mejora</t>
  </si>
  <si>
    <t>Fecha de implementación</t>
  </si>
  <si>
    <t>Implementada</t>
  </si>
  <si>
    <t>no</t>
  </si>
  <si>
    <t>SI</t>
  </si>
  <si>
    <t>FICHA TECNICA DE INDICADORES</t>
  </si>
  <si>
    <r>
      <t xml:space="preserve">Proceso: </t>
    </r>
    <r>
      <rPr>
        <sz val="12"/>
        <rFont val="Futura Std Book"/>
        <family val="2"/>
      </rPr>
      <t>Gestión de Planeación Organizacional</t>
    </r>
  </si>
  <si>
    <r>
      <t xml:space="preserve">Objetivo del Proceso:  </t>
    </r>
    <r>
      <rPr>
        <sz val="12"/>
        <rFont val="Futura Std Book"/>
        <family val="2"/>
      </rPr>
      <t> Garantizar el mejoramiento continuo de los procesos, mediante el desarrollo de actividades y mejoras para el  cumplimento de los objetivos.</t>
    </r>
  </si>
  <si>
    <t>Nombre del indicador</t>
  </si>
  <si>
    <t>Acciones de mejora implementadas</t>
  </si>
  <si>
    <t>Objetivo del indicador</t>
  </si>
  <si>
    <t>Medir porcentualmente la implementación de acciones correctivas para los procesos</t>
  </si>
  <si>
    <t xml:space="preserve">Fórmula:          </t>
  </si>
  <si>
    <t>(No. de acciones correctivas implementadas/ Total de acciones correctivas propuestas)*100</t>
  </si>
  <si>
    <t xml:space="preserve">Escala:            </t>
  </si>
  <si>
    <t>Porcentaje</t>
  </si>
  <si>
    <t xml:space="preserve">Fuentes de datos: </t>
  </si>
  <si>
    <t xml:space="preserve">Informe sobre acciones de mejora </t>
  </si>
  <si>
    <t>Tipo de Indicador</t>
  </si>
  <si>
    <t>Impacto</t>
  </si>
  <si>
    <t>Períodicidad cálculo:</t>
  </si>
  <si>
    <t>anual</t>
  </si>
  <si>
    <t>Tendencia</t>
  </si>
  <si>
    <t>Creciente</t>
  </si>
  <si>
    <t>Nivel de referencia:</t>
  </si>
  <si>
    <t>Criterio para establecer el nivel de referencia:</t>
  </si>
  <si>
    <t xml:space="preserve">Estandar </t>
  </si>
  <si>
    <t>Nivel de desagregación:</t>
  </si>
  <si>
    <t xml:space="preserve"> Gerencias y Direcciones</t>
  </si>
  <si>
    <t xml:space="preserve">Método de Graficación: </t>
  </si>
  <si>
    <t>Grafico de Tendencia</t>
  </si>
  <si>
    <t>RESPONSABILIDADES</t>
  </si>
  <si>
    <t>Responsable del cálculo:</t>
  </si>
  <si>
    <t>Gerente de Planeación Fontur</t>
  </si>
  <si>
    <t>Responsable del seguimiento y análisis:</t>
  </si>
  <si>
    <t>Observaciones:</t>
  </si>
  <si>
    <t>ESTRUCTURA MEDICION DE INDICADORES</t>
  </si>
  <si>
    <t>Se cumplió con la meta esperada para el periodo.</t>
  </si>
  <si>
    <t>Desviación tolerable: el resultado se desvia de la meta esperada hasta en un 7%.</t>
  </si>
  <si>
    <t>Cumple la meta, se recomienda hacer seguimiento para no sobrepasar el límite.</t>
  </si>
  <si>
    <t>Advertencia: No se cumplió la meta esperada para el periodo.</t>
  </si>
  <si>
    <t>No hay medición</t>
  </si>
  <si>
    <t>Proceso:</t>
  </si>
  <si>
    <t xml:space="preserve">Gestión de Planeación Organizacional </t>
  </si>
  <si>
    <t>Información del indicador</t>
  </si>
  <si>
    <t>Período reportado</t>
  </si>
  <si>
    <t>La meta es 0, especifique en el ANALISIS DE DATOS el resultado de la medición con respecto a la meta programada</t>
  </si>
  <si>
    <t>Nombre del indicador:</t>
  </si>
  <si>
    <t>Fórmula</t>
  </si>
  <si>
    <t>Meta</t>
  </si>
  <si>
    <t>Resultado del periodo reportado</t>
  </si>
  <si>
    <t>Periodicidad</t>
  </si>
  <si>
    <t xml:space="preserve"> El ideal de la medición es que sea</t>
  </si>
  <si>
    <t>mayor que la meta</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</si>
  <si>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</si>
  <si>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</si>
  <si>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</si>
  <si>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</si>
  <si>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</si>
  <si>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</si>
  <si>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</si>
  <si>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</si>
  <si>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</si>
  <si>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</si>
  <si>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</si>
  <si>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</si>
  <si>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</si>
  <si>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</si>
  <si>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</si>
  <si>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</si>
  <si>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</si>
  <si>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</si>
  <si>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</si>
  <si>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</si>
  <si>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</si>
  <si>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</si>
  <si>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</si>
  <si>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Luz Marina Acosta</t>
  </si>
  <si>
    <t>Recomendación</t>
  </si>
  <si>
    <t>Actualización del Manual de destinación de recursos y presentación de proyectos.</t>
  </si>
  <si>
    <t xml:space="preserve">Actualización del Manual de Funciones
</t>
  </si>
  <si>
    <t xml:space="preserve">El Manual de Cargos del personal misional de FONTUR, se realizó conforme a la metodología establecida por la Gerencia de Gestión Humana, y las necesidades actuales de cada una de las Gerencias Misionales, y se aprobó por la Gerencia General de Fontur. A través de comunicación GG-1147-2017 de fecha 15 de marzo de 2017 se remitió a la Gerencia de Gestión Humana de Fiducoldex. El manual fue aprobado en el Comité Fiduciario del 4 de mayo de 2017
</t>
  </si>
  <si>
    <t>Desde el el 15 de marzo de 2017</t>
  </si>
  <si>
    <t>Finalizar la elaboración de los Diagramas de flujo, Procedimientos de Viabilidad de los Proyectos, Formulación y demás, necesarios para el proceso de Gestión de Proyectos</t>
  </si>
  <si>
    <t xml:space="preserve">se realizó una reunión el 16 de febrero de 2017, con el fin de actualizar la matriz de riesgo por proceso de FONTUR, en la cual participaron: Gerente de Riesgos Fiducoldex, Director de Contraloría de FONTUR, Gerentes de Competitividad, Promoción y Mercadeo, Infraestructura, y Planeación; se sugirió:
- Ajustar el modelo de gestión de FONTUR de tal forma que, los procesos fueran transversales y no por áreas como se encontraba establecido.
- Modificar la estructura de los procedimientos, de tal forma que se evidencie: actividades, tiempos, registros y responsables, con el fin de identificar y documentar más fácil los riegos de los procesos.
Conforme a lo anterior se procedió a ajustar el Modelo de Gestión del FONTUR, el cual fue aprobado en Comité de Gerencia de fecha 21 de febrero de 2017.  
Así mismo se ajustó la metodología de elaboración de los documentos contemplados en la plataforma estratégica de FONTUR, y se actualizó el proceso de Gestión de Proyectos, con los Gerentes de Competitividad, Promoción y Mercadeo, Infraestructura, el cual se aprobó en Comité de Gerencia de fecha 10 de marzo de 2017.
Conforme a las agendas consensuadas con los Gerentes de Competitividad, Promoción y Mercadeo, e Infraestructura, para culminar la actualización del Proceso de Gestión de Proyectos con la etapa de divulgación al equipo de los Responsables del Proceso; la Gerencia de Planeación realizó las jornadas de divulgación los días 3 y 4 de abril de 2017.  Se anexa la presentación realizada, los listados de asistencias y las evaluaciones realizadas en dichas jornadas.
Adicional a lo anterior, el 11 de mayo de realizo una nueva actualización a todos los procedimientos de FONTUR Misional aporbados por Acta de CG N° 11; estos cambios fueron socializados en las capacitaciones realizadas los dias 1,2,8,9 y 13 de junio de 2017
</t>
  </si>
  <si>
    <t>Marzo, mayo 2017</t>
  </si>
  <si>
    <t>revisión de la información publicada en la página WEB de FONTUR (www.fontur.com.co) con el propósito de asegurar que se encuentre vigente.</t>
  </si>
  <si>
    <t xml:space="preserve">La Gerencia de Planeación realizó la actualización del Proceso de Comunicación Institucional y conforme a la Recomendación 4, se ajustó el P-ECI-04 Procedimiento para las Comunicaciones Interna y Externas de Fontur donde está incluida  la actualización de la página WEB.
En reunión llevada a cabo con la Gerencias Misionales y el área de Informática y Tecnología el 31 de marzo de 2017 se definió:
Para una fácil identificación en documentos se estandarizó la codificación de los proyectos de la siguiente manera:
• FPTP-XXX-2012: para los proyectos presentados al Fontur hasta el 31 de diciembre de 2012
• FNTP-XXX-Año: para todos los presentados al Fontur a partir del 01 de enero de 2013.
Conforme lo anterior  las Gerencias Misionales responsables de la información que se publica en la página web, realizarán la actualización de la misma, y reportarán al  Analista IT, quién es el responsable de actualizar la página.  
La implementación del ajuste en la codificación se socializó por correo electrónico a todas las Gerencias Misionales, el 3 de abril de 2017.
</t>
  </si>
  <si>
    <t>Permanente</t>
  </si>
  <si>
    <t>El “F-MGP-02 - Formato Proceso de Calificación de Proyectos Presentados al Fontur” debe quedar con evidencia (Firma/Nombre/Cargo) de los funcionarios responsables de la evaluación de los criterios y su resultado.</t>
  </si>
  <si>
    <t xml:space="preserve">Teniendo en cuenta que estos registros hacen parte del Proceso de Gestión de Proyectos y conforme al reporte realizado a la Recomendación 3, se ajustó la ficha de presentación y evaluación de proyectos, incluyendo: fecha de elaboración, nombres del profesional responsable y cargo. En Comité de Gerencia se aprobó y se realizaron las jornadas de divulgación los días 3 y 4 de abril de 2017.
En la actualización de los procediemientos realizada el 11 de mayo de 2017 se adicionó el campo firma del responsable de la formulación y evaluación del proyecto y estos cambios fueron socializados en las capacitaciones realizadas los dias 1,2,8,9 y 13 de junio de 2017. </t>
  </si>
  <si>
    <t>Actualización del Manual de Supervisión</t>
  </si>
  <si>
    <t xml:space="preserve">El Manual de Supervisión fue aprobado por el Ministerio de Comercio, Industria y Turismo – Viceministerio de Turismo y se entregó a todas las Gerencias y Direcciones de Fontur con el fin de cumplirse y ejecutarse a partir del primero de abril de 2017. </t>
  </si>
  <si>
    <t>1o de abril 2017</t>
  </si>
  <si>
    <t>Implementar un procedimiento que permita asegurar la actualización oportuna del estado de los proyectos en la página WEB del FONTUR.</t>
  </si>
  <si>
    <t>La Gerencia de Planeación realizó la actualización del Proceso de Comunicación Institucional y conforme a la Recomendación 4, se ajustó el P-ECI-04 Procedimiento para las Comunicaciones Interna y Externas de Fontur donde está incluida  la actualización de la página WEB.</t>
  </si>
  <si>
    <t>Implementar un reporte de seguimiento periódico (Cuadro de Control) al estado de los proyectos presentados al FONTUR en sus las etapas de Evaluación y Aprobación, Contratación, Ejecución (Cantidad, Costo, Calidad, Cumplimiento) y Financiera (Pagos/Presupuesto), Liquidación y Liberación de Recursos).</t>
  </si>
  <si>
    <t xml:space="preserve">Para dar cumplimento a esta recomendación, la Gerencia de Planeación suscribió el  oficio GP-838-2017, dirigido al señor Hernán Andrés Sánchez Analista IT, de fecha 24 de febrero de 2017.
</t>
  </si>
  <si>
    <t xml:space="preserve">Con el propósito de mejorar el Control Interno de la etapa de liquidación y liberación de recursos asociados a los contratos y proyectos se considera importante implementar los procedimientos necesarios que establezcan los lineamientos, formatos, tiempos, responsables, etc. que intervienen en esta etapa.
</t>
  </si>
  <si>
    <t>Los días 23 de marzo y 11 de abril de 2017, se realizaron mesas de trabajo con los Gerentes Misionales y la Dirección Jurídica, con el fin de actualizar el procedimiento para realizar el seguimiento a la ejecución de proyecto aprobados por el Comité Directivo de Fontur.</t>
  </si>
  <si>
    <t>Marzo y abril de 2017</t>
  </si>
  <si>
    <t>Fortalecer la actividad de supervisión  y seguimiento de proyectos y contratos por parte de los supervisores mediante la documentación de los informes de supervisión en el aplicativo SALES-FORCE</t>
  </si>
  <si>
    <t xml:space="preserve">El Manual de Supervisión fue aprobado por el Ministerio de Comercio, Industria y Turismo – Viceministerio de Turismo y se entregó a todas las Gerencias y Direcciones de Fontur con el fin de cumplirse y ejecutarse a partir del primero de abril de 2017
</t>
  </si>
  <si>
    <t xml:space="preserve">Corregir la identificación de los diferentes documentos (Proyectos, Procesos de Contratación) que presentan diferencia en la página WEB.
</t>
  </si>
  <si>
    <t xml:space="preserve">En reunión llevada a cabo con la Gerencias Misionales y el área de Informática y Tecnología el 31 de marzo de 2017 se definió:
Para una fácil identificación en documentos se estandarizó la codificación de los proyectos de la siguiente manera:
• FPTP-XXX-2012: para los proyectos presentados al Fontur hasta el 31 de diciembre de 2012
• FNTP-XXX-Año: para todos los presentados al Fontur a partir del 01 de enero de 2013.
Conforme lo anterior  las Gerencias Misionales responsables de la información que se publica en la página web, realizarán la actualización de la misma, y reportarán al  Analista IT, quién es el responsable de actualizar la página.  
La implementación del ajuste en la codificación se socializó por correo electrónico a todas las Gerencias Misionales, el 3 de abril de 2017
</t>
  </si>
  <si>
    <t>Con el propósito de mejorar la identificación de los diferentes tipos de documentos generados en el proceso de Gestión de Proyectos, se recomienda implementar una nomenclatura diferente para cada tipo de documento.</t>
  </si>
  <si>
    <t xml:space="preserve">En reunión llevada a cabo con la Gerencias Misionales y el área de Informática y Tecnología el 31 de marzo de 2017 se definió:
Para una fácil identificación en documentos se estandarizó la codificación de los proyectos de la siguiente manera:
• FPTP-XXX-2012: para los proyectos presentados al Fontur hasta el 31 de diciembre de 2012
• FNTP-XXX-Año: para todos los presentados al Fontur a partir del 01 de enero de 2013.
Conforme lo anterior  las Gerencias Misionales responsables de la información que se publica en la página web, realizarán la actualización de la misma, y reportarán al  Analista IT, quién es el responsable de actualizar la página.  
La implementación del ajuste en la codificación se socializó por correo electrónico a todas las Gerencias Misionales, el 3 de abril de 2017.
</t>
  </si>
  <si>
    <t xml:space="preserve">La acción de mejora establecida en el Informe auditoria a la ejecución del contrato FNT-225-2015 implementación de los indicadores de gestión, impacto, resultado y producto, entregable definido en el numeral 3, el cual se transcribe a continuación:  La Gerencia de Planeación incluyó lo correspondiente a la definición y medición de los indicadores de gestión e impacto, incluyendo un mínimo dos indicadores de gestión y dos indicadores de impacto en los Procedimientos aprobados por la Gerencia General el 10 de marzo de 2017, para la formulación de proyectos – código P-MGP-01 y para la evaluación de proyectos – código P-MGP.02.
Una vez definidos en las mesas de trabajo los correspondientes indicadores, la Gerencia de Planeación incluirá en la Ficha de presentación de proyecto código F-MGP-01 los correspondientes indicadores de gestión e impacto definidos de acuerdo a la tipología.
</t>
  </si>
  <si>
    <t>Mantener actualizada   la información del aplicativo Salesforce</t>
  </si>
  <si>
    <t xml:space="preserve">Se realizó una jornada de capacitación para socializar la actualización llevada a cabo en la Herremienta salesforce dentro de la Ficha Proyectos, la cual consistió en  parametrizar los tiempos y estados definidos en  la Circular del 10 de Marzo de 2015, éstas se llevaron a cabo los días 23 y 24 de Febrero de 2017, teniendo un 64 % de cobetura aisitencia. Por tanto se tiene previsto realizar una única jornada para el día 23 de Marzo y lograr una cobertura del 100%. 
Para la actualización de los contratos y órdenes de pagos se realizaron las siguientes mesas de trabajo con sus respectivos avances: 
31 de enero de 2017                       485  Ok;  121  Pendientes
28 de  febrero de 2016                   543  Ok;    63 Pendientes
Y el status de los Contratos  relacionados en el hallazgo se evidencia en el sistema que:                                          
**N° DE CONTRATOS                                   ESTADOS
         FNT-002-2014                     Contrato  cargado y actualizado. Estado Liquidado, Acta de liquidación e Informe final de Supervisión cargados.
         FNT-066-2014                     Contrato cargado y actualizado con 10 actas de suspensión. Estado Liquidado,  Actas de Liquidación y Terminación cargadas.
         FNT-067-2014                          El contrato esta cargado y actualizado con un total de 10 actas. Pendiente el Informe final y Acta de Liquidación.
         FNT-075-2014                         Terminado y actualizado. Estado Liquidado, Acta de Liquidación y Acta de Terminación cargadas.
         FNT-147-2014                           Contrato actualizado y cargado.  Estado Liquidado, Informe Final de Supervisión y Acta de Liquidación cargados.
         FNT-166-2014                          Estado Terminado. Acta de Terminación cargada.
         FNT-241-2014                          El contrato se encuentra registrado en la plataforma. Estado Terminado, Informe final de Supervisión cargado  </t>
  </si>
  <si>
    <t>Actualizar el Manual de Supervisión e Interventoría</t>
  </si>
  <si>
    <t>Manual de Cargos y Funciones Misional
El Manual de Cargos de las Gerencias Misionales de FONTUR fue realizado por la Gerencia de Planeación conforme a la metodología establecida por la Gerencia de Gestión Humana de Fiducoldex, y validado con las Gerencias Misionales, el 15 de marzo de 2017 quedó aprobado por parte de Gerente General y se remitió a la Gerencia de Gestión Humana a través de comunicación adjunta, el cual fue aprobado en Comité Fiduciario del 2 de mayo de 2017.
Manual de Destinación de Recursos y Presentación de Proyectos
El 14 y 17 de febrero de 2017, se llevaron a cabo reuniones  de mesa de trabajo con los asesores Jurídicos del Viceministerio de Turismo y la Dirección Jurídica de Fontur, quedando validado jurídicamente. En Comité Interno de Proyectos de FONTUR de fecha 22 de febrero de 2017 se presentó el resultado de la mesa de trabajo mencionada, definiéndose por parte de la señora ViceMinistra de Turismo que una vez se haya validado por parte de las Direcciones del ViceTurismo y Gerencias Misionales del FONTUR la batería de indicadores de gestión y de impacto que entregó Tantum SA, se incluya un capítulo al Manual de Destinación de Recursos y Presentación de Proyectos.
Manual de Interventoría
El Gerente de Infraestructura informa en el Comité de Gerencia realizado el pasado 21 de febrero de 2017, que la versión final del Manual de Interventoria se remitirá a la Dirección Juridica el 15 de marzo de 2017 para su correspondiente revisión.
Es importante considerar que el hallazgo refiere al Manual de Supervisión, el cual ya fue  aprobado por parte del ViceTurismo según comunicación DVT-2017.</t>
  </si>
  <si>
    <t xml:space="preserve">en los días 7 y 14 de febrero de 2017, se realizaron mesas de trabajo con los Asesores Jurídicos del Viceministerio de Turismo, Dirección Jurídica y Gerencia de Planeación de Fontur, donde se revisó jurídicamente el Manual de Proyectos. 
En el  Comité Interno de Proyectos de FONTUR, el 22 de febrero de 2017, se presentó el resultado de las mesas de trabajo, llevadas a cabo el 14 y 17 de febrero, definiéndose por parte de la señora Vice-Ministra de Turismo que una vez se haya validado por parte de las Direcciones del Vice-Turismo y Gerencias Misionales del FONTUR la batería de indicadores de gestión y de impacto que entregó Tantum SA, se incluya un capítulo al Manual de Destinación de Recursos y Presentación de Proyectos; y posteriormente se generará el documento que corresponda para dar el aval por parte del MinCIT al Manual de Destinación de Recursos y Presentación de Proyectos.
Se llevaron mesas de trabajo con los asesores del MinCIT, para cada línea de la siguiente manera:
• Línea de Infraestructura: 8 de marzo de 2017, se revisaron las  bases de indicadores de Gestión y de Impacto para los proyectos y se definieron cuáles son los que se van a aplicar para los proyectos presentados en esta línea.
• Línea de Promoción: 13 de marzo de 2017, se revisaron los indicadores cualitativos, pendiente por definir fecha para revisar bases de indicadores de Gestión y de Impacto de Proyectos.
• Línea de Competitividad: 17 de marzo, se le explico al asesor del MinCIT el trabajo realizado por Tantum (Base de Indicadores de Gestión y de Impacto), quien decidió que primero revisaba la información con su equipo de trabajo y definía 4 indicadores de Gestión y 4 indicadores de impacto, de igual manera lo hacía la Gerencia de Competitividad para en una nueva mesa de trabajo (pendiente por definir fecha), definir los indicadores definitivos
 *En noviembre 15 de 2017 según acta No. 30  del Comité Interno de Proyectos de Fontur se revisó el Manual de Destinación de Recursos y Presentación de Proyectos de abril 1 de 2017, 
  *En noviembre 20 de 2017 según acta No. 31 del Comité Interno de Proyectos de Fontur se revisó el Manual de Destinación de Recursos y Presentación de Proyectos versión de noviembre 15 de 2017, 
 * El 23 de noviembre de 2017 la Gerente de Planeación remitió al Viceministerio de Turismo la versión ajustada del Manual de Proyectos, la carta de compromiso de presentación del proyecto y el comparativo de la línea de promoción y mercadeo turística, indicando que está pendiente incluir la gradualidad de la sanción, conforme lo definido en reunión del lunes 20 de noviembre de 2017.
</t>
  </si>
  <si>
    <t>El 17 de mayo de 2017 se incluyó en la agenda del Comité Interno de Proyectos de Fontur,  la presentación de los indicadores de gestión e impacto definidos a los proyectos de Mejoramiento a la Competitividad Turística, Fortalecimiento al Mercadeo y la Promoción Turística e Infraestructura Turística,  el cual no se abordó y se programó reunión para el 23 de mayo 2017 de 2:00 a 4:00 p.m. (Anexo Acta No. 12  del 17 de mayo de 2017 del Comité Interno de Proyectos de Fontur)
El 23 de mayo de 2017 se presentó al Comité Interno de Proyectos de Fontur, los indicadores de gestión e impacto definidos a los proyectos de Mejoramiento a la Competitividad Turística, a los cuales se hicieron varias observaciones y se acordó realizar una mesa de trabajo entre la Dirección de Calidad y Desarrollo Sostenible y la Gerente de Competitividad y Apoyo a las Regiones de Fontur para ajustarlos y volver a presentar en el próximo Comité Interno.  (Anexo Acta No. 13 del 23 de mayo de 2017 del Comité Interno de Proyectos de Fontur)
El 20 de septiembre de 2017 según comunicación GG-4556-2017  Se remitió al Viceministerio de Turismo  la inclusión del capitulo V  de Indicadores de Proyectos, al lligual que el anexo de 99 indicadores de gestión, resultado, producto e impacto definidos para cada línea estratgégica.</t>
  </si>
  <si>
    <t xml:space="preserve">               Diciembre 31 de 2017</t>
  </si>
  <si>
    <t>Subdirectora de Planeación</t>
  </si>
  <si>
    <t>Si</t>
  </si>
  <si>
    <t>El Manual fue aprobado en marzo 1o de 2018 y fue divulgado en la página web de Fontur.
Además hubo versiones de mayo 17 de 2018 y junio 29 de 2018</t>
  </si>
  <si>
    <t>El 22 de febrero de 2017, Tantum SA presentó el Manual de medición de Indicadores al ViceTurismo.
Durante el mes de marzo de 2017, se realizaron mesas de trabajo entre las Direcciones del Viceministerio de Turismo y los Gerentes de Infraestructura, Promoción y Competitividad, con el fin de validar los indicadores entregados por Tantum  y definir según la tipología de proyectos  los indicadores de gestión y de impacto que serán aplicados.
La Gerencia de Planeación remitió la comunicación GP-2678-2017 de fecha 5 de junio de 2017 adjuntando las actas Nos. 12 y 13 del Comité Interno donde se  dispuso programar Comités Internos para la presentación de los indicadores por tipología de proyectos.  
La Gerencia de Planeación remitió los correos de fechas 5,22,28 de junio y 5 de julio de 2017 a través de los cuales se ha solicitado espacio en agenda para presentar al Comité Interno los indicadores por tipología de proyectos.
El 20 de septiembre de 2017 según comunicación GG-4556-2017  Se remitió al Viceministerio de Turismo  la inclusión del capitulo V  de Indicadores de Proyectos, al lligual que el anexo de 99 indicadores de gestión, resultado, producto e impacto definidos para cada línea estratgégica.
Una vez aprobado el Manual se implementará en el proceso de Gestión de Proyectos y ficha del proyecto, la respectiva medición de indicadores.
El 1o de marzo de 2018 se aprobó el Manual para la Destinación de REcursos y Presentación de Proyectos, Se actualizó el Manual para la Destinación de Recursos y Presentación de Proyectos versiones 17 de mayo y 29 de junio de 2018</t>
  </si>
  <si>
    <t>se hizo implementación de los indicadores en la ficha de presentación de proyectos versiones 6, 7 y 8 donde se establece la definición de indicadores de gestión y de impacto para los proyectos.</t>
  </si>
  <si>
    <t>si</t>
  </si>
  <si>
    <t>Junio de 2018</t>
  </si>
  <si>
    <t>Presentación del cuadro de proyectos previables</t>
  </si>
  <si>
    <t>Presentación del cuadro de proyectos viables</t>
  </si>
  <si>
    <t>Se emite  de la herramienta Salesforce, el cuadro de proyectos pre-viables por línea para presentar al Comité Interno de Proyectos Fontur.</t>
  </si>
  <si>
    <t>Se emite  de la herramienta Salesforce, el cuadro de proyectos viables por línea para presentar al Comité Directivo de Fontur para su aprobación..</t>
  </si>
  <si>
    <t>Acción y/o Recomendación</t>
  </si>
  <si>
    <t>Acción de mejora implementada</t>
  </si>
  <si>
    <t>Enero a junio de 2018</t>
  </si>
  <si>
    <t>Jornadas de capacitación con Mprende</t>
  </si>
  <si>
    <t>Capacitación sobre Responsabilidad Social</t>
  </si>
  <si>
    <t xml:space="preserve">Con la Empresa Enfoque Humano SAS se capacita a 40 empleados de Fontur - 40 horas - los dias jueves en dos  jornadas </t>
  </si>
  <si>
    <t xml:space="preserve">Se capacitó al personal de Fontur en temas relativos a la Innovación.  36 horas.  75 empleados del área misional
</t>
  </si>
  <si>
    <t>Mayo de 2018</t>
  </si>
  <si>
    <t>26-ene-2018
6-abril-2018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</si>
</sst>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_ * #,##0.0_ ;_ * \-#,##0.0_ ;_ * &quot;-&quot;??_ ;_ @_ "/>
    <numFmt numFmtId="166" formatCode="_-* #,##0.00\ _€_-;\-* #,##0.00\ _€_-;_-* &quot;-&quot;??\ _€_-;_-@_-"/>
    <numFmt numFmtId="167" formatCode="_-* #,##0.0000\ _€_-;\-* #,##0.0000\ _€_-;_-* &quot;-&quot;??\ _€_-;_-@_-"/>
    <numFmt numFmtId="168" formatCode="_ * #,##0.0000_ ;_ * \-#,##0.0000_ ;_ * &quot;-&quot;??_ ;_ @_ "/>
  </numFmts>
  <fonts count="30" x14ac:knownFonts="1">
    <font>
      <sz val="11"/>
      <color theme="1"/>
      <name val="Calibri"/>
      <family val="2"/>
      <scheme val="minor"/>
    </font>
    <font>
      <sz val="10"/>
      <name val="Futura Std Book"/>
      <family val="2"/>
    </font>
    <font>
      <sz val="11"/>
      <color theme="0"/>
      <name val="Futura Std Book"/>
      <family val="2"/>
    </font>
    <font>
      <b/>
      <sz val="11"/>
      <color theme="1"/>
      <name val="Futura Std Book"/>
      <family val="2"/>
    </font>
    <font>
      <sz val="11"/>
      <color indexed="8"/>
      <name val="Futura Std Book"/>
      <family val="2"/>
    </font>
    <font>
      <b/>
      <sz val="11"/>
      <color indexed="8"/>
      <name val="Futura Std Book"/>
      <family val="2"/>
    </font>
    <font>
      <sz val="9"/>
      <color indexed="8"/>
      <name val="Futura Std Book"/>
      <family val="2"/>
    </font>
    <font>
      <sz val="7"/>
      <color indexed="8"/>
      <name val="Futura Std Book"/>
      <family val="2"/>
    </font>
    <font>
      <b/>
      <sz val="10"/>
      <name val="Futura Std Book"/>
      <family val="2"/>
    </font>
    <font>
      <b/>
      <sz val="10"/>
      <color rgb="FFA21984"/>
      <name val="Futura Std Book"/>
      <family val="2"/>
    </font>
    <font>
      <b/>
      <u/>
      <sz val="10"/>
      <name val="Futura Std Book"/>
      <family val="2"/>
    </font>
    <font>
      <b/>
      <sz val="10"/>
      <color theme="0"/>
      <name val="Futura Std Book"/>
      <family val="2"/>
    </font>
    <font>
      <b/>
      <sz val="8"/>
      <name val="Futura Std Book"/>
      <family val="2"/>
    </font>
    <font>
      <sz val="8"/>
      <name val="Futura Std Book"/>
      <family val="2"/>
    </font>
    <font>
      <sz val="11"/>
      <name val="Futura Std Book"/>
      <family val="2"/>
    </font>
    <font>
      <sz val="11"/>
      <color rgb="FF222222"/>
      <name val="Futura Std Book"/>
      <family val="2"/>
    </font>
    <font>
      <sz val="11"/>
      <color theme="1"/>
      <name val="Calibri"/>
      <family val="2"/>
      <scheme val="minor"/>
    </font>
    <font>
      <sz val="12"/>
      <color theme="1"/>
      <name val="Futura Std Book"/>
      <family val="2"/>
    </font>
    <font>
      <b/>
      <sz val="12"/>
      <name val="Futura Std Book"/>
      <family val="2"/>
    </font>
    <font>
      <sz val="12"/>
      <name val="Futura Std Book"/>
      <family val="2"/>
    </font>
    <font>
      <b/>
      <i/>
      <sz val="12"/>
      <name val="Futura Std Book"/>
      <family val="2"/>
    </font>
    <font>
      <b/>
      <sz val="8"/>
      <color indexed="81"/>
      <name val="Tahoma"/>
      <family val="2"/>
    </font>
    <font>
      <sz val="10"/>
      <name val="Arial"/>
      <family val="2"/>
    </font>
    <font>
      <i/>
      <sz val="12"/>
      <name val="Futura Std Book"/>
      <family val="2"/>
    </font>
    <font>
      <b/>
      <i/>
      <sz val="12"/>
      <color indexed="10"/>
      <name val="Futura Std Book"/>
      <family val="2"/>
    </font>
    <font>
      <sz val="12"/>
      <color indexed="12"/>
      <name val="Futura Std Book"/>
      <family val="2"/>
    </font>
    <font>
      <i/>
      <sz val="12"/>
      <color theme="0"/>
      <name val="Futura Std Book"/>
      <family val="2"/>
    </font>
    <font>
      <i/>
      <sz val="12"/>
      <color indexed="12"/>
      <name val="Futura Std Book"/>
      <family val="2"/>
    </font>
    <font>
      <b/>
      <sz val="9"/>
      <color indexed="81"/>
      <name val="Tahoma"/>
      <family val="2"/>
    </font>
    <font>
      <b/>
      <sz val="12"/>
      <color theme="1"/>
      <name val="Futura Std Book"/>
      <family val="2"/>
    </font>
  </fonts>
  <fills count="12">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249977111117893"/>
        <bgColor indexed="64"/>
      </patternFill>
    </fill>
    <fill>
      <patternFill patternType="solid">
        <fgColor rgb="FFFFFFFF"/>
        <bgColor indexed="64"/>
      </patternFill>
    </fill>
    <fill>
      <patternFill patternType="solid">
        <fgColor theme="0" tint="-4.9989318521683403E-2"/>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9" tint="-0.249977111117893"/>
        <bgColor indexed="64"/>
      </patternFill>
    </fill>
    <fill>
      <patternFill patternType="solid">
        <fgColor rgb="FFFFC000"/>
        <bgColor indexed="64"/>
      </patternFill>
    </fill>
  </fills>
  <borders count="39">
    <border>
      <left/>
      <right/>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dotted">
        <color theme="0" tint="-0.24994659260841701"/>
      </bottom>
      <diagonal/>
    </border>
    <border>
      <left/>
      <right style="thin">
        <color indexed="64"/>
      </right>
      <top/>
      <bottom/>
      <diagonal/>
    </border>
    <border>
      <left/>
      <right/>
      <top style="dotted">
        <color theme="0" tint="-0.24994659260841701"/>
      </top>
      <bottom style="dotted">
        <color theme="0" tint="-0.2499465926084170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8">
    <xf numFmtId="0" fontId="0" fillId="0" borderId="0"/>
    <xf numFmtId="9" fontId="16" fillId="0" borderId="0" applyFont="0" applyFill="0" applyBorder="0" applyAlignment="0" applyProtection="0"/>
    <xf numFmtId="0" fontId="16" fillId="0" borderId="0"/>
    <xf numFmtId="0" fontId="22" fillId="0" borderId="0"/>
    <xf numFmtId="9" fontId="22" fillId="0" borderId="0" applyFont="0" applyFill="0" applyBorder="0" applyAlignment="0" applyProtection="0"/>
    <xf numFmtId="164" fontId="22" fillId="0" borderId="0" applyFont="0" applyFill="0" applyBorder="0" applyAlignment="0" applyProtection="0"/>
    <xf numFmtId="166" fontId="22" fillId="0" borderId="0" applyFont="0" applyFill="0" applyBorder="0" applyAlignment="0" applyProtection="0"/>
    <xf numFmtId="9" fontId="22" fillId="0" borderId="0" applyFont="0" applyFill="0" applyBorder="0" applyAlignment="0" applyProtection="0"/>
  </cellStyleXfs>
  <cellXfs count="257">
    <xf numFmtId="0" fontId="0" fillId="0" borderId="0" xfId="0"/>
    <xf numFmtId="0" fontId="1" fillId="2" borderId="0" xfId="0" applyFont="1" applyFill="1"/>
    <xf numFmtId="0" fontId="2" fillId="2" borderId="0" xfId="0" applyFont="1" applyFill="1"/>
    <xf numFmtId="0" fontId="1" fillId="3" borderId="1" xfId="0" applyFont="1" applyFill="1" applyBorder="1"/>
    <xf numFmtId="0" fontId="1" fillId="3" borderId="2" xfId="0" applyFont="1" applyFill="1" applyBorder="1"/>
    <xf numFmtId="0" fontId="4" fillId="3" borderId="2" xfId="0" applyFont="1" applyFill="1" applyBorder="1" applyAlignment="1">
      <alignment horizontal="left" vertical="center"/>
    </xf>
    <xf numFmtId="0" fontId="5" fillId="3" borderId="3" xfId="0" applyFont="1" applyFill="1" applyBorder="1" applyAlignment="1">
      <alignment vertical="center"/>
    </xf>
    <xf numFmtId="0" fontId="2" fillId="3" borderId="0" xfId="0" applyFont="1" applyFill="1"/>
    <xf numFmtId="0" fontId="1" fillId="3" borderId="0" xfId="0" applyFont="1" applyFill="1"/>
    <xf numFmtId="0" fontId="1" fillId="3" borderId="4" xfId="0" applyFont="1" applyFill="1" applyBorder="1"/>
    <xf numFmtId="0" fontId="1" fillId="3" borderId="0" xfId="0" applyFont="1" applyFill="1" applyBorder="1"/>
    <xf numFmtId="0" fontId="6" fillId="3" borderId="0" xfId="0" applyFont="1" applyFill="1" applyBorder="1" applyAlignment="1">
      <alignment horizontal="left" vertical="center"/>
    </xf>
    <xf numFmtId="0" fontId="1" fillId="3" borderId="5" xfId="0" applyFont="1" applyFill="1" applyBorder="1" applyAlignment="1">
      <alignment vertical="center"/>
    </xf>
    <xf numFmtId="0" fontId="7" fillId="3" borderId="5" xfId="0" applyFont="1" applyFill="1" applyBorder="1" applyAlignment="1">
      <alignment horizontal="left" vertical="center" wrapText="1"/>
    </xf>
    <xf numFmtId="0" fontId="1" fillId="3" borderId="6" xfId="0" applyFont="1" applyFill="1" applyBorder="1"/>
    <xf numFmtId="0" fontId="1" fillId="3" borderId="7" xfId="0" applyFont="1" applyFill="1" applyBorder="1"/>
    <xf numFmtId="0" fontId="7" fillId="3" borderId="7" xfId="0" applyFont="1" applyFill="1" applyBorder="1" applyAlignment="1">
      <alignment horizontal="right" vertical="center" wrapText="1"/>
    </xf>
    <xf numFmtId="0" fontId="6" fillId="3" borderId="7" xfId="0" applyFont="1" applyFill="1" applyBorder="1" applyAlignment="1">
      <alignment vertical="center"/>
    </xf>
    <xf numFmtId="0" fontId="6" fillId="3" borderId="7" xfId="0" applyFont="1" applyFill="1" applyBorder="1" applyAlignment="1">
      <alignment horizontal="left" vertical="center"/>
    </xf>
    <xf numFmtId="0" fontId="7" fillId="3" borderId="7" xfId="0" applyFont="1" applyFill="1" applyBorder="1" applyAlignment="1">
      <alignment horizontal="left" vertical="center" wrapText="1"/>
    </xf>
    <xf numFmtId="0" fontId="2" fillId="2" borderId="8" xfId="0" applyFont="1" applyFill="1" applyBorder="1"/>
    <xf numFmtId="0" fontId="1" fillId="3" borderId="9" xfId="0" applyFont="1" applyFill="1" applyBorder="1"/>
    <xf numFmtId="0" fontId="1" fillId="3" borderId="10" xfId="0" applyFont="1" applyFill="1" applyBorder="1" applyAlignment="1">
      <alignment horizontal="center"/>
    </xf>
    <xf numFmtId="0" fontId="7" fillId="3" borderId="0" xfId="0" applyFont="1" applyFill="1" applyBorder="1" applyAlignment="1">
      <alignment horizontal="right" vertical="center" wrapText="1"/>
    </xf>
    <xf numFmtId="0" fontId="6" fillId="3" borderId="0" xfId="0" applyFont="1" applyFill="1" applyBorder="1" applyAlignment="1">
      <alignment vertical="center"/>
    </xf>
    <xf numFmtId="0" fontId="7" fillId="3" borderId="0" xfId="0" applyFont="1" applyFill="1" applyBorder="1" applyAlignment="1">
      <alignment horizontal="left" vertical="center" wrapText="1"/>
    </xf>
    <xf numFmtId="0" fontId="2" fillId="2" borderId="11" xfId="0" applyFont="1" applyFill="1" applyBorder="1"/>
    <xf numFmtId="0" fontId="8" fillId="3" borderId="9" xfId="0" applyFont="1" applyFill="1" applyBorder="1" applyAlignment="1">
      <alignment vertical="center"/>
    </xf>
    <xf numFmtId="0" fontId="8" fillId="3" borderId="0" xfId="0" applyFont="1" applyFill="1" applyBorder="1" applyAlignment="1">
      <alignment vertical="center"/>
    </xf>
    <xf numFmtId="0" fontId="1" fillId="3" borderId="0" xfId="0" applyFont="1" applyFill="1" applyBorder="1" applyAlignment="1">
      <alignment vertical="center"/>
    </xf>
    <xf numFmtId="0" fontId="2" fillId="0" borderId="0" xfId="0" applyFont="1"/>
    <xf numFmtId="0" fontId="1" fillId="0" borderId="0" xfId="0" applyFont="1"/>
    <xf numFmtId="0" fontId="8" fillId="2" borderId="0" xfId="0" applyFont="1" applyFill="1"/>
    <xf numFmtId="0" fontId="8" fillId="3" borderId="6" xfId="0" applyFont="1" applyFill="1" applyBorder="1" applyAlignment="1">
      <alignment horizontal="center"/>
    </xf>
    <xf numFmtId="0" fontId="8" fillId="3" borderId="7" xfId="0" applyFont="1" applyFill="1" applyBorder="1" applyAlignment="1">
      <alignment horizontal="left" vertical="center"/>
    </xf>
    <xf numFmtId="0" fontId="8" fillId="3" borderId="7" xfId="0" applyFont="1" applyFill="1" applyBorder="1" applyAlignment="1">
      <alignment horizontal="center" vertical="center"/>
    </xf>
    <xf numFmtId="0" fontId="8" fillId="3" borderId="7" xfId="0" applyFont="1" applyFill="1" applyBorder="1" applyAlignment="1">
      <alignment horizontal="center" vertical="center" wrapText="1"/>
    </xf>
    <xf numFmtId="0" fontId="10" fillId="3" borderId="7" xfId="0" applyFont="1" applyFill="1" applyBorder="1" applyAlignment="1">
      <alignment horizontal="center"/>
    </xf>
    <xf numFmtId="0" fontId="8" fillId="3" borderId="7" xfId="0" applyFont="1" applyFill="1" applyBorder="1"/>
    <xf numFmtId="0" fontId="11" fillId="2" borderId="8" xfId="0" applyFont="1" applyFill="1" applyBorder="1"/>
    <xf numFmtId="0" fontId="11" fillId="2" borderId="0" xfId="0" applyFont="1" applyFill="1"/>
    <xf numFmtId="0" fontId="11" fillId="3" borderId="0" xfId="0" applyFont="1" applyFill="1"/>
    <xf numFmtId="0" fontId="8" fillId="3" borderId="0" xfId="0" applyFont="1" applyFill="1"/>
    <xf numFmtId="0" fontId="8" fillId="2" borderId="0" xfId="0" applyFont="1" applyFill="1" applyAlignment="1"/>
    <xf numFmtId="0" fontId="8" fillId="3" borderId="9" xfId="0" applyFont="1" applyFill="1" applyBorder="1" applyAlignment="1"/>
    <xf numFmtId="0" fontId="8" fillId="3" borderId="0" xfId="0" applyFont="1" applyFill="1" applyBorder="1" applyAlignment="1"/>
    <xf numFmtId="0" fontId="8" fillId="3" borderId="11" xfId="0" applyFont="1" applyFill="1" applyBorder="1" applyAlignment="1"/>
    <xf numFmtId="0" fontId="11" fillId="2" borderId="0" xfId="0" applyFont="1" applyFill="1" applyAlignment="1"/>
    <xf numFmtId="0" fontId="11" fillId="3" borderId="0" xfId="0" applyFont="1" applyFill="1" applyAlignment="1"/>
    <xf numFmtId="0" fontId="8" fillId="3" borderId="0" xfId="0" applyFont="1" applyFill="1" applyAlignment="1"/>
    <xf numFmtId="0" fontId="11" fillId="2" borderId="11" xfId="0" applyFont="1" applyFill="1" applyBorder="1" applyAlignment="1"/>
    <xf numFmtId="0" fontId="1" fillId="3" borderId="13" xfId="0" applyFont="1" applyFill="1" applyBorder="1"/>
    <xf numFmtId="0" fontId="1" fillId="3" borderId="14" xfId="0" applyFont="1" applyFill="1" applyBorder="1"/>
    <xf numFmtId="0" fontId="1" fillId="3" borderId="15" xfId="0" applyFont="1" applyFill="1" applyBorder="1"/>
    <xf numFmtId="0" fontId="2" fillId="2" borderId="15" xfId="0" applyFont="1" applyFill="1" applyBorder="1"/>
    <xf numFmtId="0" fontId="9" fillId="2" borderId="16" xfId="0" applyFont="1" applyFill="1" applyBorder="1" applyAlignment="1">
      <alignment vertical="center"/>
    </xf>
    <xf numFmtId="0" fontId="9" fillId="2" borderId="17" xfId="0" applyFont="1" applyFill="1" applyBorder="1" applyAlignment="1">
      <alignment vertical="center"/>
    </xf>
    <xf numFmtId="0" fontId="8" fillId="2" borderId="0" xfId="0" applyFont="1" applyFill="1" applyAlignment="1">
      <alignment horizontal="center" vertical="center"/>
    </xf>
    <xf numFmtId="0" fontId="12" fillId="0" borderId="18" xfId="0" applyFont="1" applyBorder="1" applyAlignment="1">
      <alignment horizontal="center" vertical="center" wrapText="1"/>
    </xf>
    <xf numFmtId="0" fontId="11" fillId="2" borderId="0" xfId="0" applyFont="1" applyFill="1" applyAlignment="1">
      <alignment horizontal="center" vertical="center"/>
    </xf>
    <xf numFmtId="0" fontId="11" fillId="0" borderId="0" xfId="0" applyFont="1" applyAlignment="1">
      <alignment horizontal="center" vertical="center"/>
    </xf>
    <xf numFmtId="0" fontId="8" fillId="0" borderId="0" xfId="0" applyFont="1" applyAlignment="1">
      <alignment horizontal="center" vertical="center"/>
    </xf>
    <xf numFmtId="0" fontId="13" fillId="0" borderId="18" xfId="0" applyFont="1" applyBorder="1" applyAlignment="1">
      <alignment horizontal="center" vertical="top"/>
    </xf>
    <xf numFmtId="17" fontId="14" fillId="0" borderId="21" xfId="0" applyNumberFormat="1" applyFont="1" applyBorder="1" applyAlignment="1">
      <alignment horizontal="left" vertical="top" wrapText="1"/>
    </xf>
    <xf numFmtId="0" fontId="1" fillId="2" borderId="18" xfId="0" applyFont="1" applyFill="1" applyBorder="1" applyAlignment="1">
      <alignment horizontal="center" vertical="top"/>
    </xf>
    <xf numFmtId="17" fontId="14" fillId="0" borderId="21" xfId="0" applyNumberFormat="1" applyFont="1" applyBorder="1" applyAlignment="1">
      <alignment vertical="top" wrapText="1"/>
    </xf>
    <xf numFmtId="17" fontId="15" fillId="5" borderId="21" xfId="0" applyNumberFormat="1" applyFont="1" applyFill="1" applyBorder="1" applyAlignment="1">
      <alignment horizontal="left" vertical="top" wrapText="1"/>
    </xf>
    <xf numFmtId="0" fontId="15" fillId="5" borderId="18" xfId="0" applyFont="1" applyFill="1" applyBorder="1" applyAlignment="1">
      <alignment vertical="top" wrapText="1"/>
    </xf>
    <xf numFmtId="17" fontId="15" fillId="5" borderId="18" xfId="0" applyNumberFormat="1" applyFont="1" applyFill="1" applyBorder="1" applyAlignment="1">
      <alignment horizontal="justify" vertical="top" wrapText="1"/>
    </xf>
    <xf numFmtId="0" fontId="8" fillId="2" borderId="0" xfId="0" applyFont="1" applyFill="1" applyBorder="1" applyAlignment="1">
      <alignment horizontal="center" vertical="center"/>
    </xf>
    <xf numFmtId="0" fontId="11" fillId="2" borderId="0" xfId="0" applyFont="1" applyFill="1" applyBorder="1" applyAlignment="1">
      <alignment horizontal="center" vertical="center"/>
    </xf>
    <xf numFmtId="0" fontId="11" fillId="0" borderId="0" xfId="0" applyFont="1" applyBorder="1" applyAlignment="1">
      <alignment horizontal="center" vertical="center"/>
    </xf>
    <xf numFmtId="0" fontId="8" fillId="0" borderId="0" xfId="0" applyFont="1" applyBorder="1" applyAlignment="1">
      <alignment horizontal="center" vertical="center"/>
    </xf>
    <xf numFmtId="0" fontId="13" fillId="0" borderId="19" xfId="0" applyFont="1" applyBorder="1" applyAlignment="1">
      <alignment horizontal="center" vertical="top"/>
    </xf>
    <xf numFmtId="0" fontId="15" fillId="5" borderId="21" xfId="0" applyFont="1" applyFill="1" applyBorder="1" applyAlignment="1">
      <alignment vertical="top" wrapText="1"/>
    </xf>
    <xf numFmtId="17" fontId="15" fillId="5" borderId="18" xfId="0" applyNumberFormat="1" applyFont="1" applyFill="1" applyBorder="1" applyAlignment="1">
      <alignment vertical="top" wrapText="1"/>
    </xf>
    <xf numFmtId="0" fontId="17" fillId="0" borderId="0" xfId="2" applyFont="1"/>
    <xf numFmtId="0" fontId="19" fillId="0" borderId="0" xfId="2" applyFont="1"/>
    <xf numFmtId="0" fontId="20" fillId="0" borderId="0" xfId="2" applyFont="1" applyFill="1" applyBorder="1" applyAlignment="1">
      <alignment horizontal="center" vertical="center" wrapText="1"/>
    </xf>
    <xf numFmtId="0" fontId="17" fillId="0" borderId="0" xfId="2" applyFont="1" applyBorder="1"/>
    <xf numFmtId="0" fontId="19" fillId="0" borderId="0" xfId="2" applyFont="1" applyAlignment="1">
      <alignment vertical="center"/>
    </xf>
    <xf numFmtId="0" fontId="18" fillId="0" borderId="18" xfId="2" applyFont="1" applyFill="1" applyBorder="1" applyAlignment="1">
      <alignment horizontal="left" vertical="center" wrapText="1"/>
    </xf>
    <xf numFmtId="0" fontId="17" fillId="0" borderId="0" xfId="2" applyFont="1" applyAlignment="1">
      <alignment vertical="center"/>
    </xf>
    <xf numFmtId="0" fontId="19" fillId="0" borderId="18" xfId="2" applyFont="1" applyFill="1" applyBorder="1" applyAlignment="1">
      <alignment horizontal="left" vertical="center" wrapText="1"/>
    </xf>
    <xf numFmtId="0" fontId="18" fillId="2" borderId="18" xfId="2" applyFont="1" applyFill="1" applyBorder="1" applyAlignment="1">
      <alignment horizontal="left" vertical="center" wrapText="1"/>
    </xf>
    <xf numFmtId="0" fontId="17" fillId="2" borderId="0" xfId="2" applyFont="1" applyFill="1" applyAlignment="1">
      <alignment vertical="center"/>
    </xf>
    <xf numFmtId="9" fontId="19" fillId="0" borderId="18" xfId="2" applyNumberFormat="1" applyFont="1" applyFill="1" applyBorder="1" applyAlignment="1">
      <alignment horizontal="left" vertical="center" wrapText="1"/>
    </xf>
    <xf numFmtId="0" fontId="23" fillId="0" borderId="0" xfId="3" applyFont="1" applyAlignment="1" applyProtection="1">
      <protection hidden="1"/>
    </xf>
    <xf numFmtId="0" fontId="23" fillId="0" borderId="0" xfId="3" applyFont="1" applyAlignment="1"/>
    <xf numFmtId="0" fontId="19" fillId="0" borderId="0" xfId="3" applyFont="1" applyBorder="1" applyAlignment="1" applyProtection="1">
      <alignment horizontal="left"/>
      <protection locked="0"/>
    </xf>
    <xf numFmtId="0" fontId="18" fillId="6" borderId="19" xfId="3" applyFont="1" applyFill="1" applyBorder="1" applyAlignment="1">
      <alignment vertical="center" wrapText="1"/>
    </xf>
    <xf numFmtId="0" fontId="18" fillId="6" borderId="20" xfId="3" applyFont="1" applyFill="1" applyBorder="1" applyAlignment="1">
      <alignment vertical="center" wrapText="1"/>
    </xf>
    <xf numFmtId="0" fontId="18" fillId="6" borderId="19" xfId="3" applyFont="1" applyFill="1" applyBorder="1" applyAlignment="1" applyProtection="1">
      <alignment horizontal="center" vertical="center" wrapText="1"/>
      <protection locked="0"/>
    </xf>
    <xf numFmtId="0" fontId="19" fillId="2" borderId="25" xfId="3" applyFont="1" applyFill="1" applyBorder="1" applyAlignment="1" applyProtection="1">
      <alignment horizontal="center" vertical="center" wrapText="1"/>
      <protection locked="0"/>
    </xf>
    <xf numFmtId="0" fontId="20" fillId="0" borderId="0" xfId="3" applyFont="1" applyAlignment="1" applyProtection="1">
      <alignment horizontal="center" vertical="center" wrapText="1"/>
      <protection hidden="1"/>
    </xf>
    <xf numFmtId="0" fontId="20" fillId="0" borderId="0" xfId="3" applyFont="1" applyAlignment="1" applyProtection="1">
      <protection hidden="1"/>
    </xf>
    <xf numFmtId="0" fontId="20" fillId="0" borderId="0" xfId="3" applyFont="1" applyAlignment="1">
      <alignment horizontal="center" vertical="center" wrapText="1"/>
    </xf>
    <xf numFmtId="0" fontId="18" fillId="6" borderId="18" xfId="3" applyFont="1" applyFill="1" applyBorder="1" applyAlignment="1" applyProtection="1">
      <alignment horizontal="center" vertical="center" wrapText="1"/>
      <protection locked="0"/>
    </xf>
    <xf numFmtId="0" fontId="18" fillId="6" borderId="18" xfId="3" applyFont="1" applyFill="1" applyBorder="1" applyAlignment="1" applyProtection="1">
      <alignment horizontal="center" vertical="center"/>
      <protection locked="0"/>
    </xf>
    <xf numFmtId="0" fontId="20" fillId="0" borderId="0" xfId="3" applyFont="1" applyProtection="1">
      <protection hidden="1"/>
    </xf>
    <xf numFmtId="0" fontId="20" fillId="0" borderId="0" xfId="3" applyFont="1"/>
    <xf numFmtId="0" fontId="18" fillId="0" borderId="18" xfId="3" applyFont="1" applyFill="1" applyBorder="1" applyAlignment="1" applyProtection="1">
      <alignment horizontal="center" vertical="top" wrapText="1"/>
      <protection locked="0"/>
    </xf>
    <xf numFmtId="0" fontId="19" fillId="0" borderId="18" xfId="3" applyFont="1" applyFill="1" applyBorder="1" applyAlignment="1" applyProtection="1">
      <alignment horizontal="center" vertical="top" wrapText="1"/>
      <protection locked="0"/>
    </xf>
    <xf numFmtId="0" fontId="23" fillId="0" borderId="0" xfId="3" applyFont="1" applyProtection="1">
      <protection hidden="1"/>
    </xf>
    <xf numFmtId="0" fontId="23" fillId="0" borderId="0" xfId="3" applyFont="1"/>
    <xf numFmtId="0" fontId="23" fillId="0" borderId="6" xfId="3" applyFont="1" applyBorder="1" applyProtection="1">
      <protection locked="0"/>
    </xf>
    <xf numFmtId="0" fontId="23" fillId="0" borderId="7" xfId="3" applyFont="1" applyBorder="1" applyProtection="1">
      <protection locked="0"/>
    </xf>
    <xf numFmtId="0" fontId="23" fillId="0" borderId="8" xfId="3" applyFont="1" applyBorder="1" applyProtection="1">
      <protection locked="0"/>
    </xf>
    <xf numFmtId="0" fontId="23" fillId="0" borderId="9" xfId="3" applyFont="1" applyBorder="1" applyProtection="1">
      <protection locked="0"/>
    </xf>
    <xf numFmtId="0" fontId="23" fillId="0" borderId="0" xfId="3" applyFont="1" applyBorder="1" applyProtection="1">
      <protection locked="0"/>
    </xf>
    <xf numFmtId="0" fontId="23" fillId="0" borderId="11" xfId="3" applyFont="1" applyBorder="1" applyProtection="1">
      <protection locked="0"/>
    </xf>
    <xf numFmtId="0" fontId="23" fillId="0" borderId="29" xfId="3" applyFont="1" applyBorder="1" applyProtection="1">
      <protection locked="0"/>
    </xf>
    <xf numFmtId="0" fontId="24" fillId="0" borderId="0" xfId="3" applyFont="1" applyBorder="1" applyProtection="1">
      <protection locked="0"/>
    </xf>
    <xf numFmtId="0" fontId="23" fillId="0" borderId="9" xfId="3" applyFont="1" applyBorder="1" applyAlignment="1" applyProtection="1">
      <alignment horizontal="right"/>
      <protection locked="0"/>
    </xf>
    <xf numFmtId="0" fontId="23" fillId="0" borderId="0" xfId="3" applyFont="1" applyBorder="1" applyAlignment="1" applyProtection="1">
      <alignment horizontal="right"/>
      <protection locked="0"/>
    </xf>
    <xf numFmtId="0" fontId="18" fillId="0" borderId="30" xfId="3" applyFont="1" applyBorder="1" applyAlignment="1" applyProtection="1">
      <alignment horizontal="left"/>
      <protection locked="0"/>
    </xf>
    <xf numFmtId="0" fontId="18" fillId="0" borderId="31" xfId="3" applyFont="1" applyBorder="1" applyAlignment="1" applyProtection="1">
      <alignment horizontal="center"/>
      <protection locked="0"/>
    </xf>
    <xf numFmtId="0" fontId="18" fillId="0" borderId="32" xfId="3" applyFont="1" applyBorder="1" applyAlignment="1" applyProtection="1">
      <alignment horizontal="center"/>
      <protection locked="0"/>
    </xf>
    <xf numFmtId="0" fontId="19" fillId="0" borderId="0" xfId="3" applyFont="1" applyBorder="1" applyAlignment="1" applyProtection="1">
      <alignment horizontal="center"/>
      <protection locked="0"/>
    </xf>
    <xf numFmtId="9" fontId="1" fillId="0" borderId="9" xfId="4" applyFont="1" applyBorder="1" applyAlignment="1" applyProtection="1">
      <alignment horizontal="left"/>
    </xf>
    <xf numFmtId="0" fontId="19" fillId="0" borderId="33" xfId="3" applyFont="1" applyBorder="1" applyAlignment="1" applyProtection="1">
      <alignment horizontal="left" vertical="justify"/>
      <protection locked="0"/>
    </xf>
    <xf numFmtId="165" fontId="25" fillId="0" borderId="34" xfId="5" applyNumberFormat="1" applyFont="1" applyBorder="1" applyAlignment="1" applyProtection="1">
      <alignment horizontal="center"/>
      <protection locked="0"/>
    </xf>
    <xf numFmtId="165" fontId="25" fillId="0" borderId="35" xfId="5" applyNumberFormat="1" applyFont="1" applyBorder="1" applyAlignment="1" applyProtection="1">
      <alignment horizontal="center"/>
      <protection locked="0"/>
    </xf>
    <xf numFmtId="0" fontId="19" fillId="0" borderId="9" xfId="5" applyNumberFormat="1" applyFont="1" applyBorder="1" applyAlignment="1" applyProtection="1">
      <alignment horizontal="center"/>
      <protection locked="0"/>
    </xf>
    <xf numFmtId="166" fontId="19" fillId="0" borderId="0" xfId="6" applyFont="1" applyBorder="1" applyAlignment="1" applyProtection="1">
      <alignment horizontal="left"/>
      <protection locked="0"/>
    </xf>
    <xf numFmtId="167" fontId="23" fillId="0" borderId="0" xfId="6" applyNumberFormat="1" applyFont="1" applyProtection="1">
      <protection hidden="1"/>
    </xf>
    <xf numFmtId="168" fontId="19" fillId="0" borderId="9" xfId="5" applyNumberFormat="1" applyFont="1" applyBorder="1" applyAlignment="1" applyProtection="1">
      <alignment horizontal="center"/>
      <protection locked="0"/>
    </xf>
    <xf numFmtId="9" fontId="19" fillId="0" borderId="0" xfId="4" applyFont="1" applyBorder="1" applyAlignment="1" applyProtection="1">
      <alignment horizontal="left"/>
      <protection locked="0"/>
    </xf>
    <xf numFmtId="9" fontId="25" fillId="0" borderId="34" xfId="1" applyFont="1" applyBorder="1" applyAlignment="1" applyProtection="1">
      <alignment horizontal="center"/>
      <protection locked="0"/>
    </xf>
    <xf numFmtId="9" fontId="25" fillId="0" borderId="35" xfId="1" applyFont="1" applyBorder="1" applyAlignment="1" applyProtection="1">
      <alignment horizontal="center"/>
      <protection locked="0"/>
    </xf>
    <xf numFmtId="0" fontId="18" fillId="6" borderId="0" xfId="3" applyFont="1" applyFill="1" applyBorder="1" applyAlignment="1">
      <alignment horizontal="center" vertical="center" wrapText="1"/>
    </xf>
    <xf numFmtId="0" fontId="18" fillId="6" borderId="11" xfId="3" applyFont="1" applyFill="1" applyBorder="1" applyAlignment="1">
      <alignment horizontal="center" vertical="center" wrapText="1"/>
    </xf>
    <xf numFmtId="9" fontId="19" fillId="0" borderId="0" xfId="4" applyFont="1" applyBorder="1" applyAlignment="1" applyProtection="1">
      <protection locked="0"/>
    </xf>
    <xf numFmtId="0" fontId="23" fillId="0" borderId="0" xfId="3" applyFont="1" applyBorder="1"/>
    <xf numFmtId="0" fontId="23" fillId="0" borderId="11" xfId="3" applyFont="1" applyBorder="1"/>
    <xf numFmtId="1" fontId="19" fillId="0" borderId="0" xfId="7" applyNumberFormat="1" applyFont="1" applyBorder="1" applyAlignment="1" applyProtection="1">
      <alignment horizontal="center" vertical="center"/>
      <protection locked="0"/>
    </xf>
    <xf numFmtId="1" fontId="19" fillId="0" borderId="11" xfId="7" applyNumberFormat="1" applyFont="1" applyBorder="1" applyAlignment="1" applyProtection="1">
      <alignment horizontal="center" vertical="center"/>
      <protection locked="0"/>
    </xf>
    <xf numFmtId="0" fontId="19" fillId="0" borderId="36" xfId="3" applyFont="1" applyBorder="1" applyAlignment="1" applyProtection="1">
      <alignment horizontal="left" vertical="justify"/>
      <protection locked="0"/>
    </xf>
    <xf numFmtId="9" fontId="25" fillId="0" borderId="37" xfId="1" applyFont="1" applyBorder="1" applyAlignment="1" applyProtection="1">
      <alignment horizontal="center"/>
      <protection locked="0"/>
    </xf>
    <xf numFmtId="9" fontId="25" fillId="0" borderId="38" xfId="1" applyFont="1" applyBorder="1" applyAlignment="1" applyProtection="1">
      <alignment horizontal="center"/>
      <protection locked="0"/>
    </xf>
    <xf numFmtId="0" fontId="19" fillId="0" borderId="9" xfId="3" applyFont="1" applyBorder="1" applyAlignment="1" applyProtection="1">
      <alignment horizontal="center" vertical="justify"/>
      <protection locked="0"/>
    </xf>
    <xf numFmtId="0" fontId="26" fillId="0" borderId="0" xfId="3" applyFont="1" applyBorder="1" applyProtection="1">
      <protection locked="0"/>
    </xf>
    <xf numFmtId="0" fontId="18" fillId="0" borderId="9" xfId="3" applyFont="1" applyBorder="1" applyAlignment="1" applyProtection="1">
      <alignment vertical="top" wrapText="1"/>
      <protection locked="0"/>
    </xf>
    <xf numFmtId="0" fontId="27" fillId="0" borderId="0" xfId="3" applyFont="1" applyBorder="1" applyAlignment="1" applyProtection="1">
      <alignment vertical="top" wrapText="1"/>
      <protection locked="0"/>
    </xf>
    <xf numFmtId="0" fontId="27" fillId="0" borderId="11" xfId="3" applyFont="1" applyBorder="1" applyAlignment="1" applyProtection="1">
      <alignment vertical="top" wrapText="1"/>
      <protection locked="0"/>
    </xf>
    <xf numFmtId="0" fontId="19" fillId="0" borderId="9" xfId="3" applyFont="1" applyBorder="1" applyAlignment="1" applyProtection="1">
      <alignment vertical="center" wrapText="1"/>
    </xf>
    <xf numFmtId="0" fontId="19" fillId="7" borderId="9" xfId="3" applyFont="1" applyFill="1" applyBorder="1" applyAlignment="1" applyProtection="1">
      <alignment vertical="center"/>
    </xf>
    <xf numFmtId="0" fontId="19" fillId="8" borderId="9" xfId="3" applyFont="1" applyFill="1" applyBorder="1" applyAlignment="1" applyProtection="1">
      <alignment vertical="center"/>
    </xf>
    <xf numFmtId="0" fontId="19" fillId="9" borderId="9" xfId="3" applyFont="1" applyFill="1" applyBorder="1" applyAlignment="1" applyProtection="1">
      <alignment vertical="center"/>
    </xf>
    <xf numFmtId="0" fontId="19" fillId="0" borderId="13" xfId="3" applyFont="1" applyBorder="1" applyAlignment="1" applyProtection="1">
      <alignment vertical="center"/>
    </xf>
    <xf numFmtId="0" fontId="23" fillId="0" borderId="0" xfId="3" applyFont="1" applyProtection="1">
      <protection locked="0"/>
    </xf>
    <xf numFmtId="0" fontId="12" fillId="0" borderId="18" xfId="0" applyFont="1" applyBorder="1" applyAlignment="1">
      <alignment horizontal="center" vertical="center"/>
    </xf>
    <xf numFmtId="0" fontId="1" fillId="3" borderId="10" xfId="0" applyFont="1" applyFill="1" applyBorder="1" applyAlignment="1">
      <alignment horizontal="left"/>
    </xf>
    <xf numFmtId="0" fontId="8" fillId="3" borderId="0" xfId="0" applyFont="1" applyFill="1" applyBorder="1" applyAlignment="1">
      <alignment horizontal="left"/>
    </xf>
    <xf numFmtId="0" fontId="8" fillId="2" borderId="18" xfId="0" applyFont="1" applyFill="1" applyBorder="1" applyAlignment="1">
      <alignment horizontal="center" vertical="center"/>
    </xf>
    <xf numFmtId="0" fontId="12" fillId="0" borderId="18" xfId="0" applyFont="1" applyBorder="1" applyAlignment="1">
      <alignment horizontal="center" vertical="center"/>
    </xf>
    <xf numFmtId="0" fontId="1" fillId="3" borderId="10" xfId="0" applyFont="1" applyFill="1" applyBorder="1" applyAlignment="1">
      <alignment horizontal="left"/>
    </xf>
    <xf numFmtId="0" fontId="8" fillId="3" borderId="0" xfId="0" applyFont="1" applyFill="1" applyBorder="1" applyAlignment="1">
      <alignment horizontal="left"/>
    </xf>
    <xf numFmtId="0" fontId="1" fillId="0" borderId="0" xfId="0" applyFont="1" applyBorder="1" applyAlignment="1">
      <alignment horizontal="center" vertical="center" wrapText="1"/>
    </xf>
    <xf numFmtId="0" fontId="15" fillId="5" borderId="18" xfId="0" applyFont="1" applyFill="1" applyBorder="1" applyAlignment="1">
      <alignment horizontal="center" vertical="top" wrapText="1"/>
    </xf>
    <xf numFmtId="0" fontId="1" fillId="10" borderId="18" xfId="0" applyFont="1" applyFill="1" applyBorder="1" applyAlignment="1">
      <alignment horizontal="center" vertical="top"/>
    </xf>
    <xf numFmtId="0" fontId="19" fillId="0" borderId="18" xfId="2" applyFont="1" applyFill="1" applyBorder="1" applyAlignment="1">
      <alignment horizontal="left" vertical="center" wrapText="1"/>
    </xf>
    <xf numFmtId="0" fontId="19" fillId="2" borderId="18" xfId="2" applyFont="1" applyFill="1" applyBorder="1" applyAlignment="1">
      <alignment horizontal="left" vertical="center" wrapText="1"/>
    </xf>
    <xf numFmtId="0" fontId="18" fillId="0" borderId="22" xfId="2" applyFont="1" applyFill="1" applyBorder="1" applyAlignment="1">
      <alignment horizontal="center" vertical="center" wrapText="1"/>
    </xf>
    <xf numFmtId="0" fontId="18" fillId="0" borderId="23" xfId="2" applyFont="1" applyFill="1" applyBorder="1" applyAlignment="1">
      <alignment horizontal="center" vertical="center" wrapText="1"/>
    </xf>
    <xf numFmtId="0" fontId="18" fillId="0" borderId="24" xfId="2" applyFont="1" applyFill="1" applyBorder="1" applyAlignment="1">
      <alignment horizontal="center" vertical="center" wrapText="1"/>
    </xf>
    <xf numFmtId="0" fontId="18" fillId="6" borderId="18" xfId="0" applyFont="1" applyFill="1" applyBorder="1" applyAlignment="1">
      <alignment horizontal="left" vertical="center" wrapText="1"/>
    </xf>
    <xf numFmtId="0" fontId="18" fillId="6" borderId="19" xfId="0" applyFont="1" applyFill="1" applyBorder="1" applyAlignment="1">
      <alignment horizontal="justify" vertical="center" wrapText="1"/>
    </xf>
    <xf numFmtId="0" fontId="18" fillId="6" borderId="21" xfId="0" applyFont="1" applyFill="1" applyBorder="1" applyAlignment="1">
      <alignment horizontal="justify" vertical="center" wrapText="1"/>
    </xf>
    <xf numFmtId="0" fontId="18" fillId="0" borderId="18" xfId="2" applyFont="1" applyFill="1" applyBorder="1" applyAlignment="1">
      <alignment horizontal="left" vertical="center" wrapText="1"/>
    </xf>
    <xf numFmtId="0" fontId="19" fillId="0" borderId="19" xfId="2" applyFont="1" applyFill="1" applyBorder="1" applyAlignment="1">
      <alignment horizontal="justify" vertical="center" wrapText="1"/>
    </xf>
    <xf numFmtId="0" fontId="19" fillId="0" borderId="20" xfId="2" applyFont="1" applyFill="1" applyBorder="1" applyAlignment="1">
      <alignment horizontal="justify" vertical="center" wrapText="1"/>
    </xf>
    <xf numFmtId="0" fontId="19" fillId="0" borderId="21" xfId="2" applyFont="1" applyFill="1" applyBorder="1" applyAlignment="1">
      <alignment horizontal="justify" vertical="center" wrapText="1"/>
    </xf>
    <xf numFmtId="0" fontId="18" fillId="2" borderId="19" xfId="2" applyFont="1" applyFill="1" applyBorder="1" applyAlignment="1">
      <alignment horizontal="center" vertical="center" wrapText="1"/>
    </xf>
    <xf numFmtId="0" fontId="18" fillId="2" borderId="20" xfId="2" applyFont="1" applyFill="1" applyBorder="1" applyAlignment="1">
      <alignment horizontal="center" vertical="center" wrapText="1"/>
    </xf>
    <xf numFmtId="0" fontId="18" fillId="2" borderId="21" xfId="2" applyFont="1" applyFill="1" applyBorder="1" applyAlignment="1">
      <alignment horizontal="center" vertical="center" wrapText="1"/>
    </xf>
    <xf numFmtId="0" fontId="18" fillId="0" borderId="0" xfId="3" applyFont="1" applyAlignment="1" applyProtection="1">
      <alignment horizontal="center"/>
      <protection locked="0"/>
    </xf>
    <xf numFmtId="0" fontId="20" fillId="0" borderId="0" xfId="3" applyFont="1" applyAlignment="1" applyProtection="1">
      <alignment horizontal="center"/>
      <protection locked="0"/>
    </xf>
    <xf numFmtId="0" fontId="19" fillId="6" borderId="20" xfId="3" applyFont="1" applyFill="1" applyBorder="1" applyAlignment="1">
      <alignment horizontal="left" vertical="center" wrapText="1"/>
    </xf>
    <xf numFmtId="0" fontId="18" fillId="6" borderId="18" xfId="3" applyFont="1" applyFill="1" applyBorder="1" applyAlignment="1" applyProtection="1">
      <alignment horizontal="center" vertical="center"/>
      <protection locked="0"/>
    </xf>
    <xf numFmtId="0" fontId="18" fillId="6" borderId="19" xfId="3" applyFont="1" applyFill="1" applyBorder="1" applyAlignment="1">
      <alignment horizontal="left" vertical="center" wrapText="1"/>
    </xf>
    <xf numFmtId="0" fontId="18" fillId="6" borderId="20" xfId="3" applyFont="1" applyFill="1" applyBorder="1" applyAlignment="1">
      <alignment horizontal="left" vertical="center" wrapText="1"/>
    </xf>
    <xf numFmtId="0" fontId="18" fillId="6" borderId="21" xfId="3" applyFont="1" applyFill="1" applyBorder="1" applyAlignment="1">
      <alignment horizontal="left" vertical="center" wrapText="1"/>
    </xf>
    <xf numFmtId="0" fontId="19" fillId="0" borderId="6" xfId="3" applyFont="1" applyFill="1" applyBorder="1" applyAlignment="1" applyProtection="1">
      <alignment horizontal="center" vertical="center" wrapText="1"/>
      <protection locked="0"/>
    </xf>
    <xf numFmtId="0" fontId="19" fillId="0" borderId="7" xfId="3" applyFont="1" applyFill="1" applyBorder="1" applyAlignment="1" applyProtection="1">
      <alignment horizontal="center" vertical="center" wrapText="1"/>
      <protection locked="0"/>
    </xf>
    <xf numFmtId="0" fontId="19" fillId="0" borderId="8" xfId="3" applyFont="1" applyFill="1" applyBorder="1" applyAlignment="1" applyProtection="1">
      <alignment horizontal="center" vertical="center" wrapText="1"/>
      <protection locked="0"/>
    </xf>
    <xf numFmtId="0" fontId="19" fillId="0" borderId="13" xfId="3" applyFont="1" applyFill="1" applyBorder="1" applyAlignment="1" applyProtection="1">
      <alignment horizontal="center" vertical="center" wrapText="1"/>
      <protection locked="0"/>
    </xf>
    <xf numFmtId="0" fontId="19" fillId="0" borderId="14" xfId="3" applyFont="1" applyFill="1" applyBorder="1" applyAlignment="1" applyProtection="1">
      <alignment horizontal="center" vertical="center" wrapText="1"/>
      <protection locked="0"/>
    </xf>
    <xf numFmtId="0" fontId="19" fillId="0" borderId="15" xfId="3" applyFont="1" applyFill="1" applyBorder="1" applyAlignment="1" applyProtection="1">
      <alignment horizontal="center" vertical="center" wrapText="1"/>
      <protection locked="0"/>
    </xf>
    <xf numFmtId="0" fontId="19" fillId="2" borderId="6" xfId="3" applyFont="1" applyFill="1" applyBorder="1" applyAlignment="1" applyProtection="1">
      <alignment horizontal="center" vertical="center" wrapText="1"/>
      <protection locked="0"/>
    </xf>
    <xf numFmtId="0" fontId="19" fillId="2" borderId="7" xfId="3" applyFont="1" applyFill="1" applyBorder="1" applyAlignment="1" applyProtection="1">
      <alignment horizontal="center" vertical="center" wrapText="1"/>
      <protection locked="0"/>
    </xf>
    <xf numFmtId="0" fontId="19" fillId="2" borderId="13" xfId="3" applyFont="1" applyFill="1" applyBorder="1" applyAlignment="1" applyProtection="1">
      <alignment horizontal="center" vertical="center" wrapText="1"/>
      <protection locked="0"/>
    </xf>
    <xf numFmtId="0" fontId="19" fillId="2" borderId="14" xfId="3" applyFont="1" applyFill="1" applyBorder="1" applyAlignment="1" applyProtection="1">
      <alignment horizontal="center" vertical="center" wrapText="1"/>
      <protection locked="0"/>
    </xf>
    <xf numFmtId="9" fontId="19" fillId="2" borderId="25" xfId="3" applyNumberFormat="1" applyFont="1" applyFill="1" applyBorder="1" applyAlignment="1" applyProtection="1">
      <alignment horizontal="center" vertical="center" wrapText="1"/>
      <protection locked="0"/>
    </xf>
    <xf numFmtId="9" fontId="19" fillId="2" borderId="26" xfId="3" applyNumberFormat="1" applyFont="1" applyFill="1" applyBorder="1" applyAlignment="1" applyProtection="1">
      <alignment horizontal="center" vertical="center" wrapText="1"/>
      <protection locked="0"/>
    </xf>
    <xf numFmtId="0" fontId="19" fillId="0" borderId="0" xfId="3" applyFont="1" applyBorder="1" applyAlignment="1" applyProtection="1">
      <alignment vertical="center" wrapText="1"/>
    </xf>
    <xf numFmtId="0" fontId="19" fillId="0" borderId="11" xfId="3" applyFont="1" applyBorder="1" applyAlignment="1" applyProtection="1">
      <alignment vertical="center" wrapText="1"/>
    </xf>
    <xf numFmtId="0" fontId="19" fillId="0" borderId="14" xfId="3" applyFont="1" applyBorder="1" applyAlignment="1" applyProtection="1">
      <alignment vertical="center" wrapText="1"/>
    </xf>
    <xf numFmtId="0" fontId="19" fillId="0" borderId="15" xfId="3" applyFont="1" applyBorder="1" applyAlignment="1" applyProtection="1">
      <alignment vertical="center" wrapText="1"/>
    </xf>
    <xf numFmtId="0" fontId="19" fillId="0" borderId="25" xfId="3" applyFont="1" applyFill="1" applyBorder="1" applyAlignment="1" applyProtection="1">
      <alignment horizontal="center" vertical="center" wrapText="1"/>
      <protection locked="0"/>
    </xf>
    <xf numFmtId="0" fontId="19" fillId="0" borderId="26" xfId="3" applyFont="1" applyFill="1" applyBorder="1" applyAlignment="1" applyProtection="1">
      <alignment horizontal="center" vertical="center" wrapText="1"/>
      <protection locked="0"/>
    </xf>
    <xf numFmtId="0" fontId="23" fillId="0" borderId="27" xfId="3" applyFont="1" applyBorder="1" applyAlignment="1" applyProtection="1">
      <alignment horizontal="right"/>
      <protection locked="0"/>
    </xf>
    <xf numFmtId="0" fontId="23" fillId="0" borderId="28" xfId="3" applyFont="1" applyBorder="1" applyAlignment="1" applyProtection="1">
      <alignment horizontal="right"/>
      <protection locked="0"/>
    </xf>
    <xf numFmtId="0" fontId="19" fillId="0" borderId="19" xfId="3" applyFont="1" applyBorder="1" applyAlignment="1" applyProtection="1">
      <alignment horizontal="center"/>
      <protection locked="0"/>
    </xf>
    <xf numFmtId="0" fontId="19" fillId="0" borderId="20" xfId="3" applyFont="1" applyBorder="1" applyAlignment="1" applyProtection="1">
      <alignment horizontal="center"/>
      <protection locked="0"/>
    </xf>
    <xf numFmtId="0" fontId="19" fillId="0" borderId="21" xfId="3" applyFont="1" applyBorder="1" applyAlignment="1" applyProtection="1">
      <alignment horizontal="center"/>
      <protection locked="0"/>
    </xf>
    <xf numFmtId="0" fontId="27" fillId="0" borderId="6" xfId="3" applyFont="1" applyBorder="1" applyAlignment="1" applyProtection="1">
      <alignment vertical="top" wrapText="1"/>
      <protection locked="0"/>
    </xf>
    <xf numFmtId="0" fontId="27" fillId="0" borderId="7" xfId="3" applyFont="1" applyBorder="1" applyAlignment="1" applyProtection="1">
      <alignment vertical="top" wrapText="1"/>
      <protection locked="0"/>
    </xf>
    <xf numFmtId="0" fontId="27" fillId="0" borderId="8" xfId="3" applyFont="1" applyBorder="1" applyAlignment="1" applyProtection="1">
      <alignment vertical="top" wrapText="1"/>
      <protection locked="0"/>
    </xf>
    <xf numFmtId="0" fontId="25" fillId="0" borderId="9" xfId="3" applyFont="1" applyBorder="1" applyAlignment="1">
      <alignment vertical="top" wrapText="1"/>
    </xf>
    <xf numFmtId="0" fontId="25" fillId="0" borderId="0" xfId="3" applyFont="1" applyBorder="1" applyAlignment="1">
      <alignment vertical="top" wrapText="1"/>
    </xf>
    <xf numFmtId="0" fontId="25" fillId="0" borderId="11" xfId="3" applyFont="1" applyBorder="1" applyAlignment="1">
      <alignment vertical="top" wrapText="1"/>
    </xf>
    <xf numFmtId="0" fontId="25" fillId="0" borderId="13" xfId="3" applyFont="1" applyBorder="1" applyAlignment="1">
      <alignment vertical="top" wrapText="1"/>
    </xf>
    <xf numFmtId="0" fontId="25" fillId="0" borderId="14" xfId="3" applyFont="1" applyBorder="1" applyAlignment="1">
      <alignment vertical="top" wrapText="1"/>
    </xf>
    <xf numFmtId="0" fontId="25" fillId="0" borderId="15" xfId="3" applyFont="1" applyBorder="1" applyAlignment="1">
      <alignment vertical="top" wrapText="1"/>
    </xf>
    <xf numFmtId="9" fontId="29" fillId="11" borderId="18" xfId="1" applyFont="1" applyFill="1" applyBorder="1" applyAlignment="1" applyProtection="1">
      <alignment horizontal="center" vertical="center" wrapText="1"/>
      <protection locked="0"/>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3" fillId="3" borderId="2"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1" fillId="3" borderId="10" xfId="0" applyFont="1" applyFill="1" applyBorder="1" applyAlignment="1">
      <alignment horizontal="left"/>
    </xf>
    <xf numFmtId="0" fontId="1" fillId="3" borderId="12" xfId="0" applyFont="1" applyFill="1" applyBorder="1" applyAlignment="1">
      <alignment horizontal="left"/>
    </xf>
    <xf numFmtId="0" fontId="8" fillId="3" borderId="0" xfId="0" applyFont="1" applyFill="1" applyBorder="1" applyAlignment="1">
      <alignment horizontal="center" vertical="center"/>
    </xf>
    <xf numFmtId="0" fontId="9" fillId="4" borderId="13" xfId="0" applyFont="1" applyFill="1" applyBorder="1" applyAlignment="1">
      <alignment horizontal="center"/>
    </xf>
    <xf numFmtId="0" fontId="9" fillId="4" borderId="14" xfId="0" applyFont="1" applyFill="1" applyBorder="1" applyAlignment="1">
      <alignment horizontal="center"/>
    </xf>
    <xf numFmtId="0" fontId="9" fillId="4" borderId="15" xfId="0" applyFont="1" applyFill="1" applyBorder="1" applyAlignment="1">
      <alignment horizontal="center"/>
    </xf>
    <xf numFmtId="0" fontId="9" fillId="4" borderId="9" xfId="0" applyFont="1" applyFill="1" applyBorder="1" applyAlignment="1">
      <alignment horizontal="center"/>
    </xf>
    <xf numFmtId="0" fontId="9" fillId="4" borderId="0" xfId="0" applyFont="1" applyFill="1" applyBorder="1" applyAlignment="1">
      <alignment horizontal="center"/>
    </xf>
    <xf numFmtId="0" fontId="9" fillId="4" borderId="11" xfId="0" applyFont="1" applyFill="1" applyBorder="1" applyAlignment="1">
      <alignment horizontal="center"/>
    </xf>
    <xf numFmtId="0" fontId="8" fillId="3" borderId="0" xfId="0" applyFont="1" applyFill="1" applyBorder="1" applyAlignment="1">
      <alignment horizontal="left"/>
    </xf>
    <xf numFmtId="0" fontId="8" fillId="3" borderId="0" xfId="0" applyFont="1" applyFill="1" applyBorder="1" applyAlignment="1">
      <alignment horizontal="center"/>
    </xf>
    <xf numFmtId="0" fontId="8" fillId="3" borderId="11" xfId="0" applyFont="1" applyFill="1" applyBorder="1" applyAlignment="1">
      <alignment horizontal="center"/>
    </xf>
    <xf numFmtId="0" fontId="9" fillId="4" borderId="6"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3" xfId="0" applyFont="1" applyFill="1" applyBorder="1" applyAlignment="1">
      <alignment horizontal="center" vertical="center"/>
    </xf>
    <xf numFmtId="0" fontId="9" fillId="4" borderId="14" xfId="0" applyFont="1" applyFill="1" applyBorder="1" applyAlignment="1">
      <alignment horizontal="center" vertical="center"/>
    </xf>
    <xf numFmtId="0" fontId="9" fillId="4" borderId="15" xfId="0" applyFont="1" applyFill="1" applyBorder="1" applyAlignment="1">
      <alignment horizontal="center" vertical="center"/>
    </xf>
    <xf numFmtId="0" fontId="14" fillId="0" borderId="18" xfId="0" applyFont="1" applyBorder="1" applyAlignment="1">
      <alignment horizontal="left" vertical="top" wrapText="1"/>
    </xf>
    <xf numFmtId="0" fontId="14" fillId="0" borderId="19" xfId="0" applyFont="1" applyBorder="1" applyAlignment="1">
      <alignment horizontal="left" vertical="top" wrapText="1"/>
    </xf>
    <xf numFmtId="0" fontId="14" fillId="0" borderId="20" xfId="0" applyFont="1" applyBorder="1" applyAlignment="1">
      <alignment horizontal="left" vertical="top" wrapText="1"/>
    </xf>
    <xf numFmtId="0" fontId="14" fillId="0" borderId="21" xfId="0" applyFont="1" applyBorder="1" applyAlignment="1">
      <alignment horizontal="left" vertical="top" wrapText="1"/>
    </xf>
    <xf numFmtId="0" fontId="14" fillId="2" borderId="18" xfId="0" applyFont="1" applyFill="1" applyBorder="1" applyAlignment="1">
      <alignment horizontal="left" vertical="top" wrapText="1"/>
    </xf>
    <xf numFmtId="0" fontId="14" fillId="2" borderId="19" xfId="0" applyFont="1" applyFill="1" applyBorder="1" applyAlignment="1">
      <alignment horizontal="left" vertical="top" wrapText="1"/>
    </xf>
    <xf numFmtId="0" fontId="13" fillId="0" borderId="25" xfId="0" applyFont="1" applyBorder="1" applyAlignment="1">
      <alignment horizontal="center" vertical="top"/>
    </xf>
    <xf numFmtId="0" fontId="13" fillId="0" borderId="26" xfId="0" applyFont="1" applyBorder="1" applyAlignment="1">
      <alignment horizontal="center" vertical="top"/>
    </xf>
    <xf numFmtId="0" fontId="14" fillId="0" borderId="6" xfId="0" applyFont="1" applyBorder="1" applyAlignment="1">
      <alignment horizontal="left" vertical="center" wrapText="1"/>
    </xf>
    <xf numFmtId="0" fontId="14" fillId="0" borderId="8" xfId="0" applyFont="1" applyBorder="1" applyAlignment="1">
      <alignment horizontal="left" vertical="center" wrapText="1"/>
    </xf>
    <xf numFmtId="0" fontId="14" fillId="0" borderId="13" xfId="0" applyFont="1" applyBorder="1" applyAlignment="1">
      <alignment horizontal="left" vertical="center" wrapText="1"/>
    </xf>
    <xf numFmtId="0" fontId="14" fillId="0" borderId="15" xfId="0" applyFont="1" applyBorder="1" applyAlignment="1">
      <alignment horizontal="left" vertical="center" wrapText="1"/>
    </xf>
    <xf numFmtId="0" fontId="14" fillId="0" borderId="19" xfId="0" applyFont="1" applyBorder="1" applyAlignment="1">
      <alignment vertical="top" wrapText="1"/>
    </xf>
    <xf numFmtId="0" fontId="14" fillId="0" borderId="20" xfId="0" applyFont="1" applyBorder="1" applyAlignment="1">
      <alignment vertical="top" wrapText="1"/>
    </xf>
    <xf numFmtId="0" fontId="14" fillId="0" borderId="21" xfId="0" applyFont="1" applyBorder="1" applyAlignment="1">
      <alignment vertical="top" wrapText="1"/>
    </xf>
    <xf numFmtId="1" fontId="25" fillId="0" borderId="34" xfId="1" applyNumberFormat="1" applyFont="1" applyBorder="1" applyAlignment="1" applyProtection="1">
      <alignment horizontal="center"/>
      <protection locked="0"/>
    </xf>
    <xf numFmtId="1" fontId="25" fillId="0" borderId="35" xfId="1" applyNumberFormat="1" applyFont="1" applyBorder="1" applyAlignment="1" applyProtection="1">
      <alignment horizontal="center"/>
      <protection locked="0"/>
    </xf>
  </cellXfs>
  <cellStyles count="8">
    <cellStyle name="Millares 3" xfId="6"/>
    <cellStyle name="Millares_Prueba formato indicadores con mensaje automático" xfId="5"/>
    <cellStyle name="Normal" xfId="0" builtinId="0"/>
    <cellStyle name="Normal 2" xfId="3"/>
    <cellStyle name="Normal 3" xfId="2"/>
    <cellStyle name="Porcentaje" xfId="1" builtinId="5"/>
    <cellStyle name="Porcentaje 3" xfId="7"/>
    <cellStyle name="Porcentual 2" xfId="4"/>
  </cellStyles>
  <dxfs count="10">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Representación gráfica de la medición con respecto a la meta</a:t>
            </a:r>
          </a:p>
        </c:rich>
      </c:tx>
      <c:layout>
        <c:manualLayout>
          <c:xMode val="edge"/>
          <c:yMode val="edge"/>
          <c:x val="0.39943181818182005"/>
          <c:y val="3.3434650455927049E-2"/>
        </c:manualLayout>
      </c:layout>
      <c:overlay val="0"/>
      <c:spPr>
        <a:noFill/>
        <a:ln w="25400">
          <a:noFill/>
        </a:ln>
      </c:spPr>
    </c:title>
    <c:autoTitleDeleted val="0"/>
    <c:plotArea>
      <c:layout>
        <c:manualLayout>
          <c:layoutTarget val="inner"/>
          <c:xMode val="edge"/>
          <c:yMode val="edge"/>
          <c:x val="3.5795454545454547E-2"/>
          <c:y val="0.18237082066869287"/>
          <c:w val="0.95625000000000004"/>
          <c:h val="0.57446808510638259"/>
        </c:manualLayout>
      </c:layout>
      <c:barChart>
        <c:barDir val="col"/>
        <c:grouping val="clustered"/>
        <c:varyColors val="0"/>
        <c:ser>
          <c:idx val="0"/>
          <c:order val="0"/>
          <c:tx>
            <c:strRef>
              <c:f>'Medición de indicador'!$B$18</c:f>
              <c:strCache>
                <c:ptCount val="1"/>
                <c:pt idx="0">
                  <c:v>Medición</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'Medición de indicador'!$A$19:$A$30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'Medición de indicador'!$B$19:$B$30</c:f>
              <c:numCache>
                <c:formatCode>_ * #,##0.0_ ;_ * \-#,##0.0_ ;_ * "-"??_ ;_ @_ </c:formatCode>
                <c:ptCount val="12"/>
                <c:pt idx="5" formatCode="0">
                  <c:v>100</c:v>
                </c:pt>
              </c:numCache>
            </c:numRef>
          </c:val>
        </c:ser>
        <c:ser>
          <c:idx val="1"/>
          <c:order val="1"/>
          <c:tx>
            <c:strRef>
              <c:f>'Medición de indicador'!$C$18</c:f>
              <c:strCache>
                <c:ptCount val="1"/>
                <c:pt idx="0">
                  <c:v>Meta</c:v>
                </c:pt>
              </c:strCache>
            </c:strRef>
          </c:tx>
          <c:invertIfNegative val="0"/>
          <c:cat>
            <c:strRef>
              <c:f>'Medición de indicador'!$A$19:$A$30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'Medición de indicador'!$C$19:$C$30</c:f>
              <c:numCache>
                <c:formatCode>_ * #,##0.0_ ;_ * \-#,##0.0_ ;_ * "-"??_ ;_ @_ </c:formatCode>
                <c:ptCount val="12"/>
                <c:pt idx="5" formatCode="0">
                  <c:v>100</c:v>
                </c:pt>
              </c:numCache>
            </c:numRef>
          </c:val>
        </c:ser>
        <c:dLbls>
          <c:showLegendKey val="0"/>
          <c:showVal val="0"/>
          <c:showCatName val="0"/>
          <c:showSerName val="0"/>
          <c:showPercent val="0"/>
          <c:showBubbleSize val="0"/>
        </c:dLbls>
        <c:gapWidth val="181"/>
        <c:axId val="436901392"/>
        <c:axId val="436901936"/>
      </c:barChart>
      <c:catAx>
        <c:axId val="436901392"/>
        <c:scaling>
          <c:orientation val="minMax"/>
        </c:scaling>
        <c:delete val="0"/>
        <c:axPos val="b"/>
        <c:title>
          <c:tx>
            <c:rich>
              <a:bodyPr/>
              <a:lstStyle/>
              <a:p>
                <a:pPr>
                  <a:defRPr sz="700"/>
                </a:pPr>
                <a:r>
                  <a:rPr lang="en-US" sz="700"/>
                  <a:t>Mes</a:t>
                </a:r>
              </a:p>
            </c:rich>
          </c:tx>
          <c:layout>
            <c:manualLayout>
              <c:xMode val="edge"/>
              <c:yMode val="edge"/>
              <c:x val="0.50795454545454544"/>
              <c:y val="0.848024316109429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es-CO"/>
          </a:p>
        </c:txPr>
        <c:crossAx val="436901936"/>
        <c:crosses val="autoZero"/>
        <c:auto val="1"/>
        <c:lblAlgn val="ctr"/>
        <c:lblOffset val="100"/>
        <c:noMultiLvlLbl val="0"/>
      </c:catAx>
      <c:valAx>
        <c:axId val="436901936"/>
        <c:scaling>
          <c:orientation val="minMax"/>
          <c:max val="1"/>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es-CO"/>
          </a:p>
        </c:txPr>
        <c:crossAx val="436901392"/>
        <c:crosses val="autoZero"/>
        <c:crossBetween val="between"/>
        <c:majorUnit val="0.2"/>
      </c:valAx>
      <c:spPr>
        <a:solidFill>
          <a:schemeClr val="bg1"/>
        </a:solidFill>
        <a:ln w="12700">
          <a:solidFill>
            <a:srgbClr val="808080"/>
          </a:solidFill>
          <a:prstDash val="solid"/>
        </a:ln>
      </c:spPr>
    </c:plotArea>
    <c:legend>
      <c:legendPos val="b"/>
      <c:layout>
        <c:manualLayout>
          <c:xMode val="edge"/>
          <c:yMode val="edge"/>
          <c:x val="0.45460394576967927"/>
          <c:y val="0.91412324956386437"/>
          <c:w val="7.859412078842043E-2"/>
          <c:h val="4.1399902692282969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es-CO"/>
    </a:p>
  </c:txPr>
  <c:printSettings>
    <c:headerFooter alignWithMargins="0"/>
    <c:pageMargins b="1" l="0.75000000000000389" r="0.75000000000000389" t="1" header="0" footer="0"/>
    <c:pageSetup orientation="portrait"/>
  </c:printSettings>
</c:chartSpace>
</file>

<file path=xl/ctrlProps/ctrlProp1.xml><?xml version="1.0" encoding="utf-8"?>
<formControlPr xmlns="http://schemas.microsoft.com/office/spreadsheetml/2009/9/main" objectType="CheckBox" checked="Checked" fmlaLink="$Q$11" lockText="1"/>
</file>

<file path=xl/ctrlProps/ctrlProp10.xml><?xml version="1.0" encoding="utf-8"?>
<formControlPr xmlns="http://schemas.microsoft.com/office/spreadsheetml/2009/9/main" objectType="CheckBox" fmlaLink="#REF!" lockText="1"/>
</file>

<file path=xl/ctrlProps/ctrlProp11.xml><?xml version="1.0" encoding="utf-8"?>
<formControlPr xmlns="http://schemas.microsoft.com/office/spreadsheetml/2009/9/main" objectType="CheckBox" fmlaLink="#REF!"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checked="Checked"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fmlaLink="#REF!" lockText="1"/>
</file>

<file path=xl/ctrlProps/ctrlProp17.xml><?xml version="1.0" encoding="utf-8"?>
<formControlPr xmlns="http://schemas.microsoft.com/office/spreadsheetml/2009/9/main" objectType="CheckBox" checked="Checked" fmlaLink="$Q$11" lockText="1"/>
</file>

<file path=xl/ctrlProps/ctrlProp18.xml><?xml version="1.0" encoding="utf-8"?>
<formControlPr xmlns="http://schemas.microsoft.com/office/spreadsheetml/2009/9/main" objectType="CheckBox" fmlaLink="$Q$15" lockText="1"/>
</file>

<file path=xl/ctrlProps/ctrlProp19.xml><?xml version="1.0" encoding="utf-8"?>
<formControlPr xmlns="http://schemas.microsoft.com/office/spreadsheetml/2009/9/main" objectType="CheckBox" fmlaLink="$Q$13" lockText="1"/>
</file>

<file path=xl/ctrlProps/ctrlProp2.xml><?xml version="1.0" encoding="utf-8"?>
<formControlPr xmlns="http://schemas.microsoft.com/office/spreadsheetml/2009/9/main" objectType="CheckBox" fmlaLink="#REF!" lockText="1"/>
</file>

<file path=xl/ctrlProps/ctrlProp20.xml><?xml version="1.0" encoding="utf-8"?>
<formControlPr xmlns="http://schemas.microsoft.com/office/spreadsheetml/2009/9/main" objectType="CheckBox" fmlaLink="#REF!" lockText="1"/>
</file>

<file path=xl/ctrlProps/ctrlProp21.xml><?xml version="1.0" encoding="utf-8"?>
<formControlPr xmlns="http://schemas.microsoft.com/office/spreadsheetml/2009/9/main" objectType="CheckBox" fmlaLink="#REF!"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mlaLink="#REF!" lockText="1"/>
</file>

<file path=xl/ctrlProps/ctrlProp27.xml><?xml version="1.0" encoding="utf-8"?>
<formControlPr xmlns="http://schemas.microsoft.com/office/spreadsheetml/2009/9/main" objectType="CheckBox" checked="Checked" fmlaLink="$Q$11" lockText="1"/>
</file>

<file path=xl/ctrlProps/ctrlProp28.xml><?xml version="1.0" encoding="utf-8"?>
<formControlPr xmlns="http://schemas.microsoft.com/office/spreadsheetml/2009/9/main" objectType="CheckBox" fmlaLink="$Q$15" lockText="1"/>
</file>

<file path=xl/ctrlProps/ctrlProp29.xml><?xml version="1.0" encoding="utf-8"?>
<formControlPr xmlns="http://schemas.microsoft.com/office/spreadsheetml/2009/9/main" objectType="CheckBox" fmlaLink="#REF!" lockText="1"/>
</file>

<file path=xl/ctrlProps/ctrlProp3.xml><?xml version="1.0" encoding="utf-8"?>
<formControlPr xmlns="http://schemas.microsoft.com/office/spreadsheetml/2009/9/main" objectType="CheckBox" fmlaLink="#REF!" lockText="1"/>
</file>

<file path=xl/ctrlProps/ctrlProp30.xml><?xml version="1.0" encoding="utf-8"?>
<formControlPr xmlns="http://schemas.microsoft.com/office/spreadsheetml/2009/9/main" objectType="CheckBox" fmlaLink="#REF!"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checked="Checked" lockText="1"/>
</file>

<file path=xl/ctrlProps/ctrlProp35.xml><?xml version="1.0" encoding="utf-8"?>
<formControlPr xmlns="http://schemas.microsoft.com/office/spreadsheetml/2009/9/main" objectType="CheckBox" fmlaLink="#REF!" lockText="1"/>
</file>

<file path=xl/ctrlProps/ctrlProp36.xml><?xml version="1.0" encoding="utf-8"?>
<formControlPr xmlns="http://schemas.microsoft.com/office/spreadsheetml/2009/9/main" objectType="CheckBox" checked="Checked" fmlaLink="$Q$11" lockText="1"/>
</file>

<file path=xl/ctrlProps/ctrlProp37.xml><?xml version="1.0" encoding="utf-8"?>
<formControlPr xmlns="http://schemas.microsoft.com/office/spreadsheetml/2009/9/main" objectType="CheckBox" fmlaLink="#REF!" lockText="1"/>
</file>

<file path=xl/ctrlProps/ctrlProp38.xml><?xml version="1.0" encoding="utf-8"?>
<formControlPr xmlns="http://schemas.microsoft.com/office/spreadsheetml/2009/9/main" objectType="CheckBox" fmlaLink="#REF!"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fmlaLink="#REF!" lockText="1"/>
</file>

<file path=xl/ctrlProps/ctrlProp44.xml><?xml version="1.0" encoding="utf-8"?>
<formControlPr xmlns="http://schemas.microsoft.com/office/spreadsheetml/2009/9/main" objectType="CheckBox" checked="Checked" fmlaLink="$Q$11" lockText="1"/>
</file>

<file path=xl/ctrlProps/ctrlProp45.xml><?xml version="1.0" encoding="utf-8"?>
<formControlPr xmlns="http://schemas.microsoft.com/office/spreadsheetml/2009/9/main" objectType="CheckBox" fmlaLink="#REF!" lockText="1"/>
</file>

<file path=xl/ctrlProps/ctrlProp46.xml><?xml version="1.0" encoding="utf-8"?>
<formControlPr xmlns="http://schemas.microsoft.com/office/spreadsheetml/2009/9/main" objectType="CheckBox" fmlaLink="#REF!"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checked="Checked"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fmlaLink="#REF!" lockText="1"/>
</file>

<file path=xl/ctrlProps/ctrlProp52.xml><?xml version="1.0" encoding="utf-8"?>
<formControlPr xmlns="http://schemas.microsoft.com/office/spreadsheetml/2009/9/main" objectType="CheckBox" checked="Checked" fmlaLink="$Q$11" lockText="1"/>
</file>

<file path=xl/ctrlProps/ctrlProp53.xml><?xml version="1.0" encoding="utf-8"?>
<formControlPr xmlns="http://schemas.microsoft.com/office/spreadsheetml/2009/9/main" objectType="CheckBox" fmlaLink="$Q$15" lockText="1"/>
</file>

<file path=xl/ctrlProps/ctrlProp54.xml><?xml version="1.0" encoding="utf-8"?>
<formControlPr xmlns="http://schemas.microsoft.com/office/spreadsheetml/2009/9/main" objectType="CheckBox" fmlaLink="$Q$13" lockText="1"/>
</file>

<file path=xl/ctrlProps/ctrlProp55.xml><?xml version="1.0" encoding="utf-8"?>
<formControlPr xmlns="http://schemas.microsoft.com/office/spreadsheetml/2009/9/main" objectType="CheckBox" fmlaLink="#REF!" lockText="1"/>
</file>

<file path=xl/ctrlProps/ctrlProp56.xml><?xml version="1.0" encoding="utf-8"?>
<formControlPr xmlns="http://schemas.microsoft.com/office/spreadsheetml/2009/9/main" objectType="CheckBox" fmlaLink="#REF!"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fmlaLink="#REF!" lockText="1"/>
</file>

<file path=xl/ctrlProps/ctrlProp62.xml><?xml version="1.0" encoding="utf-8"?>
<formControlPr xmlns="http://schemas.microsoft.com/office/spreadsheetml/2009/9/main" objectType="CheckBox" checked="Checked" fmlaLink="$Q$11" lockText="1"/>
</file>

<file path=xl/ctrlProps/ctrlProp63.xml><?xml version="1.0" encoding="utf-8"?>
<formControlPr xmlns="http://schemas.microsoft.com/office/spreadsheetml/2009/9/main" objectType="CheckBox" fmlaLink="$Q$15" lockText="1"/>
</file>

<file path=xl/ctrlProps/ctrlProp64.xml><?xml version="1.0" encoding="utf-8"?>
<formControlPr xmlns="http://schemas.microsoft.com/office/spreadsheetml/2009/9/main" objectType="CheckBox" fmlaLink="#REF!" lockText="1"/>
</file>

<file path=xl/ctrlProps/ctrlProp65.xml><?xml version="1.0" encoding="utf-8"?>
<formControlPr xmlns="http://schemas.microsoft.com/office/spreadsheetml/2009/9/main" objectType="CheckBox" fmlaLink="#REF!"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checked="Checked"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fmlaLink="#REF!" lockText="1"/>
</file>

<file path=xl/ctrlProps/ctrlProp8.xml><?xml version="1.0" encoding="utf-8"?>
<formControlPr xmlns="http://schemas.microsoft.com/office/spreadsheetml/2009/9/main" objectType="CheckBox" fmlaLink="#REF!" lockText="1"/>
</file>

<file path=xl/ctrlProps/ctrlProp9.xml><?xml version="1.0" encoding="utf-8"?>
<formControlPr xmlns="http://schemas.microsoft.com/office/spreadsheetml/2009/9/main" objectType="CheckBox" checked="Checked" fmlaLink="$Q$11" lockText="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31</xdr:row>
      <xdr:rowOff>197644</xdr:rowOff>
    </xdr:from>
    <xdr:to>
      <xdr:col>8</xdr:col>
      <xdr:colOff>1447875</xdr:colOff>
      <xdr:row>43</xdr:row>
      <xdr:rowOff>330994</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190500</xdr:colOff>
      <xdr:row>1</xdr:row>
      <xdr:rowOff>85725</xdr:rowOff>
    </xdr:from>
    <xdr:to>
      <xdr:col>3</xdr:col>
      <xdr:colOff>19050</xdr:colOff>
      <xdr:row>3</xdr:row>
      <xdr:rowOff>66675</xdr:rowOff>
    </xdr:to>
    <xdr:pic>
      <xdr:nvPicPr>
        <xdr:cNvPr id="2" name="Imagen 24" descr="http://fontur.com.co/aym_image/aym_logo/aym_logo_fontur.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276225"/>
          <a:ext cx="17430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8</xdr:col>
          <xdr:colOff>695325</xdr:colOff>
          <xdr:row>10</xdr:row>
          <xdr:rowOff>38100</xdr:rowOff>
        </xdr:from>
        <xdr:to>
          <xdr:col>9</xdr:col>
          <xdr:colOff>238125</xdr:colOff>
          <xdr:row>10</xdr:row>
          <xdr:rowOff>257175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742950</xdr:colOff>
          <xdr:row>12</xdr:row>
          <xdr:rowOff>76200</xdr:rowOff>
        </xdr:from>
        <xdr:to>
          <xdr:col>3</xdr:col>
          <xdr:colOff>66675</xdr:colOff>
          <xdr:row>14</xdr:row>
          <xdr:rowOff>28575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733425</xdr:colOff>
          <xdr:row>14</xdr:row>
          <xdr:rowOff>66675</xdr:rowOff>
        </xdr:from>
        <xdr:to>
          <xdr:col>3</xdr:col>
          <xdr:colOff>57150</xdr:colOff>
          <xdr:row>16</xdr:row>
          <xdr:rowOff>19050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161925</xdr:colOff>
          <xdr:row>12</xdr:row>
          <xdr:rowOff>66675</xdr:rowOff>
        </xdr:from>
        <xdr:to>
          <xdr:col>6</xdr:col>
          <xdr:colOff>466725</xdr:colOff>
          <xdr:row>14</xdr:row>
          <xdr:rowOff>19050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161925</xdr:colOff>
          <xdr:row>14</xdr:row>
          <xdr:rowOff>57150</xdr:rowOff>
        </xdr:from>
        <xdr:to>
          <xdr:col>6</xdr:col>
          <xdr:colOff>466725</xdr:colOff>
          <xdr:row>16</xdr:row>
          <xdr:rowOff>9525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790575</xdr:colOff>
          <xdr:row>12</xdr:row>
          <xdr:rowOff>57150</xdr:rowOff>
        </xdr:from>
        <xdr:to>
          <xdr:col>9</xdr:col>
          <xdr:colOff>333375</xdr:colOff>
          <xdr:row>14</xdr:row>
          <xdr:rowOff>9525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352425</xdr:colOff>
          <xdr:row>14</xdr:row>
          <xdr:rowOff>85725</xdr:rowOff>
        </xdr:from>
        <xdr:to>
          <xdr:col>7</xdr:col>
          <xdr:colOff>657225</xdr:colOff>
          <xdr:row>16</xdr:row>
          <xdr:rowOff>38100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742950</xdr:colOff>
          <xdr:row>12</xdr:row>
          <xdr:rowOff>76200</xdr:rowOff>
        </xdr:from>
        <xdr:to>
          <xdr:col>3</xdr:col>
          <xdr:colOff>66675</xdr:colOff>
          <xdr:row>14</xdr:row>
          <xdr:rowOff>28575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695325</xdr:colOff>
          <xdr:row>10</xdr:row>
          <xdr:rowOff>38100</xdr:rowOff>
        </xdr:from>
        <xdr:to>
          <xdr:col>9</xdr:col>
          <xdr:colOff>238125</xdr:colOff>
          <xdr:row>10</xdr:row>
          <xdr:rowOff>257175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742950</xdr:colOff>
          <xdr:row>12</xdr:row>
          <xdr:rowOff>76200</xdr:rowOff>
        </xdr:from>
        <xdr:to>
          <xdr:col>3</xdr:col>
          <xdr:colOff>66675</xdr:colOff>
          <xdr:row>14</xdr:row>
          <xdr:rowOff>28575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733425</xdr:colOff>
          <xdr:row>14</xdr:row>
          <xdr:rowOff>66675</xdr:rowOff>
        </xdr:from>
        <xdr:to>
          <xdr:col>3</xdr:col>
          <xdr:colOff>57150</xdr:colOff>
          <xdr:row>16</xdr:row>
          <xdr:rowOff>19050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161925</xdr:colOff>
          <xdr:row>12</xdr:row>
          <xdr:rowOff>66675</xdr:rowOff>
        </xdr:from>
        <xdr:to>
          <xdr:col>6</xdr:col>
          <xdr:colOff>466725</xdr:colOff>
          <xdr:row>14</xdr:row>
          <xdr:rowOff>19050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161925</xdr:colOff>
          <xdr:row>14</xdr:row>
          <xdr:rowOff>57150</xdr:rowOff>
        </xdr:from>
        <xdr:to>
          <xdr:col>6</xdr:col>
          <xdr:colOff>466725</xdr:colOff>
          <xdr:row>16</xdr:row>
          <xdr:rowOff>9525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790575</xdr:colOff>
          <xdr:row>12</xdr:row>
          <xdr:rowOff>57150</xdr:rowOff>
        </xdr:from>
        <xdr:to>
          <xdr:col>9</xdr:col>
          <xdr:colOff>333375</xdr:colOff>
          <xdr:row>14</xdr:row>
          <xdr:rowOff>9525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352425</xdr:colOff>
          <xdr:row>14</xdr:row>
          <xdr:rowOff>85725</xdr:rowOff>
        </xdr:from>
        <xdr:to>
          <xdr:col>7</xdr:col>
          <xdr:colOff>657225</xdr:colOff>
          <xdr:row>16</xdr:row>
          <xdr:rowOff>38100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742950</xdr:colOff>
          <xdr:row>12</xdr:row>
          <xdr:rowOff>76200</xdr:rowOff>
        </xdr:from>
        <xdr:to>
          <xdr:col>3</xdr:col>
          <xdr:colOff>66675</xdr:colOff>
          <xdr:row>14</xdr:row>
          <xdr:rowOff>28575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190500</xdr:colOff>
      <xdr:row>1</xdr:row>
      <xdr:rowOff>85725</xdr:rowOff>
    </xdr:from>
    <xdr:to>
      <xdr:col>2</xdr:col>
      <xdr:colOff>695325</xdr:colOff>
      <xdr:row>3</xdr:row>
      <xdr:rowOff>171450</xdr:rowOff>
    </xdr:to>
    <xdr:pic>
      <xdr:nvPicPr>
        <xdr:cNvPr id="19" name="Imagen 24" descr="http://fontur.com.co/aym_image/aym_logo/aym_logo_fontur.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276225"/>
          <a:ext cx="12668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8</xdr:col>
          <xdr:colOff>695325</xdr:colOff>
          <xdr:row>10</xdr:row>
          <xdr:rowOff>38100</xdr:rowOff>
        </xdr:from>
        <xdr:to>
          <xdr:col>9</xdr:col>
          <xdr:colOff>238125</xdr:colOff>
          <xdr:row>10</xdr:row>
          <xdr:rowOff>257175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133350</xdr:colOff>
          <xdr:row>10</xdr:row>
          <xdr:rowOff>38100</xdr:rowOff>
        </xdr:from>
        <xdr:to>
          <xdr:col>6</xdr:col>
          <xdr:colOff>438150</xdr:colOff>
          <xdr:row>10</xdr:row>
          <xdr:rowOff>257175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723900</xdr:colOff>
          <xdr:row>10</xdr:row>
          <xdr:rowOff>38100</xdr:rowOff>
        </xdr:from>
        <xdr:to>
          <xdr:col>3</xdr:col>
          <xdr:colOff>85725</xdr:colOff>
          <xdr:row>10</xdr:row>
          <xdr:rowOff>257175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742950</xdr:colOff>
          <xdr:row>12</xdr:row>
          <xdr:rowOff>76200</xdr:rowOff>
        </xdr:from>
        <xdr:to>
          <xdr:col>3</xdr:col>
          <xdr:colOff>66675</xdr:colOff>
          <xdr:row>14</xdr:row>
          <xdr:rowOff>28575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733425</xdr:colOff>
          <xdr:row>14</xdr:row>
          <xdr:rowOff>66675</xdr:rowOff>
        </xdr:from>
        <xdr:to>
          <xdr:col>3</xdr:col>
          <xdr:colOff>57150</xdr:colOff>
          <xdr:row>16</xdr:row>
          <xdr:rowOff>19050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161925</xdr:colOff>
          <xdr:row>12</xdr:row>
          <xdr:rowOff>66675</xdr:rowOff>
        </xdr:from>
        <xdr:to>
          <xdr:col>6</xdr:col>
          <xdr:colOff>466725</xdr:colOff>
          <xdr:row>14</xdr:row>
          <xdr:rowOff>19050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161925</xdr:colOff>
          <xdr:row>14</xdr:row>
          <xdr:rowOff>57150</xdr:rowOff>
        </xdr:from>
        <xdr:to>
          <xdr:col>6</xdr:col>
          <xdr:colOff>466725</xdr:colOff>
          <xdr:row>16</xdr:row>
          <xdr:rowOff>9525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790575</xdr:colOff>
          <xdr:row>12</xdr:row>
          <xdr:rowOff>57150</xdr:rowOff>
        </xdr:from>
        <xdr:to>
          <xdr:col>9</xdr:col>
          <xdr:colOff>333375</xdr:colOff>
          <xdr:row>14</xdr:row>
          <xdr:rowOff>9525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352425</xdr:colOff>
          <xdr:row>14</xdr:row>
          <xdr:rowOff>85725</xdr:rowOff>
        </xdr:from>
        <xdr:to>
          <xdr:col>7</xdr:col>
          <xdr:colOff>657225</xdr:colOff>
          <xdr:row>16</xdr:row>
          <xdr:rowOff>38100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742950</xdr:colOff>
          <xdr:row>12</xdr:row>
          <xdr:rowOff>76200</xdr:rowOff>
        </xdr:from>
        <xdr:to>
          <xdr:col>3</xdr:col>
          <xdr:colOff>66675</xdr:colOff>
          <xdr:row>14</xdr:row>
          <xdr:rowOff>28575</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190500</xdr:colOff>
      <xdr:row>1</xdr:row>
      <xdr:rowOff>85725</xdr:rowOff>
    </xdr:from>
    <xdr:to>
      <xdr:col>2</xdr:col>
      <xdr:colOff>695325</xdr:colOff>
      <xdr:row>3</xdr:row>
      <xdr:rowOff>171450</xdr:rowOff>
    </xdr:to>
    <xdr:pic>
      <xdr:nvPicPr>
        <xdr:cNvPr id="30" name="Imagen 24" descr="http://fontur.com.co/aym_image/aym_logo/aym_logo_fontur.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276225"/>
          <a:ext cx="12668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8</xdr:col>
          <xdr:colOff>695325</xdr:colOff>
          <xdr:row>10</xdr:row>
          <xdr:rowOff>38100</xdr:rowOff>
        </xdr:from>
        <xdr:to>
          <xdr:col>9</xdr:col>
          <xdr:colOff>238125</xdr:colOff>
          <xdr:row>10</xdr:row>
          <xdr:rowOff>257175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133350</xdr:colOff>
          <xdr:row>10</xdr:row>
          <xdr:rowOff>38100</xdr:rowOff>
        </xdr:from>
        <xdr:to>
          <xdr:col>6</xdr:col>
          <xdr:colOff>438150</xdr:colOff>
          <xdr:row>10</xdr:row>
          <xdr:rowOff>257175</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742950</xdr:colOff>
          <xdr:row>12</xdr:row>
          <xdr:rowOff>76200</xdr:rowOff>
        </xdr:from>
        <xdr:to>
          <xdr:col>3</xdr:col>
          <xdr:colOff>66675</xdr:colOff>
          <xdr:row>14</xdr:row>
          <xdr:rowOff>28575</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733425</xdr:colOff>
          <xdr:row>14</xdr:row>
          <xdr:rowOff>66675</xdr:rowOff>
        </xdr:from>
        <xdr:to>
          <xdr:col>3</xdr:col>
          <xdr:colOff>57150</xdr:colOff>
          <xdr:row>16</xdr:row>
          <xdr:rowOff>19050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161925</xdr:colOff>
          <xdr:row>12</xdr:row>
          <xdr:rowOff>66675</xdr:rowOff>
        </xdr:from>
        <xdr:to>
          <xdr:col>6</xdr:col>
          <xdr:colOff>466725</xdr:colOff>
          <xdr:row>14</xdr:row>
          <xdr:rowOff>19050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161925</xdr:colOff>
          <xdr:row>14</xdr:row>
          <xdr:rowOff>57150</xdr:rowOff>
        </xdr:from>
        <xdr:to>
          <xdr:col>6</xdr:col>
          <xdr:colOff>466725</xdr:colOff>
          <xdr:row>16</xdr:row>
          <xdr:rowOff>9525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790575</xdr:colOff>
          <xdr:row>12</xdr:row>
          <xdr:rowOff>57150</xdr:rowOff>
        </xdr:from>
        <xdr:to>
          <xdr:col>9</xdr:col>
          <xdr:colOff>333375</xdr:colOff>
          <xdr:row>14</xdr:row>
          <xdr:rowOff>9525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352425</xdr:colOff>
          <xdr:row>14</xdr:row>
          <xdr:rowOff>85725</xdr:rowOff>
        </xdr:from>
        <xdr:to>
          <xdr:col>7</xdr:col>
          <xdr:colOff>657225</xdr:colOff>
          <xdr:row>16</xdr:row>
          <xdr:rowOff>38100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742950</xdr:colOff>
          <xdr:row>12</xdr:row>
          <xdr:rowOff>76200</xdr:rowOff>
        </xdr:from>
        <xdr:to>
          <xdr:col>3</xdr:col>
          <xdr:colOff>66675</xdr:colOff>
          <xdr:row>14</xdr:row>
          <xdr:rowOff>28575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190500</xdr:colOff>
      <xdr:row>1</xdr:row>
      <xdr:rowOff>85725</xdr:rowOff>
    </xdr:from>
    <xdr:to>
      <xdr:col>3</xdr:col>
      <xdr:colOff>19050</xdr:colOff>
      <xdr:row>3</xdr:row>
      <xdr:rowOff>66675</xdr:rowOff>
    </xdr:to>
    <xdr:pic>
      <xdr:nvPicPr>
        <xdr:cNvPr id="2" name="Imagen 24" descr="http://fontur.com.co/aym_image/aym_logo/aym_logo_fontur.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276225"/>
          <a:ext cx="17430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8</xdr:col>
          <xdr:colOff>695325</xdr:colOff>
          <xdr:row>10</xdr:row>
          <xdr:rowOff>38100</xdr:rowOff>
        </xdr:from>
        <xdr:to>
          <xdr:col>9</xdr:col>
          <xdr:colOff>238125</xdr:colOff>
          <xdr:row>10</xdr:row>
          <xdr:rowOff>257175</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742950</xdr:colOff>
          <xdr:row>12</xdr:row>
          <xdr:rowOff>76200</xdr:rowOff>
        </xdr:from>
        <xdr:to>
          <xdr:col>3</xdr:col>
          <xdr:colOff>66675</xdr:colOff>
          <xdr:row>14</xdr:row>
          <xdr:rowOff>28575</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733425</xdr:colOff>
          <xdr:row>14</xdr:row>
          <xdr:rowOff>66675</xdr:rowOff>
        </xdr:from>
        <xdr:to>
          <xdr:col>3</xdr:col>
          <xdr:colOff>57150</xdr:colOff>
          <xdr:row>16</xdr:row>
          <xdr:rowOff>19050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161925</xdr:colOff>
          <xdr:row>12</xdr:row>
          <xdr:rowOff>66675</xdr:rowOff>
        </xdr:from>
        <xdr:to>
          <xdr:col>6</xdr:col>
          <xdr:colOff>466725</xdr:colOff>
          <xdr:row>14</xdr:row>
          <xdr:rowOff>19050</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161925</xdr:colOff>
          <xdr:row>14</xdr:row>
          <xdr:rowOff>57150</xdr:rowOff>
        </xdr:from>
        <xdr:to>
          <xdr:col>6</xdr:col>
          <xdr:colOff>466725</xdr:colOff>
          <xdr:row>16</xdr:row>
          <xdr:rowOff>9525</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790575</xdr:colOff>
          <xdr:row>12</xdr:row>
          <xdr:rowOff>57150</xdr:rowOff>
        </xdr:from>
        <xdr:to>
          <xdr:col>9</xdr:col>
          <xdr:colOff>333375</xdr:colOff>
          <xdr:row>14</xdr:row>
          <xdr:rowOff>9525</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352425</xdr:colOff>
          <xdr:row>14</xdr:row>
          <xdr:rowOff>85725</xdr:rowOff>
        </xdr:from>
        <xdr:to>
          <xdr:col>7</xdr:col>
          <xdr:colOff>657225</xdr:colOff>
          <xdr:row>16</xdr:row>
          <xdr:rowOff>38100</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742950</xdr:colOff>
          <xdr:row>12</xdr:row>
          <xdr:rowOff>76200</xdr:rowOff>
        </xdr:from>
        <xdr:to>
          <xdr:col>3</xdr:col>
          <xdr:colOff>66675</xdr:colOff>
          <xdr:row>14</xdr:row>
          <xdr:rowOff>28575</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695325</xdr:colOff>
          <xdr:row>10</xdr:row>
          <xdr:rowOff>38100</xdr:rowOff>
        </xdr:from>
        <xdr:to>
          <xdr:col>9</xdr:col>
          <xdr:colOff>238125</xdr:colOff>
          <xdr:row>10</xdr:row>
          <xdr:rowOff>257175</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742950</xdr:colOff>
          <xdr:row>12</xdr:row>
          <xdr:rowOff>76200</xdr:rowOff>
        </xdr:from>
        <xdr:to>
          <xdr:col>3</xdr:col>
          <xdr:colOff>66675</xdr:colOff>
          <xdr:row>14</xdr:row>
          <xdr:rowOff>28575</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733425</xdr:colOff>
          <xdr:row>14</xdr:row>
          <xdr:rowOff>66675</xdr:rowOff>
        </xdr:from>
        <xdr:to>
          <xdr:col>3</xdr:col>
          <xdr:colOff>57150</xdr:colOff>
          <xdr:row>16</xdr:row>
          <xdr:rowOff>19050</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161925</xdr:colOff>
          <xdr:row>12</xdr:row>
          <xdr:rowOff>66675</xdr:rowOff>
        </xdr:from>
        <xdr:to>
          <xdr:col>6</xdr:col>
          <xdr:colOff>466725</xdr:colOff>
          <xdr:row>14</xdr:row>
          <xdr:rowOff>19050</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161925</xdr:colOff>
          <xdr:row>14</xdr:row>
          <xdr:rowOff>57150</xdr:rowOff>
        </xdr:from>
        <xdr:to>
          <xdr:col>6</xdr:col>
          <xdr:colOff>466725</xdr:colOff>
          <xdr:row>16</xdr:row>
          <xdr:rowOff>9525</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790575</xdr:colOff>
          <xdr:row>12</xdr:row>
          <xdr:rowOff>57150</xdr:rowOff>
        </xdr:from>
        <xdr:to>
          <xdr:col>9</xdr:col>
          <xdr:colOff>333375</xdr:colOff>
          <xdr:row>14</xdr:row>
          <xdr:rowOff>9525</xdr:rowOff>
        </xdr:to>
        <xdr:sp macro="" textlink="">
          <xdr:nvSpPr>
            <xdr:cNvPr id="5134" name="Check Box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352425</xdr:colOff>
          <xdr:row>14</xdr:row>
          <xdr:rowOff>85725</xdr:rowOff>
        </xdr:from>
        <xdr:to>
          <xdr:col>7</xdr:col>
          <xdr:colOff>657225</xdr:colOff>
          <xdr:row>16</xdr:row>
          <xdr:rowOff>38100</xdr:rowOff>
        </xdr:to>
        <xdr:sp macro="" textlink="">
          <xdr:nvSpPr>
            <xdr:cNvPr id="5135" name="Check Box 15" hidden="1">
              <a:extLst>
                <a:ext uri="{63B3BB69-23CF-44E3-9099-C40C66FF867C}">
                  <a14:compatExt spid="_x0000_s5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742950</xdr:colOff>
          <xdr:row>12</xdr:row>
          <xdr:rowOff>76200</xdr:rowOff>
        </xdr:from>
        <xdr:to>
          <xdr:col>3</xdr:col>
          <xdr:colOff>66675</xdr:colOff>
          <xdr:row>14</xdr:row>
          <xdr:rowOff>28575</xdr:rowOff>
        </xdr:to>
        <xdr:sp macro="" textlink="">
          <xdr:nvSpPr>
            <xdr:cNvPr id="5136" name="Check Box 16" hidden="1">
              <a:extLst>
                <a:ext uri="{63B3BB69-23CF-44E3-9099-C40C66FF867C}">
                  <a14:compatExt spid="_x0000_s5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190500</xdr:colOff>
      <xdr:row>1</xdr:row>
      <xdr:rowOff>85725</xdr:rowOff>
    </xdr:from>
    <xdr:to>
      <xdr:col>2</xdr:col>
      <xdr:colOff>695325</xdr:colOff>
      <xdr:row>3</xdr:row>
      <xdr:rowOff>171450</xdr:rowOff>
    </xdr:to>
    <xdr:pic>
      <xdr:nvPicPr>
        <xdr:cNvPr id="19" name="Imagen 24" descr="http://fontur.com.co/aym_image/aym_logo/aym_logo_fontur.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276225"/>
          <a:ext cx="12668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8</xdr:col>
          <xdr:colOff>695325</xdr:colOff>
          <xdr:row>10</xdr:row>
          <xdr:rowOff>38100</xdr:rowOff>
        </xdr:from>
        <xdr:to>
          <xdr:col>9</xdr:col>
          <xdr:colOff>238125</xdr:colOff>
          <xdr:row>10</xdr:row>
          <xdr:rowOff>257175</xdr:rowOff>
        </xdr:to>
        <xdr:sp macro="" textlink="">
          <xdr:nvSpPr>
            <xdr:cNvPr id="5137" name="Check Box 17" hidden="1">
              <a:extLst>
                <a:ext uri="{63B3BB69-23CF-44E3-9099-C40C66FF867C}">
                  <a14:compatExt spid="_x0000_s5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133350</xdr:colOff>
          <xdr:row>10</xdr:row>
          <xdr:rowOff>38100</xdr:rowOff>
        </xdr:from>
        <xdr:to>
          <xdr:col>6</xdr:col>
          <xdr:colOff>438150</xdr:colOff>
          <xdr:row>10</xdr:row>
          <xdr:rowOff>257175</xdr:rowOff>
        </xdr:to>
        <xdr:sp macro="" textlink="">
          <xdr:nvSpPr>
            <xdr:cNvPr id="5138" name="Check Box 18" hidden="1">
              <a:extLst>
                <a:ext uri="{63B3BB69-23CF-44E3-9099-C40C66FF867C}">
                  <a14:compatExt spid="_x0000_s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723900</xdr:colOff>
          <xdr:row>10</xdr:row>
          <xdr:rowOff>38100</xdr:rowOff>
        </xdr:from>
        <xdr:to>
          <xdr:col>3</xdr:col>
          <xdr:colOff>85725</xdr:colOff>
          <xdr:row>10</xdr:row>
          <xdr:rowOff>257175</xdr:rowOff>
        </xdr:to>
        <xdr:sp macro="" textlink="">
          <xdr:nvSpPr>
            <xdr:cNvPr id="5139" name="Check Box 19" hidden="1">
              <a:extLst>
                <a:ext uri="{63B3BB69-23CF-44E3-9099-C40C66FF867C}">
                  <a14:compatExt spid="_x0000_s5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742950</xdr:colOff>
          <xdr:row>12</xdr:row>
          <xdr:rowOff>76200</xdr:rowOff>
        </xdr:from>
        <xdr:to>
          <xdr:col>3</xdr:col>
          <xdr:colOff>66675</xdr:colOff>
          <xdr:row>14</xdr:row>
          <xdr:rowOff>28575</xdr:rowOff>
        </xdr:to>
        <xdr:sp macro="" textlink="">
          <xdr:nvSpPr>
            <xdr:cNvPr id="5140" name="Check Box 20" hidden="1">
              <a:extLst>
                <a:ext uri="{63B3BB69-23CF-44E3-9099-C40C66FF867C}">
                  <a14:compatExt spid="_x0000_s5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733425</xdr:colOff>
          <xdr:row>14</xdr:row>
          <xdr:rowOff>66675</xdr:rowOff>
        </xdr:from>
        <xdr:to>
          <xdr:col>3</xdr:col>
          <xdr:colOff>57150</xdr:colOff>
          <xdr:row>16</xdr:row>
          <xdr:rowOff>19050</xdr:rowOff>
        </xdr:to>
        <xdr:sp macro="" textlink="">
          <xdr:nvSpPr>
            <xdr:cNvPr id="5141" name="Check Box 21" hidden="1">
              <a:extLst>
                <a:ext uri="{63B3BB69-23CF-44E3-9099-C40C66FF867C}">
                  <a14:compatExt spid="_x0000_s5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161925</xdr:colOff>
          <xdr:row>12</xdr:row>
          <xdr:rowOff>66675</xdr:rowOff>
        </xdr:from>
        <xdr:to>
          <xdr:col>6</xdr:col>
          <xdr:colOff>466725</xdr:colOff>
          <xdr:row>14</xdr:row>
          <xdr:rowOff>19050</xdr:rowOff>
        </xdr:to>
        <xdr:sp macro="" textlink="">
          <xdr:nvSpPr>
            <xdr:cNvPr id="5142" name="Check Box 22" hidden="1">
              <a:extLst>
                <a:ext uri="{63B3BB69-23CF-44E3-9099-C40C66FF867C}">
                  <a14:compatExt spid="_x0000_s5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161925</xdr:colOff>
          <xdr:row>14</xdr:row>
          <xdr:rowOff>57150</xdr:rowOff>
        </xdr:from>
        <xdr:to>
          <xdr:col>6</xdr:col>
          <xdr:colOff>466725</xdr:colOff>
          <xdr:row>16</xdr:row>
          <xdr:rowOff>9525</xdr:rowOff>
        </xdr:to>
        <xdr:sp macro="" textlink="">
          <xdr:nvSpPr>
            <xdr:cNvPr id="5143" name="Check Box 23" hidden="1">
              <a:extLst>
                <a:ext uri="{63B3BB69-23CF-44E3-9099-C40C66FF867C}">
                  <a14:compatExt spid="_x0000_s5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790575</xdr:colOff>
          <xdr:row>12</xdr:row>
          <xdr:rowOff>57150</xdr:rowOff>
        </xdr:from>
        <xdr:to>
          <xdr:col>9</xdr:col>
          <xdr:colOff>333375</xdr:colOff>
          <xdr:row>14</xdr:row>
          <xdr:rowOff>9525</xdr:rowOff>
        </xdr:to>
        <xdr:sp macro="" textlink="">
          <xdr:nvSpPr>
            <xdr:cNvPr id="5144" name="Check Box 24" hidden="1">
              <a:extLst>
                <a:ext uri="{63B3BB69-23CF-44E3-9099-C40C66FF867C}">
                  <a14:compatExt spid="_x0000_s5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352425</xdr:colOff>
          <xdr:row>14</xdr:row>
          <xdr:rowOff>85725</xdr:rowOff>
        </xdr:from>
        <xdr:to>
          <xdr:col>7</xdr:col>
          <xdr:colOff>657225</xdr:colOff>
          <xdr:row>16</xdr:row>
          <xdr:rowOff>38100</xdr:rowOff>
        </xdr:to>
        <xdr:sp macro="" textlink="">
          <xdr:nvSpPr>
            <xdr:cNvPr id="5145" name="Check Box 25" hidden="1">
              <a:extLst>
                <a:ext uri="{63B3BB69-23CF-44E3-9099-C40C66FF867C}">
                  <a14:compatExt spid="_x0000_s5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742950</xdr:colOff>
          <xdr:row>12</xdr:row>
          <xdr:rowOff>76200</xdr:rowOff>
        </xdr:from>
        <xdr:to>
          <xdr:col>3</xdr:col>
          <xdr:colOff>66675</xdr:colOff>
          <xdr:row>14</xdr:row>
          <xdr:rowOff>28575</xdr:rowOff>
        </xdr:to>
        <xdr:sp macro="" textlink="">
          <xdr:nvSpPr>
            <xdr:cNvPr id="5146" name="Check Box 26" hidden="1">
              <a:extLst>
                <a:ext uri="{63B3BB69-23CF-44E3-9099-C40C66FF867C}">
                  <a14:compatExt spid="_x0000_s5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190500</xdr:colOff>
      <xdr:row>1</xdr:row>
      <xdr:rowOff>85725</xdr:rowOff>
    </xdr:from>
    <xdr:to>
      <xdr:col>2</xdr:col>
      <xdr:colOff>695325</xdr:colOff>
      <xdr:row>3</xdr:row>
      <xdr:rowOff>171450</xdr:rowOff>
    </xdr:to>
    <xdr:pic>
      <xdr:nvPicPr>
        <xdr:cNvPr id="30" name="Imagen 24" descr="http://fontur.com.co/aym_image/aym_logo/aym_logo_fontur.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276225"/>
          <a:ext cx="12668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8</xdr:col>
          <xdr:colOff>695325</xdr:colOff>
          <xdr:row>10</xdr:row>
          <xdr:rowOff>38100</xdr:rowOff>
        </xdr:from>
        <xdr:to>
          <xdr:col>9</xdr:col>
          <xdr:colOff>238125</xdr:colOff>
          <xdr:row>10</xdr:row>
          <xdr:rowOff>257175</xdr:rowOff>
        </xdr:to>
        <xdr:sp macro="" textlink="">
          <xdr:nvSpPr>
            <xdr:cNvPr id="5147" name="Check Box 27" hidden="1">
              <a:extLst>
                <a:ext uri="{63B3BB69-23CF-44E3-9099-C40C66FF867C}">
                  <a14:compatExt spid="_x0000_s5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133350</xdr:colOff>
          <xdr:row>10</xdr:row>
          <xdr:rowOff>38100</xdr:rowOff>
        </xdr:from>
        <xdr:to>
          <xdr:col>6</xdr:col>
          <xdr:colOff>438150</xdr:colOff>
          <xdr:row>10</xdr:row>
          <xdr:rowOff>257175</xdr:rowOff>
        </xdr:to>
        <xdr:sp macro="" textlink="">
          <xdr:nvSpPr>
            <xdr:cNvPr id="5148" name="Check Box 28" hidden="1">
              <a:extLst>
                <a:ext uri="{63B3BB69-23CF-44E3-9099-C40C66FF867C}">
                  <a14:compatExt spid="_x0000_s5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742950</xdr:colOff>
          <xdr:row>12</xdr:row>
          <xdr:rowOff>76200</xdr:rowOff>
        </xdr:from>
        <xdr:to>
          <xdr:col>3</xdr:col>
          <xdr:colOff>66675</xdr:colOff>
          <xdr:row>14</xdr:row>
          <xdr:rowOff>28575</xdr:rowOff>
        </xdr:to>
        <xdr:sp macro="" textlink="">
          <xdr:nvSpPr>
            <xdr:cNvPr id="5149" name="Check Box 29" hidden="1">
              <a:extLst>
                <a:ext uri="{63B3BB69-23CF-44E3-9099-C40C66FF867C}">
                  <a14:compatExt spid="_x0000_s5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733425</xdr:colOff>
          <xdr:row>14</xdr:row>
          <xdr:rowOff>66675</xdr:rowOff>
        </xdr:from>
        <xdr:to>
          <xdr:col>3</xdr:col>
          <xdr:colOff>57150</xdr:colOff>
          <xdr:row>16</xdr:row>
          <xdr:rowOff>19050</xdr:rowOff>
        </xdr:to>
        <xdr:sp macro="" textlink="">
          <xdr:nvSpPr>
            <xdr:cNvPr id="5150" name="Check Box 30" hidden="1">
              <a:extLst>
                <a:ext uri="{63B3BB69-23CF-44E3-9099-C40C66FF867C}">
                  <a14:compatExt spid="_x0000_s5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161925</xdr:colOff>
          <xdr:row>12</xdr:row>
          <xdr:rowOff>66675</xdr:rowOff>
        </xdr:from>
        <xdr:to>
          <xdr:col>6</xdr:col>
          <xdr:colOff>466725</xdr:colOff>
          <xdr:row>14</xdr:row>
          <xdr:rowOff>19050</xdr:rowOff>
        </xdr:to>
        <xdr:sp macro="" textlink="">
          <xdr:nvSpPr>
            <xdr:cNvPr id="5151" name="Check Box 31" hidden="1">
              <a:extLst>
                <a:ext uri="{63B3BB69-23CF-44E3-9099-C40C66FF867C}">
                  <a14:compatExt spid="_x0000_s5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161925</xdr:colOff>
          <xdr:row>14</xdr:row>
          <xdr:rowOff>57150</xdr:rowOff>
        </xdr:from>
        <xdr:to>
          <xdr:col>6</xdr:col>
          <xdr:colOff>466725</xdr:colOff>
          <xdr:row>16</xdr:row>
          <xdr:rowOff>9525</xdr:rowOff>
        </xdr:to>
        <xdr:sp macro="" textlink="">
          <xdr:nvSpPr>
            <xdr:cNvPr id="5152" name="Check Box 32" hidden="1">
              <a:extLst>
                <a:ext uri="{63B3BB69-23CF-44E3-9099-C40C66FF867C}">
                  <a14:compatExt spid="_x0000_s5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790575</xdr:colOff>
          <xdr:row>12</xdr:row>
          <xdr:rowOff>57150</xdr:rowOff>
        </xdr:from>
        <xdr:to>
          <xdr:col>9</xdr:col>
          <xdr:colOff>333375</xdr:colOff>
          <xdr:row>14</xdr:row>
          <xdr:rowOff>9525</xdr:rowOff>
        </xdr:to>
        <xdr:sp macro="" textlink="">
          <xdr:nvSpPr>
            <xdr:cNvPr id="5153" name="Check Box 33" hidden="1">
              <a:extLst>
                <a:ext uri="{63B3BB69-23CF-44E3-9099-C40C66FF867C}">
                  <a14:compatExt spid="_x0000_s5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352425</xdr:colOff>
          <xdr:row>14</xdr:row>
          <xdr:rowOff>85725</xdr:rowOff>
        </xdr:from>
        <xdr:to>
          <xdr:col>7</xdr:col>
          <xdr:colOff>657225</xdr:colOff>
          <xdr:row>16</xdr:row>
          <xdr:rowOff>38100</xdr:rowOff>
        </xdr:to>
        <xdr:sp macro="" textlink="">
          <xdr:nvSpPr>
            <xdr:cNvPr id="5154" name="Check Box 34" hidden="1">
              <a:extLst>
                <a:ext uri="{63B3BB69-23CF-44E3-9099-C40C66FF867C}">
                  <a14:compatExt spid="_x0000_s5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742950</xdr:colOff>
          <xdr:row>12</xdr:row>
          <xdr:rowOff>76200</xdr:rowOff>
        </xdr:from>
        <xdr:to>
          <xdr:col>3</xdr:col>
          <xdr:colOff>66675</xdr:colOff>
          <xdr:row>14</xdr:row>
          <xdr:rowOff>28575</xdr:rowOff>
        </xdr:to>
        <xdr:sp macro="" textlink="">
          <xdr:nvSpPr>
            <xdr:cNvPr id="5155" name="Check Box 35" hidden="1">
              <a:extLst>
                <a:ext uri="{63B3BB69-23CF-44E3-9099-C40C66FF867C}">
                  <a14:compatExt spid="_x0000_s5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costa/Google%20Drive/PLANEACI&#211;N/3.%20Indicadores%20de%20Gesti&#243;n%20por%20Procesos/14Med-Jun17/Indicadores%20Ene-Jun%202017/IndGesti&#243;nPlaneaci&#243;n/2.AccMejoraPlaneaci&#243;n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 ficha tecn indicadores"/>
      <sheetName val="estructura medicion indicadores"/>
      <sheetName val="AccMejora"/>
    </sheetNames>
    <sheetDataSet>
      <sheetData sheetId="0"/>
      <sheetData sheetId="1">
        <row r="18">
          <cell r="B18" t="str">
            <v>Medición</v>
          </cell>
          <cell r="C18" t="str">
            <v>Meta</v>
          </cell>
        </row>
        <row r="19">
          <cell r="B19">
            <v>0</v>
          </cell>
          <cell r="C19">
            <v>0</v>
          </cell>
        </row>
        <row r="20">
          <cell r="B20">
            <v>0</v>
          </cell>
          <cell r="C20">
            <v>0</v>
          </cell>
        </row>
        <row r="21">
          <cell r="A21" t="str">
            <v>Marzo</v>
          </cell>
          <cell r="B21">
            <v>0</v>
          </cell>
          <cell r="C21">
            <v>0</v>
          </cell>
        </row>
        <row r="22">
          <cell r="A22" t="str">
            <v>Abril</v>
          </cell>
          <cell r="B22">
            <v>0</v>
          </cell>
          <cell r="C22">
            <v>0</v>
          </cell>
        </row>
        <row r="23">
          <cell r="A23" t="str">
            <v>Mayo</v>
          </cell>
          <cell r="B23">
            <v>0</v>
          </cell>
          <cell r="C23">
            <v>0</v>
          </cell>
        </row>
        <row r="24">
          <cell r="A24" t="str">
            <v>Junio</v>
          </cell>
          <cell r="B24">
            <v>0.8125</v>
          </cell>
          <cell r="C24">
            <v>1</v>
          </cell>
        </row>
        <row r="25">
          <cell r="A25" t="str">
            <v>Julio</v>
          </cell>
          <cell r="B25">
            <v>0</v>
          </cell>
          <cell r="C25">
            <v>0</v>
          </cell>
        </row>
        <row r="26">
          <cell r="A26" t="str">
            <v>Agosto</v>
          </cell>
          <cell r="B26">
            <v>0</v>
          </cell>
          <cell r="C26">
            <v>0</v>
          </cell>
        </row>
        <row r="27">
          <cell r="A27" t="str">
            <v>Septiembre</v>
          </cell>
          <cell r="B27">
            <v>0</v>
          </cell>
          <cell r="C27">
            <v>0</v>
          </cell>
        </row>
        <row r="28">
          <cell r="A28" t="str">
            <v>Octubre</v>
          </cell>
          <cell r="B28">
            <v>0</v>
          </cell>
          <cell r="C28">
            <v>0</v>
          </cell>
        </row>
        <row r="29">
          <cell r="A29" t="str">
            <v>Noviembre</v>
          </cell>
          <cell r="B29">
            <v>0</v>
          </cell>
          <cell r="C29">
            <v>0</v>
          </cell>
        </row>
        <row r="30">
          <cell r="A30" t="str">
            <v>Diciembre</v>
          </cell>
          <cell r="B30">
            <v>0</v>
          </cell>
          <cell r="C30">
            <v>0</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3.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3.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 Id="rId8" Type="http://schemas.openxmlformats.org/officeDocument/2006/relationships/ctrlProp" Target="../ctrlProps/ctrlProp40.xml"/><Relationship Id="rId3"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U17"/>
  <sheetViews>
    <sheetView workbookViewId="0">
      <selection activeCell="B8" sqref="B8"/>
    </sheetView>
  </sheetViews>
  <sheetFormatPr baseColWidth="10" defaultColWidth="36.5703125" defaultRowHeight="16.5" x14ac:dyDescent="0.3"/>
  <cols>
    <col min="1" max="1" width="31.85546875" style="76" customWidth="1"/>
    <col min="2" max="2" width="38" style="76" customWidth="1"/>
    <col min="3" max="16384" width="36.5703125" style="76"/>
  </cols>
  <sheetData>
    <row r="2" spans="1:21" s="77" customFormat="1" ht="17.25" x14ac:dyDescent="0.3">
      <c r="A2" s="163" t="s">
        <v>21</v>
      </c>
      <c r="B2" s="163"/>
      <c r="C2" s="164"/>
      <c r="D2" s="165"/>
    </row>
    <row r="3" spans="1:21" s="79" customFormat="1" ht="18" x14ac:dyDescent="0.3">
      <c r="A3" s="78"/>
      <c r="B3" s="78"/>
      <c r="C3" s="78"/>
      <c r="D3" s="78"/>
    </row>
    <row r="4" spans="1:21" s="80" customFormat="1" ht="17.25" x14ac:dyDescent="0.25">
      <c r="A4" s="166" t="s">
        <v>22</v>
      </c>
      <c r="B4" s="166"/>
      <c r="C4" s="167" t="s">
        <v>23</v>
      </c>
      <c r="D4" s="168"/>
    </row>
    <row r="5" spans="1:21" s="82" customFormat="1" ht="17.25" x14ac:dyDescent="0.25">
      <c r="A5" s="81" t="s">
        <v>24</v>
      </c>
      <c r="B5" s="161" t="s">
        <v>25</v>
      </c>
      <c r="C5" s="169"/>
      <c r="D5" s="169"/>
    </row>
    <row r="6" spans="1:21" s="82" customFormat="1" ht="17.25" x14ac:dyDescent="0.25">
      <c r="A6" s="81" t="s">
        <v>26</v>
      </c>
      <c r="B6" s="170" t="s">
        <v>27</v>
      </c>
      <c r="C6" s="171"/>
      <c r="D6" s="172"/>
    </row>
    <row r="7" spans="1:21" s="82" customFormat="1" ht="49.5" x14ac:dyDescent="0.25">
      <c r="A7" s="81" t="s">
        <v>28</v>
      </c>
      <c r="B7" s="83" t="s">
        <v>29</v>
      </c>
      <c r="C7" s="81" t="s">
        <v>30</v>
      </c>
      <c r="D7" s="83" t="s">
        <v>31</v>
      </c>
    </row>
    <row r="8" spans="1:21" s="82" customFormat="1" ht="17.25" x14ac:dyDescent="0.25">
      <c r="A8" s="81" t="s">
        <v>32</v>
      </c>
      <c r="B8" s="83" t="s">
        <v>33</v>
      </c>
      <c r="C8" s="81" t="s">
        <v>34</v>
      </c>
      <c r="D8" s="83" t="s">
        <v>35</v>
      </c>
    </row>
    <row r="9" spans="1:21" s="85" customFormat="1" ht="17.25" x14ac:dyDescent="0.25">
      <c r="A9" s="84" t="s">
        <v>36</v>
      </c>
      <c r="B9" s="83" t="s">
        <v>37</v>
      </c>
      <c r="C9" s="84" t="s">
        <v>38</v>
      </c>
      <c r="D9" s="83" t="s">
        <v>39</v>
      </c>
      <c r="E9" s="82"/>
      <c r="F9" s="82"/>
      <c r="G9" s="82"/>
      <c r="H9" s="82"/>
      <c r="I9" s="82"/>
      <c r="J9" s="82"/>
      <c r="K9" s="82"/>
      <c r="L9" s="82"/>
      <c r="M9" s="82"/>
      <c r="N9" s="82"/>
      <c r="O9" s="82"/>
      <c r="P9" s="82"/>
      <c r="Q9" s="82"/>
      <c r="R9" s="82"/>
      <c r="S9" s="82"/>
      <c r="T9" s="82"/>
      <c r="U9" s="82"/>
    </row>
    <row r="10" spans="1:21" s="85" customFormat="1" ht="34.5" x14ac:dyDescent="0.25">
      <c r="A10" s="84" t="s">
        <v>40</v>
      </c>
      <c r="B10" s="86">
        <v>1</v>
      </c>
      <c r="C10" s="84" t="s">
        <v>41</v>
      </c>
      <c r="D10" s="83" t="s">
        <v>42</v>
      </c>
      <c r="E10" s="82"/>
      <c r="F10" s="82"/>
      <c r="G10" s="82"/>
      <c r="H10" s="82"/>
      <c r="I10" s="82"/>
      <c r="J10" s="82"/>
      <c r="K10" s="82"/>
      <c r="L10" s="82"/>
      <c r="M10" s="82"/>
      <c r="N10" s="82"/>
      <c r="O10" s="82"/>
      <c r="P10" s="82"/>
      <c r="Q10" s="82"/>
      <c r="R10" s="82"/>
      <c r="S10" s="82"/>
      <c r="T10" s="82"/>
      <c r="U10" s="82"/>
    </row>
    <row r="11" spans="1:21" s="85" customFormat="1" ht="17.25" x14ac:dyDescent="0.25">
      <c r="A11" s="84" t="s">
        <v>43</v>
      </c>
      <c r="B11" s="83" t="s">
        <v>44</v>
      </c>
      <c r="C11" s="84" t="s">
        <v>45</v>
      </c>
      <c r="D11" s="83" t="s">
        <v>46</v>
      </c>
      <c r="E11" s="82"/>
      <c r="F11" s="82"/>
      <c r="G11" s="82"/>
      <c r="H11" s="82"/>
      <c r="I11" s="82"/>
      <c r="J11" s="82"/>
      <c r="K11" s="82"/>
      <c r="L11" s="82"/>
      <c r="M11" s="82"/>
      <c r="N11" s="82"/>
      <c r="O11" s="82"/>
      <c r="P11" s="82"/>
      <c r="Q11" s="82"/>
      <c r="R11" s="82"/>
      <c r="S11" s="82"/>
      <c r="T11" s="82"/>
      <c r="U11" s="82"/>
    </row>
    <row r="12" spans="1:21" s="85" customFormat="1" ht="17.25" x14ac:dyDescent="0.25">
      <c r="A12" s="173" t="s">
        <v>47</v>
      </c>
      <c r="B12" s="174"/>
      <c r="C12" s="174"/>
      <c r="D12" s="175"/>
      <c r="E12" s="82"/>
      <c r="F12" s="82"/>
      <c r="G12" s="82"/>
      <c r="H12" s="82"/>
      <c r="I12" s="82"/>
      <c r="J12" s="82"/>
      <c r="K12" s="82"/>
      <c r="L12" s="82"/>
      <c r="M12" s="82"/>
      <c r="N12" s="82"/>
      <c r="O12" s="82"/>
      <c r="P12" s="82"/>
      <c r="Q12" s="82"/>
      <c r="R12" s="82"/>
      <c r="S12" s="82"/>
      <c r="T12" s="82"/>
      <c r="U12" s="82"/>
    </row>
    <row r="13" spans="1:21" s="85" customFormat="1" ht="17.25" x14ac:dyDescent="0.25">
      <c r="A13" s="84" t="s">
        <v>48</v>
      </c>
      <c r="B13" s="161" t="s">
        <v>49</v>
      </c>
      <c r="C13" s="161"/>
      <c r="D13" s="161"/>
      <c r="E13" s="82"/>
      <c r="F13" s="82"/>
      <c r="G13" s="82"/>
      <c r="H13" s="82"/>
      <c r="I13" s="82"/>
      <c r="J13" s="82"/>
      <c r="K13" s="82"/>
      <c r="L13" s="82"/>
      <c r="M13" s="82"/>
      <c r="N13" s="82"/>
      <c r="O13" s="82"/>
      <c r="P13" s="82"/>
      <c r="Q13" s="82"/>
      <c r="R13" s="82"/>
      <c r="S13" s="82"/>
      <c r="T13" s="82"/>
      <c r="U13" s="82"/>
    </row>
    <row r="14" spans="1:21" s="85" customFormat="1" ht="34.5" x14ac:dyDescent="0.25">
      <c r="A14" s="84" t="s">
        <v>50</v>
      </c>
      <c r="B14" s="161" t="s">
        <v>49</v>
      </c>
      <c r="C14" s="161"/>
      <c r="D14" s="161"/>
      <c r="E14" s="82"/>
      <c r="F14" s="82"/>
      <c r="G14" s="82"/>
      <c r="H14" s="82"/>
      <c r="I14" s="82"/>
      <c r="J14" s="82"/>
      <c r="K14" s="82"/>
      <c r="L14" s="82"/>
      <c r="M14" s="82"/>
      <c r="N14" s="82"/>
      <c r="O14" s="82"/>
      <c r="P14" s="82"/>
      <c r="Q14" s="82"/>
      <c r="R14" s="82"/>
      <c r="S14" s="82"/>
      <c r="T14" s="82"/>
      <c r="U14" s="82"/>
    </row>
    <row r="15" spans="1:21" s="85" customFormat="1" ht="17.25" x14ac:dyDescent="0.25">
      <c r="A15" s="84" t="s">
        <v>51</v>
      </c>
      <c r="B15" s="162"/>
      <c r="C15" s="162"/>
      <c r="D15" s="162"/>
      <c r="E15" s="82"/>
      <c r="F15" s="82"/>
      <c r="G15" s="82"/>
      <c r="H15" s="82"/>
      <c r="I15" s="82"/>
      <c r="J15" s="82"/>
      <c r="K15" s="82"/>
      <c r="L15" s="82"/>
      <c r="M15" s="82"/>
      <c r="N15" s="82"/>
      <c r="O15" s="82"/>
      <c r="P15" s="82"/>
      <c r="Q15" s="82"/>
      <c r="R15" s="82"/>
      <c r="S15" s="82"/>
      <c r="T15" s="82"/>
      <c r="U15" s="82"/>
    </row>
    <row r="16" spans="1:21" x14ac:dyDescent="0.3">
      <c r="E16" s="82"/>
      <c r="F16" s="82"/>
      <c r="G16" s="82"/>
      <c r="H16" s="82"/>
      <c r="I16" s="82"/>
      <c r="J16" s="82"/>
      <c r="K16" s="82"/>
      <c r="L16" s="82"/>
      <c r="M16" s="82"/>
      <c r="N16" s="82"/>
      <c r="O16" s="82"/>
      <c r="P16" s="82"/>
      <c r="Q16" s="82"/>
      <c r="R16" s="82"/>
      <c r="S16" s="82"/>
      <c r="T16" s="82"/>
      <c r="U16" s="82"/>
    </row>
    <row r="17" spans="5:21" x14ac:dyDescent="0.3">
      <c r="E17" s="82"/>
      <c r="F17" s="82"/>
      <c r="G17" s="82"/>
      <c r="H17" s="82"/>
      <c r="I17" s="82"/>
      <c r="J17" s="82"/>
      <c r="K17" s="82"/>
      <c r="L17" s="82"/>
      <c r="M17" s="82"/>
      <c r="N17" s="82"/>
      <c r="O17" s="82"/>
      <c r="P17" s="82"/>
      <c r="Q17" s="82"/>
      <c r="R17" s="82"/>
      <c r="S17" s="82"/>
      <c r="T17" s="82"/>
      <c r="U17" s="82"/>
    </row>
  </sheetData>
  <mergeCells count="9">
    <mergeCell ref="B13:D13"/>
    <mergeCell ref="B14:D14"/>
    <mergeCell ref="B15:D15"/>
    <mergeCell ref="A2:D2"/>
    <mergeCell ref="A4:B4"/>
    <mergeCell ref="C4:D4"/>
    <mergeCell ref="B5:D5"/>
    <mergeCell ref="B6:D6"/>
    <mergeCell ref="A12:D12"/>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2"/>
  <sheetViews>
    <sheetView tabSelected="1" topLeftCell="A16" workbookViewId="0">
      <selection activeCell="C25" sqref="C25"/>
    </sheetView>
  </sheetViews>
  <sheetFormatPr baseColWidth="10" defaultRowHeight="16.5" x14ac:dyDescent="0.3"/>
  <cols>
    <col min="1" max="2" width="20.7109375" style="104" customWidth="1"/>
    <col min="3" max="3" width="14.42578125" style="104" customWidth="1"/>
    <col min="4" max="4" width="20.7109375" style="104" hidden="1" customWidth="1"/>
    <col min="5" max="5" width="20.7109375" style="104" customWidth="1"/>
    <col min="6" max="6" width="31.140625" style="104" customWidth="1"/>
    <col min="7" max="7" width="23.7109375" style="104" customWidth="1"/>
    <col min="8" max="8" width="20.7109375" style="104" customWidth="1"/>
    <col min="9" max="9" width="26" style="104" customWidth="1"/>
    <col min="10" max="10" width="11.42578125" style="103"/>
    <col min="11" max="11" width="30.85546875" style="103" hidden="1" customWidth="1"/>
    <col min="12" max="12" width="0" style="104" hidden="1" customWidth="1"/>
    <col min="13" max="16384" width="11.42578125" style="104"/>
  </cols>
  <sheetData>
    <row r="1" spans="1:12" s="88" customFormat="1" ht="17.25" x14ac:dyDescent="0.3">
      <c r="A1" s="176" t="s">
        <v>52</v>
      </c>
      <c r="B1" s="176"/>
      <c r="C1" s="176"/>
      <c r="D1" s="176"/>
      <c r="E1" s="176"/>
      <c r="F1" s="176"/>
      <c r="G1" s="176"/>
      <c r="H1" s="176"/>
      <c r="I1" s="176"/>
      <c r="J1" s="87"/>
      <c r="K1" s="88" t="s">
        <v>53</v>
      </c>
      <c r="L1" s="87"/>
    </row>
    <row r="2" spans="1:12" s="88" customFormat="1" ht="18" hidden="1" x14ac:dyDescent="0.35">
      <c r="A2" s="177"/>
      <c r="B2" s="177"/>
      <c r="C2" s="177"/>
      <c r="D2" s="177"/>
      <c r="E2" s="177"/>
      <c r="F2" s="177"/>
      <c r="G2" s="177"/>
      <c r="H2" s="177"/>
      <c r="I2" s="177"/>
      <c r="J2" s="87"/>
      <c r="K2" s="87" t="s">
        <v>54</v>
      </c>
      <c r="L2" s="87"/>
    </row>
    <row r="3" spans="1:12" s="88" customFormat="1" ht="18" hidden="1" x14ac:dyDescent="0.35">
      <c r="A3" s="177"/>
      <c r="B3" s="177"/>
      <c r="C3" s="177"/>
      <c r="D3" s="177"/>
      <c r="E3" s="177"/>
      <c r="F3" s="177"/>
      <c r="G3" s="177"/>
      <c r="H3" s="177"/>
      <c r="I3" s="177"/>
      <c r="J3" s="87"/>
      <c r="K3" s="87" t="s">
        <v>55</v>
      </c>
      <c r="L3" s="87"/>
    </row>
    <row r="4" spans="1:12" s="88" customFormat="1" ht="18" hidden="1" x14ac:dyDescent="0.35">
      <c r="A4" s="177"/>
      <c r="B4" s="177"/>
      <c r="C4" s="177"/>
      <c r="D4" s="177"/>
      <c r="E4" s="177"/>
      <c r="F4" s="177"/>
      <c r="G4" s="177"/>
      <c r="H4" s="177"/>
      <c r="I4" s="177"/>
      <c r="J4" s="87"/>
      <c r="K4" s="87" t="s">
        <v>56</v>
      </c>
      <c r="L4" s="87"/>
    </row>
    <row r="5" spans="1:12" s="88" customFormat="1" ht="28.5" customHeight="1" x14ac:dyDescent="0.3">
      <c r="A5" s="89"/>
      <c r="B5" s="89"/>
      <c r="C5" s="89"/>
      <c r="D5" s="89"/>
      <c r="E5" s="89"/>
      <c r="F5" s="89"/>
      <c r="G5" s="89"/>
      <c r="H5" s="89"/>
      <c r="I5" s="89"/>
      <c r="J5" s="87"/>
      <c r="K5" s="87" t="s">
        <v>57</v>
      </c>
    </row>
    <row r="6" spans="1:12" s="96" customFormat="1" ht="31.5" customHeight="1" x14ac:dyDescent="0.35">
      <c r="A6" s="90" t="s">
        <v>58</v>
      </c>
      <c r="B6" s="178" t="s">
        <v>59</v>
      </c>
      <c r="C6" s="178"/>
      <c r="D6" s="91"/>
      <c r="E6" s="179" t="s">
        <v>60</v>
      </c>
      <c r="F6" s="179"/>
      <c r="G6" s="179"/>
      <c r="H6" s="92" t="s">
        <v>61</v>
      </c>
      <c r="I6" s="93" t="s">
        <v>144</v>
      </c>
      <c r="J6" s="94"/>
      <c r="K6" s="95" t="s">
        <v>62</v>
      </c>
    </row>
    <row r="7" spans="1:12" s="100" customFormat="1" ht="58.5" customHeight="1" x14ac:dyDescent="0.35">
      <c r="A7" s="180" t="s">
        <v>63</v>
      </c>
      <c r="B7" s="181"/>
      <c r="C7" s="182"/>
      <c r="D7" s="97"/>
      <c r="E7" s="179" t="s">
        <v>64</v>
      </c>
      <c r="F7" s="179"/>
      <c r="G7" s="97" t="s">
        <v>65</v>
      </c>
      <c r="H7" s="97" t="s">
        <v>66</v>
      </c>
      <c r="I7" s="98" t="s">
        <v>67</v>
      </c>
      <c r="J7" s="99"/>
      <c r="K7" s="99"/>
    </row>
    <row r="8" spans="1:12" s="100" customFormat="1" ht="20.100000000000001" customHeight="1" x14ac:dyDescent="0.35">
      <c r="A8" s="183" t="s">
        <v>25</v>
      </c>
      <c r="B8" s="184"/>
      <c r="C8" s="185"/>
      <c r="D8" s="101"/>
      <c r="E8" s="189" t="s">
        <v>29</v>
      </c>
      <c r="F8" s="190"/>
      <c r="G8" s="193">
        <v>1</v>
      </c>
      <c r="H8" s="215">
        <f>6/6</f>
        <v>1</v>
      </c>
      <c r="I8" s="199" t="s">
        <v>37</v>
      </c>
      <c r="J8" s="99"/>
      <c r="K8" s="95"/>
    </row>
    <row r="9" spans="1:12" ht="51" customHeight="1" x14ac:dyDescent="0.3">
      <c r="A9" s="186"/>
      <c r="B9" s="187"/>
      <c r="C9" s="188"/>
      <c r="D9" s="102"/>
      <c r="E9" s="191"/>
      <c r="F9" s="192"/>
      <c r="G9" s="194"/>
      <c r="H9" s="215"/>
      <c r="I9" s="200"/>
      <c r="K9" s="87"/>
      <c r="L9" s="87"/>
    </row>
    <row r="10" spans="1:12" x14ac:dyDescent="0.3">
      <c r="A10" s="105"/>
      <c r="B10" s="106"/>
      <c r="C10" s="106"/>
      <c r="D10" s="106"/>
      <c r="E10" s="106"/>
      <c r="F10" s="106"/>
      <c r="G10" s="106"/>
      <c r="H10" s="106"/>
      <c r="I10" s="107"/>
      <c r="K10" s="88"/>
      <c r="L10" s="87"/>
    </row>
    <row r="11" spans="1:12" x14ac:dyDescent="0.3">
      <c r="A11" s="108"/>
      <c r="B11" s="109"/>
      <c r="C11" s="109"/>
      <c r="D11" s="109"/>
      <c r="E11" s="109"/>
      <c r="F11" s="109"/>
      <c r="G11" s="109"/>
      <c r="H11" s="109"/>
      <c r="I11" s="110"/>
      <c r="K11" s="88"/>
      <c r="L11" s="87"/>
    </row>
    <row r="12" spans="1:12" x14ac:dyDescent="0.3">
      <c r="A12" s="108"/>
      <c r="B12" s="109"/>
      <c r="C12" s="109"/>
      <c r="D12" s="109"/>
      <c r="E12" s="109"/>
      <c r="F12" s="109"/>
      <c r="G12" s="109"/>
      <c r="H12" s="109"/>
      <c r="I12" s="110"/>
      <c r="K12" s="88"/>
      <c r="L12" s="87"/>
    </row>
    <row r="13" spans="1:12" x14ac:dyDescent="0.3">
      <c r="A13" s="108"/>
      <c r="B13" s="109"/>
      <c r="C13" s="109"/>
      <c r="D13" s="109"/>
      <c r="E13" s="109"/>
      <c r="F13" s="109"/>
      <c r="G13" s="109"/>
      <c r="H13" s="109"/>
      <c r="I13" s="110"/>
    </row>
    <row r="14" spans="1:12" ht="18" hidden="1" x14ac:dyDescent="0.35">
      <c r="A14" s="201" t="s">
        <v>68</v>
      </c>
      <c r="B14" s="202"/>
      <c r="C14" s="111" t="s">
        <v>69</v>
      </c>
      <c r="D14" s="109"/>
      <c r="E14" s="112" t="s">
        <v>70</v>
      </c>
      <c r="F14" s="109"/>
      <c r="G14" s="109"/>
      <c r="H14" s="109"/>
      <c r="I14" s="110"/>
    </row>
    <row r="15" spans="1:12" ht="18" x14ac:dyDescent="0.35">
      <c r="A15" s="113"/>
      <c r="B15" s="114"/>
      <c r="C15" s="109"/>
      <c r="D15" s="109"/>
      <c r="E15" s="112"/>
      <c r="F15" s="109"/>
      <c r="G15" s="109"/>
      <c r="H15" s="109"/>
      <c r="I15" s="110"/>
    </row>
    <row r="16" spans="1:12" ht="18" x14ac:dyDescent="0.35">
      <c r="A16" s="113"/>
      <c r="B16" s="114"/>
      <c r="C16" s="109"/>
      <c r="D16" s="109"/>
      <c r="E16" s="112"/>
      <c r="F16" s="109"/>
      <c r="G16" s="109"/>
      <c r="H16" s="109"/>
      <c r="I16" s="110"/>
    </row>
    <row r="17" spans="1:11" x14ac:dyDescent="0.3">
      <c r="A17" s="108"/>
      <c r="B17" s="109"/>
      <c r="C17" s="109"/>
      <c r="D17" s="109"/>
      <c r="E17" s="109"/>
      <c r="F17" s="109"/>
      <c r="G17" s="109"/>
      <c r="H17" s="109"/>
      <c r="I17" s="110"/>
    </row>
    <row r="18" spans="1:11" ht="17.25" x14ac:dyDescent="0.3">
      <c r="A18" s="115" t="s">
        <v>71</v>
      </c>
      <c r="B18" s="116" t="s">
        <v>72</v>
      </c>
      <c r="C18" s="117" t="s">
        <v>65</v>
      </c>
      <c r="D18" s="118"/>
      <c r="E18" s="119"/>
      <c r="F18" s="118"/>
      <c r="G18" s="109"/>
      <c r="H18" s="109"/>
      <c r="I18" s="110"/>
    </row>
    <row r="19" spans="1:11" x14ac:dyDescent="0.3">
      <c r="A19" s="120" t="s">
        <v>73</v>
      </c>
      <c r="B19" s="121"/>
      <c r="C19" s="122"/>
      <c r="D19" s="123" t="e">
        <f>+B19/C19</f>
        <v>#DIV/0!</v>
      </c>
      <c r="E19" s="119" t="str">
        <f t="shared" ref="E19:E30" si="0">+IF(C19=0,$K$6,IF(D19=0,$K$5,IF($C$14="mayor que la meta",(IF(D19&lt;1,$K$4,(IF(AND(D19&gt;=1,D19&lt;1.03),$K$3,(IF(AND(D19&gt;=1.03,D19&lt;1.07),$K$2,$K$1)))))),IF($C$14="menor que la meta",(IF(D19&lt;=0.93,$K$1,(IF(AND(D19&gt;0.93,D19&lt;=0.97),$K$2,(IF(AND(D19&gt;0.97,D19&lt;=1),$K$3,$K$4))))))))))</f>
        <v>La meta es 0, especifique en el ANALISIS DE DATOS el resultado de la medición con respecto a la meta programada</v>
      </c>
      <c r="F19" s="124"/>
      <c r="G19" s="109"/>
      <c r="H19" s="109"/>
      <c r="I19" s="110"/>
      <c r="K19" s="125" t="e">
        <f>+B19/C19</f>
        <v>#DIV/0!</v>
      </c>
    </row>
    <row r="20" spans="1:11" x14ac:dyDescent="0.3">
      <c r="A20" s="120" t="s">
        <v>74</v>
      </c>
      <c r="B20" s="121"/>
      <c r="C20" s="122"/>
      <c r="D20" s="126" t="e">
        <f>+B20/C20</f>
        <v>#DIV/0!</v>
      </c>
      <c r="E20" s="119" t="str">
        <f t="shared" si="0"/>
        <v>La meta es 0, especifique en el ANALISIS DE DATOS el resultado de la medición con respecto a la meta programada</v>
      </c>
      <c r="F20" s="127"/>
      <c r="G20" s="109"/>
      <c r="H20" s="109"/>
      <c r="I20" s="110"/>
      <c r="K20" s="125" t="e">
        <f t="shared" ref="K20:K30" si="1">+B20/C20</f>
        <v>#DIV/0!</v>
      </c>
    </row>
    <row r="21" spans="1:11" x14ac:dyDescent="0.3">
      <c r="A21" s="120" t="s">
        <v>75</v>
      </c>
      <c r="B21" s="128"/>
      <c r="C21" s="129"/>
      <c r="D21" s="126" t="e">
        <f t="shared" ref="D21:D30" si="2">+B21/C21</f>
        <v>#DIV/0!</v>
      </c>
      <c r="E21" s="119" t="str">
        <f t="shared" si="0"/>
        <v>La meta es 0, especifique en el ANALISIS DE DATOS el resultado de la medición con respecto a la meta programada</v>
      </c>
      <c r="F21" s="127"/>
      <c r="G21" s="109"/>
      <c r="H21" s="109"/>
      <c r="I21" s="110"/>
      <c r="K21" s="125" t="e">
        <f t="shared" si="1"/>
        <v>#DIV/0!</v>
      </c>
    </row>
    <row r="22" spans="1:11" x14ac:dyDescent="0.3">
      <c r="A22" s="120" t="s">
        <v>76</v>
      </c>
      <c r="B22" s="121"/>
      <c r="C22" s="122"/>
      <c r="D22" s="126" t="e">
        <f t="shared" si="2"/>
        <v>#DIV/0!</v>
      </c>
      <c r="E22" s="119" t="str">
        <f t="shared" si="0"/>
        <v>La meta es 0, especifique en el ANALISIS DE DATOS el resultado de la medición con respecto a la meta programada</v>
      </c>
      <c r="F22" s="127"/>
      <c r="G22" s="109"/>
      <c r="H22" s="109"/>
      <c r="I22" s="110"/>
      <c r="K22" s="125" t="e">
        <f t="shared" si="1"/>
        <v>#DIV/0!</v>
      </c>
    </row>
    <row r="23" spans="1:11" x14ac:dyDescent="0.3">
      <c r="A23" s="120" t="s">
        <v>77</v>
      </c>
      <c r="B23" s="121"/>
      <c r="C23" s="129"/>
      <c r="D23" s="126" t="e">
        <f t="shared" si="2"/>
        <v>#DIV/0!</v>
      </c>
      <c r="E23" s="119" t="str">
        <f t="shared" si="0"/>
        <v>La meta es 0, especifique en el ANALISIS DE DATOS el resultado de la medición con respecto a la meta programada</v>
      </c>
      <c r="F23" s="127"/>
      <c r="G23" s="109"/>
      <c r="H23" s="109"/>
      <c r="I23" s="110"/>
      <c r="K23" s="125" t="e">
        <f t="shared" si="1"/>
        <v>#DIV/0!</v>
      </c>
    </row>
    <row r="24" spans="1:11" ht="17.25" x14ac:dyDescent="0.3">
      <c r="A24" s="120" t="s">
        <v>78</v>
      </c>
      <c r="B24" s="255">
        <f>6/6*100</f>
        <v>100</v>
      </c>
      <c r="C24" s="256">
        <v>100</v>
      </c>
      <c r="D24" s="126">
        <f t="shared" si="2"/>
        <v>1</v>
      </c>
      <c r="E24" s="119" t="str">
        <f t="shared" si="0"/>
        <v>Cumple la meta, se recomienda hacer seguimiento para no sobrepasar el límite.</v>
      </c>
      <c r="F24" s="127"/>
      <c r="G24" s="130"/>
      <c r="H24" s="130"/>
      <c r="I24" s="131"/>
      <c r="K24" s="125">
        <f t="shared" si="1"/>
        <v>1</v>
      </c>
    </row>
    <row r="25" spans="1:11" x14ac:dyDescent="0.3">
      <c r="A25" s="120" t="s">
        <v>79</v>
      </c>
      <c r="B25" s="121"/>
      <c r="C25" s="122"/>
      <c r="D25" s="126" t="e">
        <f t="shared" si="2"/>
        <v>#DIV/0!</v>
      </c>
      <c r="E25" s="119" t="str">
        <f t="shared" si="0"/>
        <v>La meta es 0, especifique en el ANALISIS DE DATOS el resultado de la medición con respecto a la meta programada</v>
      </c>
      <c r="F25" s="127"/>
      <c r="G25" s="132"/>
      <c r="H25" s="133"/>
      <c r="I25" s="134"/>
      <c r="K25" s="125" t="e">
        <f t="shared" si="1"/>
        <v>#DIV/0!</v>
      </c>
    </row>
    <row r="26" spans="1:11" x14ac:dyDescent="0.3">
      <c r="A26" s="120" t="s">
        <v>80</v>
      </c>
      <c r="B26" s="121"/>
      <c r="C26" s="122"/>
      <c r="D26" s="126" t="e">
        <f t="shared" si="2"/>
        <v>#DIV/0!</v>
      </c>
      <c r="E26" s="119" t="str">
        <f t="shared" si="0"/>
        <v>La meta es 0, especifique en el ANALISIS DE DATOS el resultado de la medición con respecto a la meta programada</v>
      </c>
      <c r="F26" s="127"/>
      <c r="G26" s="132"/>
      <c r="H26" s="133"/>
      <c r="I26" s="134"/>
      <c r="K26" s="125" t="e">
        <f t="shared" si="1"/>
        <v>#DIV/0!</v>
      </c>
    </row>
    <row r="27" spans="1:11" x14ac:dyDescent="0.3">
      <c r="A27" s="120" t="s">
        <v>81</v>
      </c>
      <c r="B27" s="128"/>
      <c r="C27" s="129"/>
      <c r="D27" s="126" t="e">
        <f t="shared" si="2"/>
        <v>#DIV/0!</v>
      </c>
      <c r="E27" s="119" t="str">
        <f t="shared" si="0"/>
        <v>La meta es 0, especifique en el ANALISIS DE DATOS el resultado de la medición con respecto a la meta programada</v>
      </c>
      <c r="F27" s="127"/>
      <c r="G27" s="127"/>
      <c r="H27" s="135"/>
      <c r="I27" s="136"/>
      <c r="K27" s="125" t="e">
        <f t="shared" si="1"/>
        <v>#DIV/0!</v>
      </c>
    </row>
    <row r="28" spans="1:11" x14ac:dyDescent="0.3">
      <c r="A28" s="120" t="s">
        <v>82</v>
      </c>
      <c r="B28" s="121"/>
      <c r="C28" s="122"/>
      <c r="D28" s="126" t="e">
        <f t="shared" si="2"/>
        <v>#DIV/0!</v>
      </c>
      <c r="E28" s="119" t="str">
        <f t="shared" si="0"/>
        <v>La meta es 0, especifique en el ANALISIS DE DATOS el resultado de la medición con respecto a la meta programada</v>
      </c>
      <c r="F28" s="127"/>
      <c r="G28" s="133"/>
      <c r="H28" s="133"/>
      <c r="I28" s="134"/>
      <c r="K28" s="125" t="e">
        <f t="shared" si="1"/>
        <v>#DIV/0!</v>
      </c>
    </row>
    <row r="29" spans="1:11" x14ac:dyDescent="0.3">
      <c r="A29" s="120" t="s">
        <v>83</v>
      </c>
      <c r="B29" s="121"/>
      <c r="C29" s="122"/>
      <c r="D29" s="126" t="e">
        <f t="shared" si="2"/>
        <v>#DIV/0!</v>
      </c>
      <c r="E29" s="119" t="str">
        <f t="shared" si="0"/>
        <v>La meta es 0, especifique en el ANALISIS DE DATOS el resultado de la medición con respecto a la meta programada</v>
      </c>
      <c r="F29" s="127"/>
      <c r="G29" s="133"/>
      <c r="H29" s="133"/>
      <c r="I29" s="134"/>
      <c r="K29" s="125" t="e">
        <f t="shared" si="1"/>
        <v>#DIV/0!</v>
      </c>
    </row>
    <row r="30" spans="1:11" x14ac:dyDescent="0.3">
      <c r="A30" s="137" t="s">
        <v>84</v>
      </c>
      <c r="B30" s="138"/>
      <c r="C30" s="139"/>
      <c r="D30" s="126" t="e">
        <f t="shared" si="2"/>
        <v>#DIV/0!</v>
      </c>
      <c r="E30" s="119" t="str">
        <f t="shared" si="0"/>
        <v>La meta es 0, especifique en el ANALISIS DE DATOS el resultado de la medición con respecto a la meta programada</v>
      </c>
      <c r="F30" s="127"/>
      <c r="G30" s="127"/>
      <c r="H30" s="135"/>
      <c r="I30" s="136"/>
      <c r="K30" s="125" t="e">
        <f t="shared" si="1"/>
        <v>#DIV/0!</v>
      </c>
    </row>
    <row r="31" spans="1:11" ht="26.25" customHeight="1" x14ac:dyDescent="0.3">
      <c r="A31" s="140"/>
      <c r="B31" s="109"/>
      <c r="C31" s="109"/>
      <c r="D31" s="109"/>
      <c r="E31" s="141"/>
      <c r="F31" s="109"/>
      <c r="G31" s="109"/>
      <c r="H31" s="109"/>
      <c r="I31" s="110"/>
    </row>
    <row r="32" spans="1:11" ht="26.25" customHeight="1" x14ac:dyDescent="0.3">
      <c r="A32" s="140"/>
      <c r="B32" s="109"/>
      <c r="C32" s="109"/>
      <c r="D32" s="109"/>
      <c r="E32" s="109"/>
      <c r="F32" s="109"/>
      <c r="G32" s="109"/>
      <c r="H32" s="109"/>
      <c r="I32" s="110"/>
    </row>
    <row r="33" spans="1:9" ht="26.25" customHeight="1" x14ac:dyDescent="0.3">
      <c r="A33" s="140"/>
      <c r="B33" s="109"/>
      <c r="C33" s="109"/>
      <c r="D33" s="109"/>
      <c r="E33" s="109"/>
      <c r="F33" s="109"/>
      <c r="G33" s="109"/>
      <c r="H33" s="109"/>
      <c r="I33" s="110"/>
    </row>
    <row r="34" spans="1:9" ht="26.25" customHeight="1" x14ac:dyDescent="0.3">
      <c r="A34" s="140"/>
      <c r="B34" s="109"/>
      <c r="C34" s="109"/>
      <c r="D34" s="109"/>
      <c r="E34" s="109"/>
      <c r="F34" s="109"/>
      <c r="G34" s="109"/>
      <c r="H34" s="109"/>
      <c r="I34" s="110"/>
    </row>
    <row r="35" spans="1:9" ht="26.25" customHeight="1" x14ac:dyDescent="0.3">
      <c r="A35" s="140"/>
      <c r="B35" s="109"/>
      <c r="C35" s="109"/>
      <c r="D35" s="109"/>
      <c r="E35" s="109"/>
      <c r="F35" s="109"/>
      <c r="G35" s="109"/>
      <c r="H35" s="109"/>
      <c r="I35" s="110"/>
    </row>
    <row r="36" spans="1:9" ht="26.25" customHeight="1" x14ac:dyDescent="0.3">
      <c r="A36" s="140"/>
      <c r="B36" s="109"/>
      <c r="C36" s="109"/>
      <c r="D36" s="109"/>
      <c r="E36" s="109"/>
      <c r="F36" s="109"/>
      <c r="G36" s="109"/>
      <c r="H36" s="109"/>
      <c r="I36" s="110"/>
    </row>
    <row r="37" spans="1:9" ht="26.25" customHeight="1" x14ac:dyDescent="0.3">
      <c r="A37" s="140"/>
      <c r="B37" s="109"/>
      <c r="C37" s="109"/>
      <c r="D37" s="109"/>
      <c r="E37" s="109"/>
      <c r="F37" s="109"/>
      <c r="G37" s="109"/>
      <c r="H37" s="109"/>
      <c r="I37" s="110"/>
    </row>
    <row r="38" spans="1:9" ht="26.25" customHeight="1" x14ac:dyDescent="0.3">
      <c r="A38" s="140"/>
      <c r="B38" s="109"/>
      <c r="C38" s="109"/>
      <c r="D38" s="109"/>
      <c r="E38" s="109"/>
      <c r="F38" s="109"/>
      <c r="G38" s="109"/>
      <c r="H38" s="109"/>
      <c r="I38" s="110"/>
    </row>
    <row r="39" spans="1:9" ht="26.25" customHeight="1" x14ac:dyDescent="0.3">
      <c r="A39" s="140"/>
      <c r="B39" s="109"/>
      <c r="C39" s="109"/>
      <c r="D39" s="109"/>
      <c r="E39" s="109"/>
      <c r="F39" s="109"/>
      <c r="G39" s="109"/>
      <c r="H39" s="109"/>
      <c r="I39" s="110"/>
    </row>
    <row r="40" spans="1:9" ht="26.25" customHeight="1" x14ac:dyDescent="0.3">
      <c r="A40" s="140"/>
      <c r="B40" s="109"/>
      <c r="C40" s="109"/>
      <c r="D40" s="109"/>
      <c r="E40" s="109"/>
      <c r="F40" s="109"/>
      <c r="G40" s="109"/>
      <c r="H40" s="109"/>
      <c r="I40" s="110"/>
    </row>
    <row r="41" spans="1:9" ht="26.25" customHeight="1" x14ac:dyDescent="0.3">
      <c r="A41" s="140"/>
      <c r="B41" s="109"/>
      <c r="C41" s="109"/>
      <c r="D41" s="109"/>
      <c r="E41" s="109"/>
      <c r="F41" s="109"/>
      <c r="G41" s="109"/>
      <c r="H41" s="109"/>
      <c r="I41" s="110"/>
    </row>
    <row r="42" spans="1:9" ht="26.25" customHeight="1" x14ac:dyDescent="0.3">
      <c r="A42" s="140"/>
      <c r="B42" s="109"/>
      <c r="C42" s="109"/>
      <c r="D42" s="109"/>
      <c r="E42" s="109"/>
      <c r="F42" s="109"/>
      <c r="G42" s="109"/>
      <c r="H42" s="109"/>
      <c r="I42" s="110"/>
    </row>
    <row r="43" spans="1:9" ht="26.25" customHeight="1" x14ac:dyDescent="0.3">
      <c r="A43" s="140"/>
      <c r="B43" s="109"/>
      <c r="C43" s="109"/>
      <c r="D43" s="109"/>
      <c r="E43" s="109"/>
      <c r="F43" s="109"/>
      <c r="G43" s="109"/>
      <c r="H43" s="109"/>
      <c r="I43" s="110"/>
    </row>
    <row r="44" spans="1:9" ht="26.25" customHeight="1" x14ac:dyDescent="0.3">
      <c r="A44" s="140"/>
      <c r="B44" s="109"/>
      <c r="C44" s="109"/>
      <c r="D44" s="109"/>
      <c r="E44" s="109"/>
      <c r="F44" s="109"/>
      <c r="G44" s="109"/>
      <c r="H44" s="109"/>
      <c r="I44" s="110"/>
    </row>
    <row r="45" spans="1:9" ht="26.25" customHeight="1" x14ac:dyDescent="0.3">
      <c r="A45" s="140"/>
      <c r="B45" s="109"/>
      <c r="C45" s="109"/>
      <c r="D45" s="109"/>
      <c r="E45" s="109"/>
      <c r="F45" s="109"/>
      <c r="G45" s="109"/>
      <c r="H45" s="109"/>
      <c r="I45" s="110"/>
    </row>
    <row r="46" spans="1:9" ht="26.25" customHeight="1" x14ac:dyDescent="0.3">
      <c r="A46" s="140"/>
      <c r="B46" s="109"/>
      <c r="C46" s="109"/>
      <c r="D46" s="109"/>
      <c r="E46" s="109"/>
      <c r="F46" s="109"/>
      <c r="G46" s="109"/>
      <c r="H46" s="109"/>
      <c r="I46" s="110"/>
    </row>
    <row r="47" spans="1:9" ht="26.25" customHeight="1" x14ac:dyDescent="0.3">
      <c r="A47" s="140"/>
      <c r="B47" s="109"/>
      <c r="C47" s="109"/>
      <c r="D47" s="109"/>
      <c r="E47" s="109"/>
      <c r="F47" s="109"/>
      <c r="G47" s="109"/>
      <c r="H47" s="109"/>
      <c r="I47" s="110"/>
    </row>
    <row r="48" spans="1:9" ht="26.25" customHeight="1" x14ac:dyDescent="0.3">
      <c r="A48" s="140"/>
      <c r="B48" s="109"/>
      <c r="C48" s="109"/>
      <c r="D48" s="109"/>
      <c r="E48" s="109"/>
      <c r="F48" s="109"/>
      <c r="G48" s="109"/>
      <c r="H48" s="109"/>
      <c r="I48" s="110"/>
    </row>
    <row r="49" spans="1:9" ht="26.25" customHeight="1" x14ac:dyDescent="0.3">
      <c r="A49" s="140"/>
      <c r="B49" s="109"/>
      <c r="C49" s="109"/>
      <c r="D49" s="109"/>
      <c r="E49" s="109"/>
      <c r="F49" s="109"/>
      <c r="G49" s="109"/>
      <c r="H49" s="109"/>
      <c r="I49" s="110"/>
    </row>
    <row r="50" spans="1:9" ht="26.25" customHeight="1" x14ac:dyDescent="0.3">
      <c r="A50" s="140"/>
      <c r="B50" s="109"/>
      <c r="C50" s="109"/>
      <c r="D50" s="109"/>
      <c r="E50" s="109"/>
      <c r="F50" s="109"/>
      <c r="G50" s="109"/>
      <c r="H50" s="109"/>
      <c r="I50" s="110"/>
    </row>
    <row r="51" spans="1:9" x14ac:dyDescent="0.3">
      <c r="A51" s="203" t="s">
        <v>85</v>
      </c>
      <c r="B51" s="204"/>
      <c r="C51" s="204"/>
      <c r="D51" s="204"/>
      <c r="E51" s="204"/>
      <c r="F51" s="204"/>
      <c r="G51" s="204"/>
      <c r="H51" s="204"/>
      <c r="I51" s="205"/>
    </row>
    <row r="52" spans="1:9" hidden="1" x14ac:dyDescent="0.3">
      <c r="A52" s="206"/>
      <c r="B52" s="207"/>
      <c r="C52" s="207"/>
      <c r="D52" s="207"/>
      <c r="E52" s="207"/>
      <c r="F52" s="207"/>
      <c r="G52" s="207"/>
      <c r="H52" s="207"/>
      <c r="I52" s="208"/>
    </row>
    <row r="53" spans="1:9" hidden="1" x14ac:dyDescent="0.3">
      <c r="A53" s="209"/>
      <c r="B53" s="210"/>
      <c r="C53" s="210"/>
      <c r="D53" s="210"/>
      <c r="E53" s="210"/>
      <c r="F53" s="210"/>
      <c r="G53" s="210"/>
      <c r="H53" s="210"/>
      <c r="I53" s="211"/>
    </row>
    <row r="54" spans="1:9" x14ac:dyDescent="0.3">
      <c r="A54" s="212"/>
      <c r="B54" s="213"/>
      <c r="C54" s="213"/>
      <c r="D54" s="213"/>
      <c r="E54" s="213"/>
      <c r="F54" s="213"/>
      <c r="G54" s="213"/>
      <c r="H54" s="213"/>
      <c r="I54" s="214"/>
    </row>
    <row r="55" spans="1:9" ht="34.5" x14ac:dyDescent="0.3">
      <c r="A55" s="142" t="s">
        <v>86</v>
      </c>
      <c r="B55" s="143"/>
      <c r="C55" s="143"/>
      <c r="D55" s="143"/>
      <c r="E55" s="143"/>
      <c r="F55" s="143"/>
      <c r="G55" s="143"/>
      <c r="H55" s="143"/>
      <c r="I55" s="144"/>
    </row>
    <row r="56" spans="1:9" x14ac:dyDescent="0.3">
      <c r="A56" s="145" t="s">
        <v>57</v>
      </c>
      <c r="B56" s="195" t="s">
        <v>87</v>
      </c>
      <c r="C56" s="195"/>
      <c r="D56" s="195"/>
      <c r="E56" s="195"/>
      <c r="F56" s="195"/>
      <c r="G56" s="195"/>
      <c r="H56" s="195"/>
      <c r="I56" s="196"/>
    </row>
    <row r="57" spans="1:9" ht="39" customHeight="1" x14ac:dyDescent="0.3">
      <c r="A57" s="146"/>
      <c r="B57" s="195" t="s">
        <v>88</v>
      </c>
      <c r="C57" s="195"/>
      <c r="D57" s="195"/>
      <c r="E57" s="195"/>
      <c r="F57" s="195"/>
      <c r="G57" s="195"/>
      <c r="H57" s="195"/>
      <c r="I57" s="196"/>
    </row>
    <row r="58" spans="1:9" ht="38.25" customHeight="1" x14ac:dyDescent="0.3">
      <c r="A58" s="147"/>
      <c r="B58" s="195" t="s">
        <v>89</v>
      </c>
      <c r="C58" s="195"/>
      <c r="D58" s="195"/>
      <c r="E58" s="195"/>
      <c r="F58" s="195"/>
      <c r="G58" s="195"/>
      <c r="H58" s="195"/>
      <c r="I58" s="196"/>
    </row>
    <row r="59" spans="1:9" ht="37.5" customHeight="1" x14ac:dyDescent="0.3">
      <c r="A59" s="148"/>
      <c r="B59" s="195" t="s">
        <v>90</v>
      </c>
      <c r="C59" s="195"/>
      <c r="D59" s="195"/>
      <c r="E59" s="195"/>
      <c r="F59" s="195"/>
      <c r="G59" s="195"/>
      <c r="H59" s="195"/>
      <c r="I59" s="196"/>
    </row>
    <row r="60" spans="1:9" ht="39.75" customHeight="1" x14ac:dyDescent="0.3">
      <c r="A60" s="149" t="s">
        <v>91</v>
      </c>
      <c r="B60" s="197" t="s">
        <v>92</v>
      </c>
      <c r="C60" s="197"/>
      <c r="D60" s="197"/>
      <c r="E60" s="197"/>
      <c r="F60" s="197"/>
      <c r="G60" s="197"/>
      <c r="H60" s="197"/>
      <c r="I60" s="198"/>
    </row>
    <row r="61" spans="1:9" x14ac:dyDescent="0.3">
      <c r="A61" s="150"/>
      <c r="B61" s="150"/>
      <c r="C61" s="150"/>
      <c r="D61" s="150"/>
      <c r="E61" s="150"/>
      <c r="F61" s="150"/>
      <c r="G61" s="150"/>
      <c r="H61" s="150"/>
      <c r="I61" s="150"/>
    </row>
    <row r="62" spans="1:9" x14ac:dyDescent="0.3">
      <c r="A62" s="150"/>
      <c r="B62" s="150"/>
      <c r="C62" s="150"/>
      <c r="D62" s="150"/>
      <c r="E62" s="150"/>
      <c r="F62" s="150"/>
      <c r="G62" s="150"/>
      <c r="H62" s="150"/>
      <c r="I62" s="150"/>
    </row>
  </sheetData>
  <mergeCells count="21">
    <mergeCell ref="B58:I58"/>
    <mergeCell ref="B59:I59"/>
    <mergeCell ref="B60:I60"/>
    <mergeCell ref="I8:I9"/>
    <mergeCell ref="A14:B14"/>
    <mergeCell ref="A51:I51"/>
    <mergeCell ref="A52:I54"/>
    <mergeCell ref="B56:I56"/>
    <mergeCell ref="B57:I57"/>
    <mergeCell ref="H8:H9"/>
    <mergeCell ref="A7:C7"/>
    <mergeCell ref="E7:F7"/>
    <mergeCell ref="A8:C9"/>
    <mergeCell ref="E8:F9"/>
    <mergeCell ref="G8:G9"/>
    <mergeCell ref="A1:I1"/>
    <mergeCell ref="A2:I2"/>
    <mergeCell ref="A3:I3"/>
    <mergeCell ref="A4:I4"/>
    <mergeCell ref="B6:C6"/>
    <mergeCell ref="E6:G6"/>
  </mergeCells>
  <conditionalFormatting sqref="A14:B16">
    <cfRule type="expression" dxfId="9" priority="9" stopIfTrue="1">
      <formula>C14="menor que la meta"</formula>
    </cfRule>
    <cfRule type="expression" dxfId="8" priority="10" stopIfTrue="1">
      <formula>C14="mayor que la meta"</formula>
    </cfRule>
  </conditionalFormatting>
  <conditionalFormatting sqref="D19:D30">
    <cfRule type="expression" dxfId="7" priority="6" stopIfTrue="1">
      <formula>$E19=$K$2</formula>
    </cfRule>
    <cfRule type="expression" dxfId="6" priority="7" stopIfTrue="1">
      <formula>$E19=$K$3</formula>
    </cfRule>
    <cfRule type="expression" dxfId="5" priority="8" stopIfTrue="1">
      <formula>$E19=$K$4</formula>
    </cfRule>
  </conditionalFormatting>
  <conditionalFormatting sqref="C14:C16">
    <cfRule type="cellIs" dxfId="4" priority="4" stopIfTrue="1" operator="equal">
      <formula>"menor que la meta"</formula>
    </cfRule>
    <cfRule type="cellIs" dxfId="3" priority="5" stopIfTrue="1" operator="equal">
      <formula>"mayor que la meta"</formula>
    </cfRule>
  </conditionalFormatting>
  <conditionalFormatting sqref="B19:C30">
    <cfRule type="expression" dxfId="2" priority="1" stopIfTrue="1">
      <formula>OR($E19=$K$2,$E19=$K$1)</formula>
    </cfRule>
    <cfRule type="expression" dxfId="1" priority="2" stopIfTrue="1">
      <formula>$E19=$K$3</formula>
    </cfRule>
    <cfRule type="expression" dxfId="0" priority="3" stopIfTrue="1">
      <formula>$E19=$K$4</formula>
    </cfRule>
  </conditionalFormatting>
  <dataValidations count="3">
    <dataValidation errorStyle="information" showInputMessage="1" errorTitle="Opciones permitidas" error="Mensual_x000a_Bimensual_x000a_Trimestral_x000a_Semestral_x000a_Anual" promptTitle="Opciones sugeridas" prompt="Mensual, Bimensual, Trimestral, Semestral o Anual" sqref="I8:I9"/>
    <dataValidation showInputMessage="1" showErrorMessage="1" sqref="D14:D16"/>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C14:C16">
      <formula1>"mayor que la meta, menor que la meta"</formula1>
    </dataValidation>
  </dataValidations>
  <pageMargins left="0.7" right="0.7" top="0.75" bottom="0.75" header="0.3" footer="0.3"/>
  <pageSetup orientation="portrait" verticalDpi="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M36"/>
  <sheetViews>
    <sheetView topLeftCell="A9" zoomScale="70" zoomScaleNormal="70" workbookViewId="0">
      <selection activeCell="L21" sqref="L21"/>
    </sheetView>
  </sheetViews>
  <sheetFormatPr baseColWidth="10" defaultRowHeight="15" x14ac:dyDescent="0.25"/>
  <cols>
    <col min="3" max="3" width="17.28515625" customWidth="1"/>
    <col min="6" max="6" width="14.28515625" customWidth="1"/>
    <col min="8" max="8" width="21" customWidth="1"/>
    <col min="9" max="9" width="11.42578125" customWidth="1"/>
    <col min="10" max="10" width="37" customWidth="1"/>
    <col min="11" max="11" width="16.85546875" customWidth="1"/>
    <col min="12" max="12" width="18.5703125" customWidth="1"/>
  </cols>
  <sheetData>
    <row r="1" spans="1:65" s="1" customFormat="1" x14ac:dyDescent="0.25">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8" customFormat="1" ht="17.25" customHeight="1" x14ac:dyDescent="0.25">
      <c r="A2" s="1"/>
      <c r="B2" s="3"/>
      <c r="C2" s="4"/>
      <c r="D2" s="4"/>
      <c r="E2" s="220" t="s">
        <v>0</v>
      </c>
      <c r="F2" s="220"/>
      <c r="G2" s="220"/>
      <c r="H2" s="220"/>
      <c r="I2" s="220"/>
      <c r="J2" s="5"/>
      <c r="K2" s="6"/>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7"/>
      <c r="BK2" s="7"/>
      <c r="BL2" s="7"/>
      <c r="BM2" s="7"/>
    </row>
    <row r="3" spans="1:65" s="8" customFormat="1" ht="17.25" customHeight="1" x14ac:dyDescent="0.25">
      <c r="A3" s="1"/>
      <c r="B3" s="9"/>
      <c r="C3" s="10"/>
      <c r="D3" s="10"/>
      <c r="E3" s="221"/>
      <c r="F3" s="221"/>
      <c r="G3" s="221"/>
      <c r="H3" s="221"/>
      <c r="I3" s="221"/>
      <c r="J3" s="11"/>
      <c r="K3" s="1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7"/>
      <c r="BK3" s="7"/>
      <c r="BL3" s="7"/>
      <c r="BM3" s="7"/>
    </row>
    <row r="4" spans="1:65" s="8" customFormat="1" ht="17.25" customHeight="1" x14ac:dyDescent="0.25">
      <c r="A4" s="1"/>
      <c r="B4" s="9"/>
      <c r="C4" s="10"/>
      <c r="D4" s="10"/>
      <c r="E4" s="221"/>
      <c r="F4" s="221"/>
      <c r="G4" s="221"/>
      <c r="H4" s="221"/>
      <c r="I4" s="221"/>
      <c r="J4" s="11"/>
      <c r="K4" s="13"/>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7"/>
      <c r="BK4" s="7"/>
      <c r="BL4" s="7"/>
      <c r="BM4" s="7"/>
    </row>
    <row r="5" spans="1:65" s="8" customFormat="1" ht="15" customHeight="1" x14ac:dyDescent="0.25">
      <c r="A5" s="1"/>
      <c r="B5" s="14"/>
      <c r="C5" s="15"/>
      <c r="D5" s="15"/>
      <c r="E5" s="15"/>
      <c r="F5" s="15"/>
      <c r="G5" s="15"/>
      <c r="H5" s="16"/>
      <c r="I5" s="17"/>
      <c r="J5" s="18"/>
      <c r="K5" s="19"/>
      <c r="L5" s="20"/>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7"/>
      <c r="BK5" s="7"/>
      <c r="BL5" s="7"/>
      <c r="BM5" s="7"/>
    </row>
    <row r="6" spans="1:65" s="8" customFormat="1" ht="15" customHeight="1" x14ac:dyDescent="0.25">
      <c r="A6" s="1"/>
      <c r="B6" s="21"/>
      <c r="C6" s="10" t="s">
        <v>1</v>
      </c>
      <c r="D6" s="10"/>
      <c r="E6" s="22" t="s">
        <v>130</v>
      </c>
      <c r="F6" s="152"/>
      <c r="G6" s="22"/>
      <c r="H6" s="23"/>
      <c r="I6" s="24"/>
      <c r="J6" s="11"/>
      <c r="K6" s="25"/>
      <c r="L6" s="26"/>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7"/>
      <c r="BK6" s="7"/>
      <c r="BL6" s="7"/>
      <c r="BM6" s="7"/>
    </row>
    <row r="7" spans="1:65" s="8" customFormat="1" ht="15" customHeight="1" x14ac:dyDescent="0.25">
      <c r="A7" s="1"/>
      <c r="B7" s="21"/>
      <c r="C7" s="10" t="s">
        <v>2</v>
      </c>
      <c r="D7" s="10"/>
      <c r="E7" s="222" t="s">
        <v>93</v>
      </c>
      <c r="F7" s="222"/>
      <c r="G7" s="222"/>
      <c r="H7" s="222"/>
      <c r="I7" s="222"/>
      <c r="J7" s="222"/>
      <c r="K7" s="25"/>
      <c r="L7" s="26"/>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7"/>
      <c r="BK7" s="7"/>
      <c r="BL7" s="7"/>
      <c r="BM7" s="7"/>
    </row>
    <row r="8" spans="1:65" s="8" customFormat="1" ht="15" customHeight="1" x14ac:dyDescent="0.25">
      <c r="A8" s="1"/>
      <c r="B8" s="21"/>
      <c r="C8" s="10" t="s">
        <v>3</v>
      </c>
      <c r="D8" s="10"/>
      <c r="E8" s="223" t="s">
        <v>131</v>
      </c>
      <c r="F8" s="223"/>
      <c r="G8" s="223"/>
      <c r="H8" s="223"/>
      <c r="I8" s="223"/>
      <c r="J8" s="223"/>
      <c r="K8" s="25"/>
      <c r="L8" s="26"/>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7"/>
      <c r="BK8" s="7"/>
      <c r="BL8" s="7"/>
      <c r="BM8" s="7"/>
    </row>
    <row r="9" spans="1:65" s="8" customFormat="1" ht="15" customHeight="1" x14ac:dyDescent="0.25">
      <c r="A9" s="1"/>
      <c r="B9" s="27"/>
      <c r="C9" s="224"/>
      <c r="D9" s="224"/>
      <c r="E9" s="224"/>
      <c r="F9" s="224"/>
      <c r="G9" s="28"/>
      <c r="H9" s="224"/>
      <c r="I9" s="224"/>
      <c r="J9" s="224"/>
      <c r="K9" s="29"/>
      <c r="L9" s="26"/>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7"/>
      <c r="BK9" s="7"/>
      <c r="BL9" s="7"/>
      <c r="BM9" s="7"/>
    </row>
    <row r="10" spans="1:65" s="31" customFormat="1" x14ac:dyDescent="0.25">
      <c r="A10" s="1"/>
      <c r="B10" s="225" t="s">
        <v>4</v>
      </c>
      <c r="C10" s="226"/>
      <c r="D10" s="226"/>
      <c r="E10" s="226"/>
      <c r="F10" s="226"/>
      <c r="G10" s="226"/>
      <c r="H10" s="226"/>
      <c r="I10" s="226"/>
      <c r="J10" s="226"/>
      <c r="K10" s="226"/>
      <c r="L10" s="227"/>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30"/>
      <c r="BK10" s="30"/>
      <c r="BL10" s="30"/>
      <c r="BM10" s="30"/>
    </row>
    <row r="11" spans="1:65" s="42" customFormat="1" ht="23.25" customHeight="1" x14ac:dyDescent="0.25">
      <c r="A11" s="32"/>
      <c r="B11" s="33"/>
      <c r="C11" s="34"/>
      <c r="D11" s="35"/>
      <c r="E11" s="35"/>
      <c r="F11" s="35"/>
      <c r="G11" s="35"/>
      <c r="H11" s="35"/>
      <c r="I11" s="36" t="s">
        <v>5</v>
      </c>
      <c r="J11" s="37"/>
      <c r="K11" s="38"/>
      <c r="L11" s="39"/>
      <c r="M11" s="40"/>
      <c r="N11" s="40"/>
      <c r="O11" s="40"/>
      <c r="P11" s="40"/>
      <c r="Q11" s="40" t="b">
        <v>1</v>
      </c>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1"/>
      <c r="BK11" s="41"/>
      <c r="BL11" s="41"/>
      <c r="BM11" s="41"/>
    </row>
    <row r="12" spans="1:65" s="31" customFormat="1" x14ac:dyDescent="0.25">
      <c r="A12" s="1"/>
      <c r="B12" s="228" t="s">
        <v>6</v>
      </c>
      <c r="C12" s="229"/>
      <c r="D12" s="229"/>
      <c r="E12" s="229"/>
      <c r="F12" s="229"/>
      <c r="G12" s="229"/>
      <c r="H12" s="229"/>
      <c r="I12" s="229"/>
      <c r="J12" s="229"/>
      <c r="K12" s="229"/>
      <c r="L12" s="230"/>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30"/>
      <c r="BK12" s="30"/>
      <c r="BL12" s="30"/>
      <c r="BM12" s="30"/>
    </row>
    <row r="13" spans="1:65" s="8" customFormat="1" ht="8.25" customHeight="1" x14ac:dyDescent="0.25">
      <c r="A13" s="1"/>
      <c r="B13" s="21"/>
      <c r="C13" s="10"/>
      <c r="D13" s="10"/>
      <c r="E13" s="10"/>
      <c r="F13" s="10"/>
      <c r="G13" s="10"/>
      <c r="H13" s="10"/>
      <c r="I13" s="10"/>
      <c r="J13" s="10"/>
      <c r="K13" s="10"/>
      <c r="L13" s="26"/>
      <c r="M13" s="2"/>
      <c r="N13" s="2"/>
      <c r="O13" s="2"/>
      <c r="P13" s="2"/>
      <c r="Q13" s="2" t="b">
        <v>0</v>
      </c>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7"/>
      <c r="BK13" s="7"/>
      <c r="BL13" s="7"/>
      <c r="BM13" s="7"/>
    </row>
    <row r="14" spans="1:65" s="49" customFormat="1" ht="14.25" x14ac:dyDescent="0.25">
      <c r="A14" s="43"/>
      <c r="B14" s="44"/>
      <c r="C14" s="153" t="s">
        <v>7</v>
      </c>
      <c r="D14" s="45"/>
      <c r="E14" s="231" t="s">
        <v>8</v>
      </c>
      <c r="F14" s="231"/>
      <c r="G14" s="45"/>
      <c r="H14" s="45" t="s">
        <v>9</v>
      </c>
      <c r="I14" s="45"/>
      <c r="J14" s="45"/>
      <c r="K14" s="45"/>
      <c r="L14" s="46"/>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8"/>
      <c r="BK14" s="48"/>
      <c r="BL14" s="48"/>
      <c r="BM14" s="48"/>
    </row>
    <row r="15" spans="1:65" s="49" customFormat="1" ht="8.25" customHeight="1" x14ac:dyDescent="0.25">
      <c r="A15" s="43"/>
      <c r="B15" s="44"/>
      <c r="C15" s="153"/>
      <c r="D15" s="45"/>
      <c r="E15" s="153"/>
      <c r="F15" s="153"/>
      <c r="G15" s="45"/>
      <c r="H15" s="45"/>
      <c r="I15" s="45"/>
      <c r="J15" s="45"/>
      <c r="K15" s="45"/>
      <c r="L15" s="50"/>
      <c r="M15" s="47"/>
      <c r="N15" s="47"/>
      <c r="O15" s="47"/>
      <c r="P15" s="47"/>
      <c r="Q15" s="47" t="b">
        <v>0</v>
      </c>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8"/>
      <c r="BK15" s="48"/>
      <c r="BL15" s="48"/>
      <c r="BM15" s="48"/>
    </row>
    <row r="16" spans="1:65" s="49" customFormat="1" ht="14.25" x14ac:dyDescent="0.25">
      <c r="A16" s="43"/>
      <c r="B16" s="44"/>
      <c r="C16" s="153" t="s">
        <v>10</v>
      </c>
      <c r="D16" s="45"/>
      <c r="E16" s="231" t="s">
        <v>11</v>
      </c>
      <c r="F16" s="231"/>
      <c r="G16" s="45"/>
      <c r="H16" s="45" t="s">
        <v>12</v>
      </c>
      <c r="I16" s="232" t="s">
        <v>13</v>
      </c>
      <c r="J16" s="232"/>
      <c r="K16" s="232"/>
      <c r="L16" s="233"/>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8"/>
      <c r="BK16" s="48"/>
      <c r="BL16" s="48"/>
      <c r="BM16" s="48"/>
    </row>
    <row r="17" spans="1:65" s="8" customFormat="1" ht="8.25" customHeight="1" x14ac:dyDescent="0.25">
      <c r="A17" s="1"/>
      <c r="B17" s="51"/>
      <c r="C17" s="52"/>
      <c r="D17" s="52"/>
      <c r="E17" s="52"/>
      <c r="F17" s="52"/>
      <c r="G17" s="52"/>
      <c r="H17" s="52"/>
      <c r="I17" s="52"/>
      <c r="J17" s="52"/>
      <c r="K17" s="53"/>
      <c r="L17" s="54"/>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7"/>
      <c r="BK17" s="7"/>
      <c r="BL17" s="7"/>
      <c r="BM17" s="7"/>
    </row>
    <row r="18" spans="1:65" s="31" customFormat="1" ht="16.5" customHeight="1" x14ac:dyDescent="0.25">
      <c r="A18" s="1"/>
      <c r="B18" s="234" t="s">
        <v>14</v>
      </c>
      <c r="C18" s="235"/>
      <c r="D18" s="235"/>
      <c r="E18" s="235"/>
      <c r="F18" s="235"/>
      <c r="G18" s="235"/>
      <c r="H18" s="235"/>
      <c r="I18" s="235"/>
      <c r="J18" s="235"/>
      <c r="K18" s="235"/>
      <c r="L18" s="236"/>
      <c r="M18" s="55"/>
      <c r="N18" s="55"/>
      <c r="O18" s="55"/>
      <c r="P18" s="55"/>
      <c r="Q18" s="55"/>
      <c r="R18" s="55"/>
      <c r="S18" s="55"/>
      <c r="T18" s="55"/>
      <c r="U18" s="56"/>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0"/>
      <c r="BK18" s="30"/>
      <c r="BL18" s="30"/>
      <c r="BM18" s="30"/>
    </row>
    <row r="19" spans="1:65" s="31" customFormat="1" x14ac:dyDescent="0.25">
      <c r="A19" s="1"/>
      <c r="B19" s="237"/>
      <c r="C19" s="238"/>
      <c r="D19" s="238"/>
      <c r="E19" s="238"/>
      <c r="F19" s="238"/>
      <c r="G19" s="238"/>
      <c r="H19" s="238"/>
      <c r="I19" s="238"/>
      <c r="J19" s="238"/>
      <c r="K19" s="238"/>
      <c r="L19" s="239"/>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0"/>
      <c r="BK19" s="30"/>
      <c r="BL19" s="30"/>
      <c r="BM19" s="30"/>
    </row>
    <row r="20" spans="1:65" s="61" customFormat="1" ht="37.5" customHeight="1" x14ac:dyDescent="0.25">
      <c r="A20" s="57"/>
      <c r="B20" s="151" t="s">
        <v>15</v>
      </c>
      <c r="C20" s="216" t="s">
        <v>94</v>
      </c>
      <c r="D20" s="216"/>
      <c r="E20" s="217" t="s">
        <v>16</v>
      </c>
      <c r="F20" s="218"/>
      <c r="G20" s="218"/>
      <c r="H20" s="218"/>
      <c r="I20" s="218"/>
      <c r="J20" s="219"/>
      <c r="K20" s="58" t="s">
        <v>17</v>
      </c>
      <c r="L20" s="58" t="s">
        <v>18</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60"/>
      <c r="BK20" s="60"/>
      <c r="BL20" s="60"/>
      <c r="BM20" s="60"/>
    </row>
    <row r="21" spans="1:65" s="61" customFormat="1" ht="409.6" customHeight="1" x14ac:dyDescent="0.25">
      <c r="A21" s="57"/>
      <c r="B21" s="62">
        <v>1</v>
      </c>
      <c r="C21" s="240" t="s">
        <v>95</v>
      </c>
      <c r="D21" s="241"/>
      <c r="E21" s="241" t="s">
        <v>128</v>
      </c>
      <c r="F21" s="242"/>
      <c r="G21" s="242"/>
      <c r="H21" s="242"/>
      <c r="I21" s="242"/>
      <c r="J21" s="243"/>
      <c r="K21" s="63" t="s">
        <v>133</v>
      </c>
      <c r="L21" s="160" t="s">
        <v>132</v>
      </c>
      <c r="M21" s="59" t="s">
        <v>19</v>
      </c>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60"/>
      <c r="BK21" s="60"/>
      <c r="BL21" s="60"/>
      <c r="BM21" s="60"/>
    </row>
    <row r="22" spans="1:65" s="61" customFormat="1" ht="109.5" customHeight="1" x14ac:dyDescent="0.25">
      <c r="A22" s="57"/>
      <c r="B22" s="62">
        <v>2</v>
      </c>
      <c r="C22" s="240" t="s">
        <v>96</v>
      </c>
      <c r="D22" s="241"/>
      <c r="E22" s="241" t="s">
        <v>97</v>
      </c>
      <c r="F22" s="242"/>
      <c r="G22" s="242"/>
      <c r="H22" s="242"/>
      <c r="I22" s="242"/>
      <c r="J22" s="243"/>
      <c r="K22" s="65" t="s">
        <v>98</v>
      </c>
      <c r="L22" s="64" t="s">
        <v>20</v>
      </c>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60"/>
      <c r="BK22" s="60"/>
      <c r="BL22" s="60"/>
      <c r="BM22" s="60"/>
    </row>
    <row r="23" spans="1:65" s="61" customFormat="1" ht="208.5" customHeight="1" x14ac:dyDescent="0.25">
      <c r="A23" s="57"/>
      <c r="B23" s="62">
        <v>3</v>
      </c>
      <c r="C23" s="240" t="s">
        <v>99</v>
      </c>
      <c r="D23" s="241"/>
      <c r="E23" s="241" t="s">
        <v>100</v>
      </c>
      <c r="F23" s="242"/>
      <c r="G23" s="242"/>
      <c r="H23" s="242"/>
      <c r="I23" s="242"/>
      <c r="J23" s="243"/>
      <c r="K23" s="65" t="s">
        <v>101</v>
      </c>
      <c r="L23" s="64" t="s">
        <v>20</v>
      </c>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60"/>
      <c r="BK23" s="60"/>
      <c r="BL23" s="60"/>
      <c r="BM23" s="60"/>
    </row>
    <row r="24" spans="1:65" s="61" customFormat="1" ht="282.75" customHeight="1" x14ac:dyDescent="0.25">
      <c r="A24" s="57"/>
      <c r="B24" s="62">
        <v>4</v>
      </c>
      <c r="C24" s="240" t="s">
        <v>102</v>
      </c>
      <c r="D24" s="241"/>
      <c r="E24" s="241" t="s">
        <v>103</v>
      </c>
      <c r="F24" s="242"/>
      <c r="G24" s="242"/>
      <c r="H24" s="242"/>
      <c r="I24" s="242"/>
      <c r="J24" s="243"/>
      <c r="K24" s="65" t="s">
        <v>104</v>
      </c>
      <c r="L24" s="64" t="s">
        <v>20</v>
      </c>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60"/>
      <c r="BK24" s="60"/>
      <c r="BL24" s="60"/>
      <c r="BM24" s="60"/>
    </row>
    <row r="25" spans="1:65" s="61" customFormat="1" ht="171" customHeight="1" x14ac:dyDescent="0.25">
      <c r="A25" s="57"/>
      <c r="B25" s="62">
        <v>5</v>
      </c>
      <c r="C25" s="240" t="s">
        <v>105</v>
      </c>
      <c r="D25" s="241"/>
      <c r="E25" s="241" t="s">
        <v>106</v>
      </c>
      <c r="F25" s="242"/>
      <c r="G25" s="242"/>
      <c r="H25" s="242"/>
      <c r="I25" s="242"/>
      <c r="J25" s="243"/>
      <c r="K25" s="65" t="s">
        <v>101</v>
      </c>
      <c r="L25" s="64" t="s">
        <v>20</v>
      </c>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60"/>
      <c r="BK25" s="60"/>
      <c r="BL25" s="60"/>
      <c r="BM25" s="60"/>
    </row>
    <row r="26" spans="1:65" s="61" customFormat="1" ht="60" customHeight="1" x14ac:dyDescent="0.25">
      <c r="A26" s="57"/>
      <c r="B26" s="62">
        <v>6</v>
      </c>
      <c r="C26" s="240" t="s">
        <v>107</v>
      </c>
      <c r="D26" s="241"/>
      <c r="E26" s="241" t="s">
        <v>108</v>
      </c>
      <c r="F26" s="242"/>
      <c r="G26" s="242"/>
      <c r="H26" s="242"/>
      <c r="I26" s="242"/>
      <c r="J26" s="243"/>
      <c r="K26" s="65" t="s">
        <v>109</v>
      </c>
      <c r="L26" s="64" t="s">
        <v>20</v>
      </c>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60"/>
      <c r="BK26" s="60"/>
      <c r="BL26" s="60"/>
      <c r="BM26" s="60"/>
    </row>
    <row r="27" spans="1:65" s="61" customFormat="1" ht="88.5" customHeight="1" x14ac:dyDescent="0.25">
      <c r="A27" s="57"/>
      <c r="B27" s="62">
        <v>7</v>
      </c>
      <c r="C27" s="240" t="s">
        <v>110</v>
      </c>
      <c r="D27" s="241"/>
      <c r="E27" s="241" t="s">
        <v>111</v>
      </c>
      <c r="F27" s="242"/>
      <c r="G27" s="242"/>
      <c r="H27" s="242"/>
      <c r="I27" s="242"/>
      <c r="J27" s="243"/>
      <c r="K27" s="63">
        <v>42795</v>
      </c>
      <c r="L27" s="64" t="s">
        <v>20</v>
      </c>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60"/>
      <c r="BK27" s="60"/>
      <c r="BL27" s="60"/>
      <c r="BM27" s="60"/>
    </row>
    <row r="28" spans="1:65" s="61" customFormat="1" ht="135.75" customHeight="1" x14ac:dyDescent="0.25">
      <c r="A28" s="57"/>
      <c r="B28" s="62">
        <v>8</v>
      </c>
      <c r="C28" s="244" t="s">
        <v>112</v>
      </c>
      <c r="D28" s="245"/>
      <c r="E28" s="241" t="s">
        <v>113</v>
      </c>
      <c r="F28" s="242"/>
      <c r="G28" s="242"/>
      <c r="H28" s="242"/>
      <c r="I28" s="242"/>
      <c r="J28" s="243"/>
      <c r="K28" s="66">
        <v>42767</v>
      </c>
      <c r="L28" s="64" t="s">
        <v>20</v>
      </c>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60"/>
      <c r="BK28" s="60"/>
      <c r="BL28" s="60"/>
      <c r="BM28" s="60"/>
    </row>
    <row r="29" spans="1:65" s="61" customFormat="1" ht="181.5" customHeight="1" x14ac:dyDescent="0.25">
      <c r="A29" s="57"/>
      <c r="B29" s="62">
        <v>9</v>
      </c>
      <c r="C29" s="240" t="s">
        <v>114</v>
      </c>
      <c r="D29" s="241"/>
      <c r="E29" s="241" t="s">
        <v>115</v>
      </c>
      <c r="F29" s="242"/>
      <c r="G29" s="242"/>
      <c r="H29" s="242"/>
      <c r="I29" s="242"/>
      <c r="J29" s="243"/>
      <c r="K29" s="67" t="s">
        <v>116</v>
      </c>
      <c r="L29" s="64" t="s">
        <v>20</v>
      </c>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60"/>
      <c r="BK29" s="60"/>
      <c r="BL29" s="60"/>
      <c r="BM29" s="60"/>
    </row>
    <row r="30" spans="1:65" s="61" customFormat="1" ht="131.25" customHeight="1" x14ac:dyDescent="0.25">
      <c r="A30" s="154"/>
      <c r="B30" s="62">
        <v>10</v>
      </c>
      <c r="C30" s="240" t="s">
        <v>117</v>
      </c>
      <c r="D30" s="241"/>
      <c r="E30" s="241" t="s">
        <v>118</v>
      </c>
      <c r="F30" s="242"/>
      <c r="G30" s="242"/>
      <c r="H30" s="242"/>
      <c r="I30" s="242"/>
      <c r="J30" s="243"/>
      <c r="K30" s="68">
        <v>42826</v>
      </c>
      <c r="L30" s="64" t="s">
        <v>20</v>
      </c>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60"/>
      <c r="BK30" s="60"/>
      <c r="BL30" s="60"/>
      <c r="BM30" s="60"/>
    </row>
    <row r="31" spans="1:65" s="72" customFormat="1" ht="195.75" customHeight="1" x14ac:dyDescent="0.25">
      <c r="A31" s="69"/>
      <c r="B31" s="62">
        <v>11</v>
      </c>
      <c r="C31" s="240" t="s">
        <v>119</v>
      </c>
      <c r="D31" s="241"/>
      <c r="E31" s="241" t="s">
        <v>120</v>
      </c>
      <c r="F31" s="242"/>
      <c r="G31" s="242"/>
      <c r="H31" s="242"/>
      <c r="I31" s="242"/>
      <c r="J31" s="243"/>
      <c r="K31" s="68">
        <v>42826</v>
      </c>
      <c r="L31" s="64" t="s">
        <v>20</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1"/>
      <c r="BK31" s="71"/>
      <c r="BL31" s="71"/>
      <c r="BM31" s="71"/>
    </row>
    <row r="32" spans="1:65" s="72" customFormat="1" ht="222" customHeight="1" x14ac:dyDescent="0.25">
      <c r="A32" s="69"/>
      <c r="B32" s="62">
        <v>12</v>
      </c>
      <c r="C32" s="240" t="s">
        <v>121</v>
      </c>
      <c r="D32" s="241"/>
      <c r="E32" s="241" t="s">
        <v>122</v>
      </c>
      <c r="F32" s="242"/>
      <c r="G32" s="242"/>
      <c r="H32" s="242"/>
      <c r="I32" s="242"/>
      <c r="J32" s="243"/>
      <c r="K32" s="68">
        <v>42826</v>
      </c>
      <c r="L32" s="64" t="s">
        <v>20</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1"/>
      <c r="BK32" s="71"/>
      <c r="BL32" s="71"/>
      <c r="BM32" s="71"/>
    </row>
    <row r="33" spans="1:65" s="72" customFormat="1" ht="231.75" customHeight="1" x14ac:dyDescent="0.25">
      <c r="A33" s="69"/>
      <c r="B33" s="246">
        <v>13</v>
      </c>
      <c r="C33" s="248" t="s">
        <v>123</v>
      </c>
      <c r="D33" s="249"/>
      <c r="E33" s="241" t="s">
        <v>129</v>
      </c>
      <c r="F33" s="242"/>
      <c r="G33" s="242"/>
      <c r="H33" s="242"/>
      <c r="I33" s="242"/>
      <c r="J33" s="243"/>
      <c r="K33" s="158" t="s">
        <v>133</v>
      </c>
      <c r="L33" s="160" t="s">
        <v>136</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1"/>
      <c r="BK33" s="71"/>
      <c r="BL33" s="71"/>
      <c r="BM33" s="71"/>
    </row>
    <row r="34" spans="1:65" s="72" customFormat="1" ht="253.5" customHeight="1" x14ac:dyDescent="0.25">
      <c r="A34" s="69"/>
      <c r="B34" s="247"/>
      <c r="C34" s="250"/>
      <c r="D34" s="251"/>
      <c r="E34" s="252" t="s">
        <v>134</v>
      </c>
      <c r="F34" s="253"/>
      <c r="G34" s="253"/>
      <c r="H34" s="253"/>
      <c r="I34" s="253"/>
      <c r="J34" s="254"/>
      <c r="K34" s="159" t="s">
        <v>135</v>
      </c>
      <c r="L34" s="160" t="s">
        <v>136</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1"/>
      <c r="BK34" s="71"/>
      <c r="BL34" s="71"/>
      <c r="BM34" s="71"/>
    </row>
    <row r="35" spans="1:65" s="72" customFormat="1" ht="386.25" customHeight="1" x14ac:dyDescent="0.25">
      <c r="A35" s="69"/>
      <c r="B35" s="73">
        <v>14</v>
      </c>
      <c r="C35" s="240" t="s">
        <v>124</v>
      </c>
      <c r="D35" s="240"/>
      <c r="E35" s="240" t="s">
        <v>125</v>
      </c>
      <c r="F35" s="240"/>
      <c r="G35" s="240"/>
      <c r="H35" s="240"/>
      <c r="I35" s="240"/>
      <c r="J35" s="240"/>
      <c r="K35" s="74" t="s">
        <v>104</v>
      </c>
      <c r="L35" s="64" t="s">
        <v>20</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1"/>
      <c r="BK35" s="71"/>
      <c r="BL35" s="71"/>
      <c r="BM35" s="71"/>
    </row>
    <row r="36" spans="1:65" s="72" customFormat="1" ht="378" customHeight="1" x14ac:dyDescent="0.25">
      <c r="A36" s="69"/>
      <c r="B36" s="62">
        <v>15</v>
      </c>
      <c r="C36" s="240" t="s">
        <v>126</v>
      </c>
      <c r="D36" s="240"/>
      <c r="E36" s="240" t="s">
        <v>127</v>
      </c>
      <c r="F36" s="240"/>
      <c r="G36" s="240"/>
      <c r="H36" s="240"/>
      <c r="I36" s="240"/>
      <c r="J36" s="240"/>
      <c r="K36" s="75">
        <v>42856</v>
      </c>
      <c r="L36" s="64" t="s">
        <v>20</v>
      </c>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1"/>
      <c r="BK36" s="71"/>
      <c r="BL36" s="71"/>
      <c r="BM36" s="71"/>
    </row>
  </sheetData>
  <autoFilter ref="B20:L36">
    <filterColumn colId="1" showButton="0"/>
    <filterColumn colId="3" showButton="0"/>
    <filterColumn colId="4" showButton="0"/>
    <filterColumn colId="5" showButton="0"/>
    <filterColumn colId="6" showButton="0"/>
    <filterColumn colId="7" showButton="0"/>
  </autoFilter>
  <mergeCells count="45">
    <mergeCell ref="B33:B34"/>
    <mergeCell ref="C33:D34"/>
    <mergeCell ref="C36:D36"/>
    <mergeCell ref="E36:J36"/>
    <mergeCell ref="E33:J33"/>
    <mergeCell ref="E34:J34"/>
    <mergeCell ref="C35:D35"/>
    <mergeCell ref="E35:J35"/>
    <mergeCell ref="C30:D30"/>
    <mergeCell ref="E30:J30"/>
    <mergeCell ref="C31:D31"/>
    <mergeCell ref="E31:J31"/>
    <mergeCell ref="C32:D32"/>
    <mergeCell ref="E32:J32"/>
    <mergeCell ref="C27:D27"/>
    <mergeCell ref="E27:J27"/>
    <mergeCell ref="C28:D28"/>
    <mergeCell ref="E28:J28"/>
    <mergeCell ref="C29:D29"/>
    <mergeCell ref="E29:J29"/>
    <mergeCell ref="C24:D24"/>
    <mergeCell ref="E24:J24"/>
    <mergeCell ref="C25:D25"/>
    <mergeCell ref="E25:J25"/>
    <mergeCell ref="C26:D26"/>
    <mergeCell ref="E26:J26"/>
    <mergeCell ref="C21:D21"/>
    <mergeCell ref="E21:J21"/>
    <mergeCell ref="C22:D22"/>
    <mergeCell ref="E22:J22"/>
    <mergeCell ref="C23:D23"/>
    <mergeCell ref="E23:J23"/>
    <mergeCell ref="C20:D20"/>
    <mergeCell ref="E20:J20"/>
    <mergeCell ref="E2:I4"/>
    <mergeCell ref="E7:J7"/>
    <mergeCell ref="E8:J8"/>
    <mergeCell ref="C9:F9"/>
    <mergeCell ref="H9:J9"/>
    <mergeCell ref="B10:L10"/>
    <mergeCell ref="B12:L12"/>
    <mergeCell ref="E14:F14"/>
    <mergeCell ref="E16:F16"/>
    <mergeCell ref="I16:L16"/>
    <mergeCell ref="B18:L19"/>
  </mergeCells>
  <pageMargins left="0.7" right="0.7" top="0.75" bottom="0.75" header="0.3" footer="0.3"/>
  <pageSetup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8</xdr:col>
                    <xdr:colOff>695325</xdr:colOff>
                    <xdr:row>10</xdr:row>
                    <xdr:rowOff>38100</xdr:rowOff>
                  </from>
                  <to>
                    <xdr:col>9</xdr:col>
                    <xdr:colOff>238125</xdr:colOff>
                    <xdr:row>10</xdr:row>
                    <xdr:rowOff>257175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sizeWithCells="1">
                  <from>
                    <xdr:col>2</xdr:col>
                    <xdr:colOff>742950</xdr:colOff>
                    <xdr:row>12</xdr:row>
                    <xdr:rowOff>76200</xdr:rowOff>
                  </from>
                  <to>
                    <xdr:col>3</xdr:col>
                    <xdr:colOff>66675</xdr:colOff>
                    <xdr:row>14</xdr:row>
                    <xdr:rowOff>28575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sizeWithCells="1">
                  <from>
                    <xdr:col>2</xdr:col>
                    <xdr:colOff>733425</xdr:colOff>
                    <xdr:row>14</xdr:row>
                    <xdr:rowOff>66675</xdr:rowOff>
                  </from>
                  <to>
                    <xdr:col>3</xdr:col>
                    <xdr:colOff>57150</xdr:colOff>
                    <xdr:row>16</xdr:row>
                    <xdr:rowOff>19050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sizeWithCells="1">
                  <from>
                    <xdr:col>6</xdr:col>
                    <xdr:colOff>161925</xdr:colOff>
                    <xdr:row>12</xdr:row>
                    <xdr:rowOff>66675</xdr:rowOff>
                  </from>
                  <to>
                    <xdr:col>6</xdr:col>
                    <xdr:colOff>466725</xdr:colOff>
                    <xdr:row>14</xdr:row>
                    <xdr:rowOff>19050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sizeWithCells="1">
                  <from>
                    <xdr:col>6</xdr:col>
                    <xdr:colOff>161925</xdr:colOff>
                    <xdr:row>14</xdr:row>
                    <xdr:rowOff>57150</xdr:rowOff>
                  </from>
                  <to>
                    <xdr:col>6</xdr:col>
                    <xdr:colOff>466725</xdr:colOff>
                    <xdr:row>16</xdr:row>
                    <xdr:rowOff>9525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sizeWithCells="1">
                  <from>
                    <xdr:col>8</xdr:col>
                    <xdr:colOff>790575</xdr:colOff>
                    <xdr:row>12</xdr:row>
                    <xdr:rowOff>57150</xdr:rowOff>
                  </from>
                  <to>
                    <xdr:col>9</xdr:col>
                    <xdr:colOff>333375</xdr:colOff>
                    <xdr:row>14</xdr:row>
                    <xdr:rowOff>9525</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sizeWithCells="1">
                  <from>
                    <xdr:col>7</xdr:col>
                    <xdr:colOff>352425</xdr:colOff>
                    <xdr:row>14</xdr:row>
                    <xdr:rowOff>85725</xdr:rowOff>
                  </from>
                  <to>
                    <xdr:col>7</xdr:col>
                    <xdr:colOff>657225</xdr:colOff>
                    <xdr:row>16</xdr:row>
                    <xdr:rowOff>38100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sizeWithCells="1">
                  <from>
                    <xdr:col>2</xdr:col>
                    <xdr:colOff>742950</xdr:colOff>
                    <xdr:row>12</xdr:row>
                    <xdr:rowOff>76200</xdr:rowOff>
                  </from>
                  <to>
                    <xdr:col>3</xdr:col>
                    <xdr:colOff>66675</xdr:colOff>
                    <xdr:row>14</xdr:row>
                    <xdr:rowOff>28575</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sizeWithCells="1">
                  <from>
                    <xdr:col>8</xdr:col>
                    <xdr:colOff>695325</xdr:colOff>
                    <xdr:row>10</xdr:row>
                    <xdr:rowOff>38100</xdr:rowOff>
                  </from>
                  <to>
                    <xdr:col>9</xdr:col>
                    <xdr:colOff>238125</xdr:colOff>
                    <xdr:row>10</xdr:row>
                    <xdr:rowOff>257175</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sizeWithCells="1">
                  <from>
                    <xdr:col>2</xdr:col>
                    <xdr:colOff>742950</xdr:colOff>
                    <xdr:row>12</xdr:row>
                    <xdr:rowOff>76200</xdr:rowOff>
                  </from>
                  <to>
                    <xdr:col>3</xdr:col>
                    <xdr:colOff>66675</xdr:colOff>
                    <xdr:row>14</xdr:row>
                    <xdr:rowOff>28575</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sizeWithCells="1">
                  <from>
                    <xdr:col>2</xdr:col>
                    <xdr:colOff>733425</xdr:colOff>
                    <xdr:row>14</xdr:row>
                    <xdr:rowOff>66675</xdr:rowOff>
                  </from>
                  <to>
                    <xdr:col>3</xdr:col>
                    <xdr:colOff>57150</xdr:colOff>
                    <xdr:row>16</xdr:row>
                    <xdr:rowOff>19050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sizeWithCells="1">
                  <from>
                    <xdr:col>6</xdr:col>
                    <xdr:colOff>161925</xdr:colOff>
                    <xdr:row>12</xdr:row>
                    <xdr:rowOff>66675</xdr:rowOff>
                  </from>
                  <to>
                    <xdr:col>6</xdr:col>
                    <xdr:colOff>466725</xdr:colOff>
                    <xdr:row>14</xdr:row>
                    <xdr:rowOff>19050</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sizeWithCells="1">
                  <from>
                    <xdr:col>6</xdr:col>
                    <xdr:colOff>161925</xdr:colOff>
                    <xdr:row>14</xdr:row>
                    <xdr:rowOff>57150</xdr:rowOff>
                  </from>
                  <to>
                    <xdr:col>6</xdr:col>
                    <xdr:colOff>466725</xdr:colOff>
                    <xdr:row>16</xdr:row>
                    <xdr:rowOff>9525</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sizeWithCells="1">
                  <from>
                    <xdr:col>8</xdr:col>
                    <xdr:colOff>790575</xdr:colOff>
                    <xdr:row>12</xdr:row>
                    <xdr:rowOff>57150</xdr:rowOff>
                  </from>
                  <to>
                    <xdr:col>9</xdr:col>
                    <xdr:colOff>333375</xdr:colOff>
                    <xdr:row>14</xdr:row>
                    <xdr:rowOff>9525</xdr:rowOff>
                  </to>
                </anchor>
              </controlPr>
            </control>
          </mc:Choice>
        </mc:AlternateContent>
        <mc:AlternateContent xmlns:mc="http://schemas.openxmlformats.org/markup-compatibility/2006">
          <mc:Choice Requires="x14">
            <control shapeId="1042" r:id="rId18" name="Check Box 18">
              <controlPr defaultSize="0" autoFill="0" autoLine="0" autoPict="0">
                <anchor moveWithCells="1" sizeWithCells="1">
                  <from>
                    <xdr:col>7</xdr:col>
                    <xdr:colOff>352425</xdr:colOff>
                    <xdr:row>14</xdr:row>
                    <xdr:rowOff>85725</xdr:rowOff>
                  </from>
                  <to>
                    <xdr:col>7</xdr:col>
                    <xdr:colOff>657225</xdr:colOff>
                    <xdr:row>16</xdr:row>
                    <xdr:rowOff>38100</xdr:rowOff>
                  </to>
                </anchor>
              </controlPr>
            </control>
          </mc:Choice>
        </mc:AlternateContent>
        <mc:AlternateContent xmlns:mc="http://schemas.openxmlformats.org/markup-compatibility/2006">
          <mc:Choice Requires="x14">
            <control shapeId="1043" r:id="rId19" name="Check Box 19">
              <controlPr defaultSize="0" autoFill="0" autoLine="0" autoPict="0">
                <anchor moveWithCells="1" sizeWithCells="1">
                  <from>
                    <xdr:col>2</xdr:col>
                    <xdr:colOff>742950</xdr:colOff>
                    <xdr:row>12</xdr:row>
                    <xdr:rowOff>76200</xdr:rowOff>
                  </from>
                  <to>
                    <xdr:col>3</xdr:col>
                    <xdr:colOff>66675</xdr:colOff>
                    <xdr:row>14</xdr:row>
                    <xdr:rowOff>28575</xdr:rowOff>
                  </to>
                </anchor>
              </controlPr>
            </control>
          </mc:Choice>
        </mc:AlternateContent>
        <mc:AlternateContent xmlns:mc="http://schemas.openxmlformats.org/markup-compatibility/2006">
          <mc:Choice Requires="x14">
            <control shapeId="1049" r:id="rId20" name="Check Box 25">
              <controlPr defaultSize="0" autoFill="0" autoLine="0" autoPict="0">
                <anchor moveWithCells="1" sizeWithCells="1">
                  <from>
                    <xdr:col>8</xdr:col>
                    <xdr:colOff>695325</xdr:colOff>
                    <xdr:row>10</xdr:row>
                    <xdr:rowOff>38100</xdr:rowOff>
                  </from>
                  <to>
                    <xdr:col>9</xdr:col>
                    <xdr:colOff>238125</xdr:colOff>
                    <xdr:row>10</xdr:row>
                    <xdr:rowOff>257175</xdr:rowOff>
                  </to>
                </anchor>
              </controlPr>
            </control>
          </mc:Choice>
        </mc:AlternateContent>
        <mc:AlternateContent xmlns:mc="http://schemas.openxmlformats.org/markup-compatibility/2006">
          <mc:Choice Requires="x14">
            <control shapeId="1050" r:id="rId21" name="Check Box 26">
              <controlPr defaultSize="0" autoFill="0" autoLine="0" autoPict="0">
                <anchor moveWithCells="1" sizeWithCells="1">
                  <from>
                    <xdr:col>6</xdr:col>
                    <xdr:colOff>133350</xdr:colOff>
                    <xdr:row>10</xdr:row>
                    <xdr:rowOff>38100</xdr:rowOff>
                  </from>
                  <to>
                    <xdr:col>6</xdr:col>
                    <xdr:colOff>438150</xdr:colOff>
                    <xdr:row>10</xdr:row>
                    <xdr:rowOff>257175</xdr:rowOff>
                  </to>
                </anchor>
              </controlPr>
            </control>
          </mc:Choice>
        </mc:AlternateContent>
        <mc:AlternateContent xmlns:mc="http://schemas.openxmlformats.org/markup-compatibility/2006">
          <mc:Choice Requires="x14">
            <control shapeId="1051" r:id="rId22" name="Check Box 27">
              <controlPr defaultSize="0" autoFill="0" autoLine="0" autoPict="0">
                <anchor moveWithCells="1" sizeWithCells="1">
                  <from>
                    <xdr:col>2</xdr:col>
                    <xdr:colOff>723900</xdr:colOff>
                    <xdr:row>10</xdr:row>
                    <xdr:rowOff>38100</xdr:rowOff>
                  </from>
                  <to>
                    <xdr:col>3</xdr:col>
                    <xdr:colOff>85725</xdr:colOff>
                    <xdr:row>10</xdr:row>
                    <xdr:rowOff>257175</xdr:rowOff>
                  </to>
                </anchor>
              </controlPr>
            </control>
          </mc:Choice>
        </mc:AlternateContent>
        <mc:AlternateContent xmlns:mc="http://schemas.openxmlformats.org/markup-compatibility/2006">
          <mc:Choice Requires="x14">
            <control shapeId="1052" r:id="rId23" name="Check Box 28">
              <controlPr defaultSize="0" autoFill="0" autoLine="0" autoPict="0">
                <anchor moveWithCells="1" sizeWithCells="1">
                  <from>
                    <xdr:col>2</xdr:col>
                    <xdr:colOff>742950</xdr:colOff>
                    <xdr:row>12</xdr:row>
                    <xdr:rowOff>76200</xdr:rowOff>
                  </from>
                  <to>
                    <xdr:col>3</xdr:col>
                    <xdr:colOff>66675</xdr:colOff>
                    <xdr:row>14</xdr:row>
                    <xdr:rowOff>28575</xdr:rowOff>
                  </to>
                </anchor>
              </controlPr>
            </control>
          </mc:Choice>
        </mc:AlternateContent>
        <mc:AlternateContent xmlns:mc="http://schemas.openxmlformats.org/markup-compatibility/2006">
          <mc:Choice Requires="x14">
            <control shapeId="1053" r:id="rId24" name="Check Box 29">
              <controlPr defaultSize="0" autoFill="0" autoLine="0" autoPict="0">
                <anchor moveWithCells="1" sizeWithCells="1">
                  <from>
                    <xdr:col>2</xdr:col>
                    <xdr:colOff>733425</xdr:colOff>
                    <xdr:row>14</xdr:row>
                    <xdr:rowOff>66675</xdr:rowOff>
                  </from>
                  <to>
                    <xdr:col>3</xdr:col>
                    <xdr:colOff>57150</xdr:colOff>
                    <xdr:row>16</xdr:row>
                    <xdr:rowOff>19050</xdr:rowOff>
                  </to>
                </anchor>
              </controlPr>
            </control>
          </mc:Choice>
        </mc:AlternateContent>
        <mc:AlternateContent xmlns:mc="http://schemas.openxmlformats.org/markup-compatibility/2006">
          <mc:Choice Requires="x14">
            <control shapeId="1054" r:id="rId25" name="Check Box 30">
              <controlPr defaultSize="0" autoFill="0" autoLine="0" autoPict="0">
                <anchor moveWithCells="1" sizeWithCells="1">
                  <from>
                    <xdr:col>6</xdr:col>
                    <xdr:colOff>161925</xdr:colOff>
                    <xdr:row>12</xdr:row>
                    <xdr:rowOff>66675</xdr:rowOff>
                  </from>
                  <to>
                    <xdr:col>6</xdr:col>
                    <xdr:colOff>466725</xdr:colOff>
                    <xdr:row>14</xdr:row>
                    <xdr:rowOff>19050</xdr:rowOff>
                  </to>
                </anchor>
              </controlPr>
            </control>
          </mc:Choice>
        </mc:AlternateContent>
        <mc:AlternateContent xmlns:mc="http://schemas.openxmlformats.org/markup-compatibility/2006">
          <mc:Choice Requires="x14">
            <control shapeId="1055" r:id="rId26" name="Check Box 31">
              <controlPr defaultSize="0" autoFill="0" autoLine="0" autoPict="0">
                <anchor moveWithCells="1" sizeWithCells="1">
                  <from>
                    <xdr:col>6</xdr:col>
                    <xdr:colOff>161925</xdr:colOff>
                    <xdr:row>14</xdr:row>
                    <xdr:rowOff>57150</xdr:rowOff>
                  </from>
                  <to>
                    <xdr:col>6</xdr:col>
                    <xdr:colOff>466725</xdr:colOff>
                    <xdr:row>16</xdr:row>
                    <xdr:rowOff>9525</xdr:rowOff>
                  </to>
                </anchor>
              </controlPr>
            </control>
          </mc:Choice>
        </mc:AlternateContent>
        <mc:AlternateContent xmlns:mc="http://schemas.openxmlformats.org/markup-compatibility/2006">
          <mc:Choice Requires="x14">
            <control shapeId="1056" r:id="rId27" name="Check Box 32">
              <controlPr defaultSize="0" autoFill="0" autoLine="0" autoPict="0">
                <anchor moveWithCells="1" sizeWithCells="1">
                  <from>
                    <xdr:col>8</xdr:col>
                    <xdr:colOff>790575</xdr:colOff>
                    <xdr:row>12</xdr:row>
                    <xdr:rowOff>57150</xdr:rowOff>
                  </from>
                  <to>
                    <xdr:col>9</xdr:col>
                    <xdr:colOff>333375</xdr:colOff>
                    <xdr:row>14</xdr:row>
                    <xdr:rowOff>9525</xdr:rowOff>
                  </to>
                </anchor>
              </controlPr>
            </control>
          </mc:Choice>
        </mc:AlternateContent>
        <mc:AlternateContent xmlns:mc="http://schemas.openxmlformats.org/markup-compatibility/2006">
          <mc:Choice Requires="x14">
            <control shapeId="1057" r:id="rId28" name="Check Box 33">
              <controlPr defaultSize="0" autoFill="0" autoLine="0" autoPict="0">
                <anchor moveWithCells="1" sizeWithCells="1">
                  <from>
                    <xdr:col>7</xdr:col>
                    <xdr:colOff>352425</xdr:colOff>
                    <xdr:row>14</xdr:row>
                    <xdr:rowOff>85725</xdr:rowOff>
                  </from>
                  <to>
                    <xdr:col>7</xdr:col>
                    <xdr:colOff>657225</xdr:colOff>
                    <xdr:row>16</xdr:row>
                    <xdr:rowOff>38100</xdr:rowOff>
                  </to>
                </anchor>
              </controlPr>
            </control>
          </mc:Choice>
        </mc:AlternateContent>
        <mc:AlternateContent xmlns:mc="http://schemas.openxmlformats.org/markup-compatibility/2006">
          <mc:Choice Requires="x14">
            <control shapeId="1058" r:id="rId29" name="Check Box 34">
              <controlPr defaultSize="0" autoFill="0" autoLine="0" autoPict="0">
                <anchor moveWithCells="1" sizeWithCells="1">
                  <from>
                    <xdr:col>2</xdr:col>
                    <xdr:colOff>742950</xdr:colOff>
                    <xdr:row>12</xdr:row>
                    <xdr:rowOff>76200</xdr:rowOff>
                  </from>
                  <to>
                    <xdr:col>3</xdr:col>
                    <xdr:colOff>66675</xdr:colOff>
                    <xdr:row>14</xdr:row>
                    <xdr:rowOff>28575</xdr:rowOff>
                  </to>
                </anchor>
              </controlPr>
            </control>
          </mc:Choice>
        </mc:AlternateContent>
        <mc:AlternateContent xmlns:mc="http://schemas.openxmlformats.org/markup-compatibility/2006">
          <mc:Choice Requires="x14">
            <control shapeId="1059" r:id="rId30" name="Check Box 35">
              <controlPr defaultSize="0" autoFill="0" autoLine="0" autoPict="0">
                <anchor moveWithCells="1" sizeWithCells="1">
                  <from>
                    <xdr:col>8</xdr:col>
                    <xdr:colOff>695325</xdr:colOff>
                    <xdr:row>10</xdr:row>
                    <xdr:rowOff>38100</xdr:rowOff>
                  </from>
                  <to>
                    <xdr:col>9</xdr:col>
                    <xdr:colOff>238125</xdr:colOff>
                    <xdr:row>10</xdr:row>
                    <xdr:rowOff>257175</xdr:rowOff>
                  </to>
                </anchor>
              </controlPr>
            </control>
          </mc:Choice>
        </mc:AlternateContent>
        <mc:AlternateContent xmlns:mc="http://schemas.openxmlformats.org/markup-compatibility/2006">
          <mc:Choice Requires="x14">
            <control shapeId="1060" r:id="rId31" name="Check Box 36">
              <controlPr defaultSize="0" autoFill="0" autoLine="0" autoPict="0">
                <anchor moveWithCells="1" sizeWithCells="1">
                  <from>
                    <xdr:col>6</xdr:col>
                    <xdr:colOff>133350</xdr:colOff>
                    <xdr:row>10</xdr:row>
                    <xdr:rowOff>38100</xdr:rowOff>
                  </from>
                  <to>
                    <xdr:col>6</xdr:col>
                    <xdr:colOff>438150</xdr:colOff>
                    <xdr:row>10</xdr:row>
                    <xdr:rowOff>257175</xdr:rowOff>
                  </to>
                </anchor>
              </controlPr>
            </control>
          </mc:Choice>
        </mc:AlternateContent>
        <mc:AlternateContent xmlns:mc="http://schemas.openxmlformats.org/markup-compatibility/2006">
          <mc:Choice Requires="x14">
            <control shapeId="1061" r:id="rId32" name="Check Box 37">
              <controlPr defaultSize="0" autoFill="0" autoLine="0" autoPict="0">
                <anchor moveWithCells="1" sizeWithCells="1">
                  <from>
                    <xdr:col>2</xdr:col>
                    <xdr:colOff>742950</xdr:colOff>
                    <xdr:row>12</xdr:row>
                    <xdr:rowOff>76200</xdr:rowOff>
                  </from>
                  <to>
                    <xdr:col>3</xdr:col>
                    <xdr:colOff>66675</xdr:colOff>
                    <xdr:row>14</xdr:row>
                    <xdr:rowOff>28575</xdr:rowOff>
                  </to>
                </anchor>
              </controlPr>
            </control>
          </mc:Choice>
        </mc:AlternateContent>
        <mc:AlternateContent xmlns:mc="http://schemas.openxmlformats.org/markup-compatibility/2006">
          <mc:Choice Requires="x14">
            <control shapeId="1062" r:id="rId33" name="Check Box 38">
              <controlPr defaultSize="0" autoFill="0" autoLine="0" autoPict="0">
                <anchor moveWithCells="1" sizeWithCells="1">
                  <from>
                    <xdr:col>2</xdr:col>
                    <xdr:colOff>733425</xdr:colOff>
                    <xdr:row>14</xdr:row>
                    <xdr:rowOff>66675</xdr:rowOff>
                  </from>
                  <to>
                    <xdr:col>3</xdr:col>
                    <xdr:colOff>57150</xdr:colOff>
                    <xdr:row>16</xdr:row>
                    <xdr:rowOff>19050</xdr:rowOff>
                  </to>
                </anchor>
              </controlPr>
            </control>
          </mc:Choice>
        </mc:AlternateContent>
        <mc:AlternateContent xmlns:mc="http://schemas.openxmlformats.org/markup-compatibility/2006">
          <mc:Choice Requires="x14">
            <control shapeId="1063" r:id="rId34" name="Check Box 39">
              <controlPr defaultSize="0" autoFill="0" autoLine="0" autoPict="0">
                <anchor moveWithCells="1" sizeWithCells="1">
                  <from>
                    <xdr:col>6</xdr:col>
                    <xdr:colOff>161925</xdr:colOff>
                    <xdr:row>12</xdr:row>
                    <xdr:rowOff>66675</xdr:rowOff>
                  </from>
                  <to>
                    <xdr:col>6</xdr:col>
                    <xdr:colOff>466725</xdr:colOff>
                    <xdr:row>14</xdr:row>
                    <xdr:rowOff>19050</xdr:rowOff>
                  </to>
                </anchor>
              </controlPr>
            </control>
          </mc:Choice>
        </mc:AlternateContent>
        <mc:AlternateContent xmlns:mc="http://schemas.openxmlformats.org/markup-compatibility/2006">
          <mc:Choice Requires="x14">
            <control shapeId="1064" r:id="rId35" name="Check Box 40">
              <controlPr defaultSize="0" autoFill="0" autoLine="0" autoPict="0">
                <anchor moveWithCells="1" sizeWithCells="1">
                  <from>
                    <xdr:col>6</xdr:col>
                    <xdr:colOff>161925</xdr:colOff>
                    <xdr:row>14</xdr:row>
                    <xdr:rowOff>57150</xdr:rowOff>
                  </from>
                  <to>
                    <xdr:col>6</xdr:col>
                    <xdr:colOff>466725</xdr:colOff>
                    <xdr:row>16</xdr:row>
                    <xdr:rowOff>9525</xdr:rowOff>
                  </to>
                </anchor>
              </controlPr>
            </control>
          </mc:Choice>
        </mc:AlternateContent>
        <mc:AlternateContent xmlns:mc="http://schemas.openxmlformats.org/markup-compatibility/2006">
          <mc:Choice Requires="x14">
            <control shapeId="1065" r:id="rId36" name="Check Box 41">
              <controlPr defaultSize="0" autoFill="0" autoLine="0" autoPict="0">
                <anchor moveWithCells="1" sizeWithCells="1">
                  <from>
                    <xdr:col>8</xdr:col>
                    <xdr:colOff>790575</xdr:colOff>
                    <xdr:row>12</xdr:row>
                    <xdr:rowOff>57150</xdr:rowOff>
                  </from>
                  <to>
                    <xdr:col>9</xdr:col>
                    <xdr:colOff>333375</xdr:colOff>
                    <xdr:row>14</xdr:row>
                    <xdr:rowOff>9525</xdr:rowOff>
                  </to>
                </anchor>
              </controlPr>
            </control>
          </mc:Choice>
        </mc:AlternateContent>
        <mc:AlternateContent xmlns:mc="http://schemas.openxmlformats.org/markup-compatibility/2006">
          <mc:Choice Requires="x14">
            <control shapeId="1066" r:id="rId37" name="Check Box 42">
              <controlPr defaultSize="0" autoFill="0" autoLine="0" autoPict="0">
                <anchor moveWithCells="1" sizeWithCells="1">
                  <from>
                    <xdr:col>7</xdr:col>
                    <xdr:colOff>352425</xdr:colOff>
                    <xdr:row>14</xdr:row>
                    <xdr:rowOff>85725</xdr:rowOff>
                  </from>
                  <to>
                    <xdr:col>7</xdr:col>
                    <xdr:colOff>657225</xdr:colOff>
                    <xdr:row>16</xdr:row>
                    <xdr:rowOff>38100</xdr:rowOff>
                  </to>
                </anchor>
              </controlPr>
            </control>
          </mc:Choice>
        </mc:AlternateContent>
        <mc:AlternateContent xmlns:mc="http://schemas.openxmlformats.org/markup-compatibility/2006">
          <mc:Choice Requires="x14">
            <control shapeId="1067" r:id="rId38" name="Check Box 43">
              <controlPr defaultSize="0" autoFill="0" autoLine="0" autoPict="0">
                <anchor moveWithCells="1" sizeWithCells="1">
                  <from>
                    <xdr:col>2</xdr:col>
                    <xdr:colOff>742950</xdr:colOff>
                    <xdr:row>12</xdr:row>
                    <xdr:rowOff>76200</xdr:rowOff>
                  </from>
                  <to>
                    <xdr:col>3</xdr:col>
                    <xdr:colOff>66675</xdr:colOff>
                    <xdr:row>14</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M24"/>
  <sheetViews>
    <sheetView topLeftCell="A17" zoomScale="70" zoomScaleNormal="70" workbookViewId="0">
      <selection activeCell="K23" sqref="K23"/>
    </sheetView>
  </sheetViews>
  <sheetFormatPr baseColWidth="10" defaultRowHeight="15" x14ac:dyDescent="0.25"/>
  <cols>
    <col min="3" max="3" width="17.28515625" customWidth="1"/>
    <col min="6" max="6" width="14.28515625" customWidth="1"/>
    <col min="8" max="8" width="21" customWidth="1"/>
    <col min="9" max="9" width="11.42578125" customWidth="1"/>
    <col min="10" max="10" width="37" customWidth="1"/>
    <col min="11" max="11" width="16.85546875" customWidth="1"/>
    <col min="12" max="12" width="18.5703125" customWidth="1"/>
  </cols>
  <sheetData>
    <row r="1" spans="1:65" s="1" customFormat="1" x14ac:dyDescent="0.25">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8" customFormat="1" ht="17.25" customHeight="1" x14ac:dyDescent="0.25">
      <c r="A2" s="1"/>
      <c r="B2" s="3"/>
      <c r="C2" s="4"/>
      <c r="D2" s="4"/>
      <c r="E2" s="220" t="s">
        <v>0</v>
      </c>
      <c r="F2" s="220"/>
      <c r="G2" s="220"/>
      <c r="H2" s="220"/>
      <c r="I2" s="220"/>
      <c r="J2" s="5"/>
      <c r="K2" s="6"/>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7"/>
      <c r="BK2" s="7"/>
      <c r="BL2" s="7"/>
      <c r="BM2" s="7"/>
    </row>
    <row r="3" spans="1:65" s="8" customFormat="1" ht="17.25" customHeight="1" x14ac:dyDescent="0.25">
      <c r="A3" s="1"/>
      <c r="B3" s="9"/>
      <c r="C3" s="10"/>
      <c r="D3" s="10"/>
      <c r="E3" s="221"/>
      <c r="F3" s="221"/>
      <c r="G3" s="221"/>
      <c r="H3" s="221"/>
      <c r="I3" s="221"/>
      <c r="J3" s="11"/>
      <c r="K3" s="1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7"/>
      <c r="BK3" s="7"/>
      <c r="BL3" s="7"/>
      <c r="BM3" s="7"/>
    </row>
    <row r="4" spans="1:65" s="8" customFormat="1" ht="17.25" customHeight="1" x14ac:dyDescent="0.25">
      <c r="A4" s="1"/>
      <c r="B4" s="9"/>
      <c r="C4" s="10"/>
      <c r="D4" s="10"/>
      <c r="E4" s="221"/>
      <c r="F4" s="221"/>
      <c r="G4" s="221"/>
      <c r="H4" s="221"/>
      <c r="I4" s="221"/>
      <c r="J4" s="11"/>
      <c r="K4" s="13"/>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7"/>
      <c r="BK4" s="7"/>
      <c r="BL4" s="7"/>
      <c r="BM4" s="7"/>
    </row>
    <row r="5" spans="1:65" s="8" customFormat="1" ht="15" customHeight="1" x14ac:dyDescent="0.25">
      <c r="A5" s="1"/>
      <c r="B5" s="14"/>
      <c r="C5" s="15"/>
      <c r="D5" s="15"/>
      <c r="E5" s="15"/>
      <c r="F5" s="15"/>
      <c r="G5" s="15"/>
      <c r="H5" s="16"/>
      <c r="I5" s="17"/>
      <c r="J5" s="18"/>
      <c r="K5" s="19"/>
      <c r="L5" s="20"/>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7"/>
      <c r="BK5" s="7"/>
      <c r="BL5" s="7"/>
      <c r="BM5" s="7"/>
    </row>
    <row r="6" spans="1:65" s="8" customFormat="1" ht="15" customHeight="1" x14ac:dyDescent="0.25">
      <c r="A6" s="1"/>
      <c r="B6" s="21"/>
      <c r="C6" s="10" t="s">
        <v>1</v>
      </c>
      <c r="D6" s="10"/>
      <c r="E6" s="22" t="s">
        <v>137</v>
      </c>
      <c r="F6" s="156"/>
      <c r="G6" s="22"/>
      <c r="H6" s="23"/>
      <c r="I6" s="24"/>
      <c r="J6" s="11"/>
      <c r="K6" s="25"/>
      <c r="L6" s="26"/>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7"/>
      <c r="BK6" s="7"/>
      <c r="BL6" s="7"/>
      <c r="BM6" s="7"/>
    </row>
    <row r="7" spans="1:65" s="8" customFormat="1" ht="15" customHeight="1" x14ac:dyDescent="0.25">
      <c r="A7" s="1"/>
      <c r="B7" s="21"/>
      <c r="C7" s="10" t="s">
        <v>2</v>
      </c>
      <c r="D7" s="10"/>
      <c r="E7" s="222" t="s">
        <v>93</v>
      </c>
      <c r="F7" s="222"/>
      <c r="G7" s="222"/>
      <c r="H7" s="222"/>
      <c r="I7" s="222"/>
      <c r="J7" s="222"/>
      <c r="K7" s="25"/>
      <c r="L7" s="26"/>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7"/>
      <c r="BK7" s="7"/>
      <c r="BL7" s="7"/>
      <c r="BM7" s="7"/>
    </row>
    <row r="8" spans="1:65" s="8" customFormat="1" ht="15" customHeight="1" x14ac:dyDescent="0.25">
      <c r="A8" s="1"/>
      <c r="B8" s="21"/>
      <c r="C8" s="10" t="s">
        <v>3</v>
      </c>
      <c r="D8" s="10"/>
      <c r="E8" s="223" t="s">
        <v>131</v>
      </c>
      <c r="F8" s="223"/>
      <c r="G8" s="223"/>
      <c r="H8" s="223"/>
      <c r="I8" s="223"/>
      <c r="J8" s="223"/>
      <c r="K8" s="25"/>
      <c r="L8" s="26"/>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7"/>
      <c r="BK8" s="7"/>
      <c r="BL8" s="7"/>
      <c r="BM8" s="7"/>
    </row>
    <row r="9" spans="1:65" s="8" customFormat="1" ht="15" customHeight="1" x14ac:dyDescent="0.25">
      <c r="A9" s="1"/>
      <c r="B9" s="27"/>
      <c r="C9" s="224"/>
      <c r="D9" s="224"/>
      <c r="E9" s="224"/>
      <c r="F9" s="224"/>
      <c r="G9" s="28"/>
      <c r="H9" s="224"/>
      <c r="I9" s="224"/>
      <c r="J9" s="224"/>
      <c r="K9" s="29"/>
      <c r="L9" s="26"/>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7"/>
      <c r="BK9" s="7"/>
      <c r="BL9" s="7"/>
      <c r="BM9" s="7"/>
    </row>
    <row r="10" spans="1:65" s="31" customFormat="1" x14ac:dyDescent="0.25">
      <c r="A10" s="1"/>
      <c r="B10" s="225" t="s">
        <v>4</v>
      </c>
      <c r="C10" s="226"/>
      <c r="D10" s="226"/>
      <c r="E10" s="226"/>
      <c r="F10" s="226"/>
      <c r="G10" s="226"/>
      <c r="H10" s="226"/>
      <c r="I10" s="226"/>
      <c r="J10" s="226"/>
      <c r="K10" s="226"/>
      <c r="L10" s="227"/>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30"/>
      <c r="BK10" s="30"/>
      <c r="BL10" s="30"/>
      <c r="BM10" s="30"/>
    </row>
    <row r="11" spans="1:65" s="42" customFormat="1" ht="23.25" customHeight="1" x14ac:dyDescent="0.25">
      <c r="A11" s="32"/>
      <c r="B11" s="33"/>
      <c r="C11" s="34"/>
      <c r="D11" s="35"/>
      <c r="E11" s="35"/>
      <c r="F11" s="35"/>
      <c r="G11" s="35"/>
      <c r="H11" s="35"/>
      <c r="I11" s="36" t="s">
        <v>5</v>
      </c>
      <c r="J11" s="37"/>
      <c r="K11" s="38"/>
      <c r="L11" s="39"/>
      <c r="M11" s="40"/>
      <c r="N11" s="40"/>
      <c r="O11" s="40"/>
      <c r="P11" s="40"/>
      <c r="Q11" s="40" t="b">
        <v>1</v>
      </c>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1"/>
      <c r="BK11" s="41"/>
      <c r="BL11" s="41"/>
      <c r="BM11" s="41"/>
    </row>
    <row r="12" spans="1:65" s="31" customFormat="1" x14ac:dyDescent="0.25">
      <c r="A12" s="1"/>
      <c r="B12" s="228" t="s">
        <v>6</v>
      </c>
      <c r="C12" s="229"/>
      <c r="D12" s="229"/>
      <c r="E12" s="229"/>
      <c r="F12" s="229"/>
      <c r="G12" s="229"/>
      <c r="H12" s="229"/>
      <c r="I12" s="229"/>
      <c r="J12" s="229"/>
      <c r="K12" s="229"/>
      <c r="L12" s="230"/>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30"/>
      <c r="BK12" s="30"/>
      <c r="BL12" s="30"/>
      <c r="BM12" s="30"/>
    </row>
    <row r="13" spans="1:65" s="8" customFormat="1" ht="8.25" customHeight="1" x14ac:dyDescent="0.25">
      <c r="A13" s="1"/>
      <c r="B13" s="21"/>
      <c r="C13" s="10"/>
      <c r="D13" s="10"/>
      <c r="E13" s="10"/>
      <c r="F13" s="10"/>
      <c r="G13" s="10"/>
      <c r="H13" s="10"/>
      <c r="I13" s="10"/>
      <c r="J13" s="10"/>
      <c r="K13" s="10"/>
      <c r="L13" s="26"/>
      <c r="M13" s="2"/>
      <c r="N13" s="2"/>
      <c r="O13" s="2"/>
      <c r="P13" s="2"/>
      <c r="Q13" s="2" t="b">
        <v>0</v>
      </c>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7"/>
      <c r="BK13" s="7"/>
      <c r="BL13" s="7"/>
      <c r="BM13" s="7"/>
    </row>
    <row r="14" spans="1:65" s="49" customFormat="1" ht="14.25" x14ac:dyDescent="0.25">
      <c r="A14" s="43"/>
      <c r="B14" s="44"/>
      <c r="C14" s="157" t="s">
        <v>7</v>
      </c>
      <c r="D14" s="45"/>
      <c r="E14" s="231" t="s">
        <v>8</v>
      </c>
      <c r="F14" s="231"/>
      <c r="G14" s="45"/>
      <c r="H14" s="45" t="s">
        <v>9</v>
      </c>
      <c r="I14" s="45"/>
      <c r="J14" s="45"/>
      <c r="K14" s="45"/>
      <c r="L14" s="46"/>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8"/>
      <c r="BK14" s="48"/>
      <c r="BL14" s="48"/>
      <c r="BM14" s="48"/>
    </row>
    <row r="15" spans="1:65" s="49" customFormat="1" ht="8.25" customHeight="1" x14ac:dyDescent="0.25">
      <c r="A15" s="43"/>
      <c r="B15" s="44"/>
      <c r="C15" s="157"/>
      <c r="D15" s="45"/>
      <c r="E15" s="157"/>
      <c r="F15" s="157"/>
      <c r="G15" s="45"/>
      <c r="H15" s="45"/>
      <c r="I15" s="45"/>
      <c r="J15" s="45"/>
      <c r="K15" s="45"/>
      <c r="L15" s="50"/>
      <c r="M15" s="47"/>
      <c r="N15" s="47"/>
      <c r="O15" s="47"/>
      <c r="P15" s="47"/>
      <c r="Q15" s="47" t="b">
        <v>0</v>
      </c>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8"/>
      <c r="BK15" s="48"/>
      <c r="BL15" s="48"/>
      <c r="BM15" s="48"/>
    </row>
    <row r="16" spans="1:65" s="49" customFormat="1" ht="14.25" x14ac:dyDescent="0.25">
      <c r="A16" s="43"/>
      <c r="B16" s="44"/>
      <c r="C16" s="157" t="s">
        <v>10</v>
      </c>
      <c r="D16" s="45"/>
      <c r="E16" s="231" t="s">
        <v>11</v>
      </c>
      <c r="F16" s="231"/>
      <c r="G16" s="45"/>
      <c r="H16" s="45" t="s">
        <v>12</v>
      </c>
      <c r="I16" s="232" t="s">
        <v>13</v>
      </c>
      <c r="J16" s="232"/>
      <c r="K16" s="232"/>
      <c r="L16" s="233"/>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8"/>
      <c r="BK16" s="48"/>
      <c r="BL16" s="48"/>
      <c r="BM16" s="48"/>
    </row>
    <row r="17" spans="1:65" s="8" customFormat="1" ht="8.25" customHeight="1" x14ac:dyDescent="0.25">
      <c r="A17" s="1"/>
      <c r="B17" s="51"/>
      <c r="C17" s="52"/>
      <c r="D17" s="52"/>
      <c r="E17" s="52"/>
      <c r="F17" s="52"/>
      <c r="G17" s="52"/>
      <c r="H17" s="52"/>
      <c r="I17" s="52"/>
      <c r="J17" s="52"/>
      <c r="K17" s="53"/>
      <c r="L17" s="54"/>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7"/>
      <c r="BK17" s="7"/>
      <c r="BL17" s="7"/>
      <c r="BM17" s="7"/>
    </row>
    <row r="18" spans="1:65" s="31" customFormat="1" ht="16.5" customHeight="1" x14ac:dyDescent="0.25">
      <c r="A18" s="1"/>
      <c r="B18" s="234" t="s">
        <v>14</v>
      </c>
      <c r="C18" s="235"/>
      <c r="D18" s="235"/>
      <c r="E18" s="235"/>
      <c r="F18" s="235"/>
      <c r="G18" s="235"/>
      <c r="H18" s="235"/>
      <c r="I18" s="235"/>
      <c r="J18" s="235"/>
      <c r="K18" s="235"/>
      <c r="L18" s="236"/>
      <c r="M18" s="55"/>
      <c r="N18" s="55"/>
      <c r="O18" s="55"/>
      <c r="P18" s="55"/>
      <c r="Q18" s="55"/>
      <c r="R18" s="55"/>
      <c r="S18" s="55"/>
      <c r="T18" s="55"/>
      <c r="U18" s="56"/>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0"/>
      <c r="BK18" s="30"/>
      <c r="BL18" s="30"/>
      <c r="BM18" s="30"/>
    </row>
    <row r="19" spans="1:65" s="31" customFormat="1" x14ac:dyDescent="0.25">
      <c r="A19" s="1"/>
      <c r="B19" s="237"/>
      <c r="C19" s="238"/>
      <c r="D19" s="238"/>
      <c r="E19" s="238"/>
      <c r="F19" s="238"/>
      <c r="G19" s="238"/>
      <c r="H19" s="238"/>
      <c r="I19" s="238"/>
      <c r="J19" s="238"/>
      <c r="K19" s="238"/>
      <c r="L19" s="239"/>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0"/>
      <c r="BK19" s="30"/>
      <c r="BL19" s="30"/>
      <c r="BM19" s="30"/>
    </row>
    <row r="20" spans="1:65" s="61" customFormat="1" ht="37.5" customHeight="1" x14ac:dyDescent="0.25">
      <c r="A20" s="57"/>
      <c r="B20" s="155" t="s">
        <v>15</v>
      </c>
      <c r="C20" s="216" t="s">
        <v>142</v>
      </c>
      <c r="D20" s="216"/>
      <c r="E20" s="217" t="s">
        <v>143</v>
      </c>
      <c r="F20" s="218"/>
      <c r="G20" s="218"/>
      <c r="H20" s="218"/>
      <c r="I20" s="218"/>
      <c r="J20" s="219"/>
      <c r="K20" s="58" t="s">
        <v>17</v>
      </c>
      <c r="L20" s="58" t="s">
        <v>18</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60"/>
      <c r="BK20" s="60"/>
      <c r="BL20" s="60"/>
      <c r="BM20" s="60"/>
    </row>
    <row r="21" spans="1:65" s="61" customFormat="1" ht="78.75" customHeight="1" x14ac:dyDescent="0.25">
      <c r="A21" s="57"/>
      <c r="B21" s="62">
        <v>1</v>
      </c>
      <c r="C21" s="240" t="s">
        <v>138</v>
      </c>
      <c r="D21" s="241"/>
      <c r="E21" s="241" t="s">
        <v>140</v>
      </c>
      <c r="F21" s="242"/>
      <c r="G21" s="242"/>
      <c r="H21" s="242"/>
      <c r="I21" s="242"/>
      <c r="J21" s="243"/>
      <c r="K21" s="63">
        <v>43101</v>
      </c>
      <c r="L21" s="160" t="s">
        <v>132</v>
      </c>
      <c r="M21" s="59" t="s">
        <v>19</v>
      </c>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60"/>
      <c r="BK21" s="60"/>
      <c r="BL21" s="60"/>
      <c r="BM21" s="60"/>
    </row>
    <row r="22" spans="1:65" ht="94.5" customHeight="1" x14ac:dyDescent="0.25">
      <c r="B22" s="62">
        <v>2</v>
      </c>
      <c r="C22" s="240" t="s">
        <v>139</v>
      </c>
      <c r="D22" s="241"/>
      <c r="E22" s="241" t="s">
        <v>141</v>
      </c>
      <c r="F22" s="242"/>
      <c r="G22" s="242"/>
      <c r="H22" s="242"/>
      <c r="I22" s="242"/>
      <c r="J22" s="243"/>
      <c r="K22" s="63">
        <v>43101</v>
      </c>
      <c r="L22" s="160" t="s">
        <v>132</v>
      </c>
    </row>
    <row r="23" spans="1:65" ht="82.5" customHeight="1" x14ac:dyDescent="0.25">
      <c r="B23" s="62">
        <v>3</v>
      </c>
      <c r="C23" s="240" t="s">
        <v>145</v>
      </c>
      <c r="D23" s="241"/>
      <c r="E23" s="241" t="s">
        <v>148</v>
      </c>
      <c r="F23" s="242"/>
      <c r="G23" s="242"/>
      <c r="H23" s="242"/>
      <c r="I23" s="242"/>
      <c r="J23" s="243"/>
      <c r="K23" s="63" t="s">
        <v>150</v>
      </c>
      <c r="L23" s="160" t="s">
        <v>132</v>
      </c>
    </row>
    <row r="24" spans="1:65" ht="112.5" customHeight="1" x14ac:dyDescent="0.25">
      <c r="B24" s="62">
        <v>4</v>
      </c>
      <c r="C24" s="240" t="s">
        <v>146</v>
      </c>
      <c r="D24" s="241"/>
      <c r="E24" s="241" t="s">
        <v>147</v>
      </c>
      <c r="F24" s="242"/>
      <c r="G24" s="242"/>
      <c r="H24" s="242"/>
      <c r="I24" s="242"/>
      <c r="J24" s="243"/>
      <c r="K24" s="63" t="s">
        <v>149</v>
      </c>
      <c r="L24" s="160" t="s">
        <v>132</v>
      </c>
    </row>
  </sheetData>
  <autoFilter ref="B20:L21">
    <filterColumn colId="1" showButton="0"/>
    <filterColumn colId="3" showButton="0"/>
    <filterColumn colId="4" showButton="0"/>
    <filterColumn colId="5" showButton="0"/>
    <filterColumn colId="6" showButton="0"/>
    <filterColumn colId="7" showButton="0"/>
  </autoFilter>
  <mergeCells count="21">
    <mergeCell ref="C22:D22"/>
    <mergeCell ref="E22:J22"/>
    <mergeCell ref="C23:D23"/>
    <mergeCell ref="E23:J23"/>
    <mergeCell ref="C24:D24"/>
    <mergeCell ref="E24:J24"/>
    <mergeCell ref="C21:D21"/>
    <mergeCell ref="E21:J21"/>
    <mergeCell ref="B12:L12"/>
    <mergeCell ref="E14:F14"/>
    <mergeCell ref="E16:F16"/>
    <mergeCell ref="I16:L16"/>
    <mergeCell ref="B18:L19"/>
    <mergeCell ref="C20:D20"/>
    <mergeCell ref="E20:J20"/>
    <mergeCell ref="B10:L10"/>
    <mergeCell ref="E2:I4"/>
    <mergeCell ref="E7:J7"/>
    <mergeCell ref="E8:J8"/>
    <mergeCell ref="C9:F9"/>
    <mergeCell ref="H9:J9"/>
  </mergeCells>
  <pageMargins left="0.7" right="0.7" top="0.75" bottom="0.75" header="0.3" footer="0.3"/>
  <pageSetup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sizeWithCells="1">
                  <from>
                    <xdr:col>8</xdr:col>
                    <xdr:colOff>695325</xdr:colOff>
                    <xdr:row>10</xdr:row>
                    <xdr:rowOff>38100</xdr:rowOff>
                  </from>
                  <to>
                    <xdr:col>9</xdr:col>
                    <xdr:colOff>238125</xdr:colOff>
                    <xdr:row>10</xdr:row>
                    <xdr:rowOff>257175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sizeWithCells="1">
                  <from>
                    <xdr:col>2</xdr:col>
                    <xdr:colOff>742950</xdr:colOff>
                    <xdr:row>12</xdr:row>
                    <xdr:rowOff>76200</xdr:rowOff>
                  </from>
                  <to>
                    <xdr:col>3</xdr:col>
                    <xdr:colOff>66675</xdr:colOff>
                    <xdr:row>14</xdr:row>
                    <xdr:rowOff>28575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sizeWithCells="1">
                  <from>
                    <xdr:col>2</xdr:col>
                    <xdr:colOff>733425</xdr:colOff>
                    <xdr:row>14</xdr:row>
                    <xdr:rowOff>66675</xdr:rowOff>
                  </from>
                  <to>
                    <xdr:col>3</xdr:col>
                    <xdr:colOff>57150</xdr:colOff>
                    <xdr:row>16</xdr:row>
                    <xdr:rowOff>19050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sizeWithCells="1">
                  <from>
                    <xdr:col>6</xdr:col>
                    <xdr:colOff>161925</xdr:colOff>
                    <xdr:row>12</xdr:row>
                    <xdr:rowOff>66675</xdr:rowOff>
                  </from>
                  <to>
                    <xdr:col>6</xdr:col>
                    <xdr:colOff>466725</xdr:colOff>
                    <xdr:row>14</xdr:row>
                    <xdr:rowOff>19050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sizeWithCells="1">
                  <from>
                    <xdr:col>6</xdr:col>
                    <xdr:colOff>161925</xdr:colOff>
                    <xdr:row>14</xdr:row>
                    <xdr:rowOff>57150</xdr:rowOff>
                  </from>
                  <to>
                    <xdr:col>6</xdr:col>
                    <xdr:colOff>466725</xdr:colOff>
                    <xdr:row>16</xdr:row>
                    <xdr:rowOff>9525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sizeWithCells="1">
                  <from>
                    <xdr:col>8</xdr:col>
                    <xdr:colOff>790575</xdr:colOff>
                    <xdr:row>12</xdr:row>
                    <xdr:rowOff>57150</xdr:rowOff>
                  </from>
                  <to>
                    <xdr:col>9</xdr:col>
                    <xdr:colOff>333375</xdr:colOff>
                    <xdr:row>14</xdr:row>
                    <xdr:rowOff>9525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sizeWithCells="1">
                  <from>
                    <xdr:col>7</xdr:col>
                    <xdr:colOff>352425</xdr:colOff>
                    <xdr:row>14</xdr:row>
                    <xdr:rowOff>85725</xdr:rowOff>
                  </from>
                  <to>
                    <xdr:col>7</xdr:col>
                    <xdr:colOff>657225</xdr:colOff>
                    <xdr:row>16</xdr:row>
                    <xdr:rowOff>38100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sizeWithCells="1">
                  <from>
                    <xdr:col>2</xdr:col>
                    <xdr:colOff>742950</xdr:colOff>
                    <xdr:row>12</xdr:row>
                    <xdr:rowOff>76200</xdr:rowOff>
                  </from>
                  <to>
                    <xdr:col>3</xdr:col>
                    <xdr:colOff>66675</xdr:colOff>
                    <xdr:row>14</xdr:row>
                    <xdr:rowOff>28575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sizeWithCells="1">
                  <from>
                    <xdr:col>8</xdr:col>
                    <xdr:colOff>695325</xdr:colOff>
                    <xdr:row>10</xdr:row>
                    <xdr:rowOff>38100</xdr:rowOff>
                  </from>
                  <to>
                    <xdr:col>9</xdr:col>
                    <xdr:colOff>238125</xdr:colOff>
                    <xdr:row>10</xdr:row>
                    <xdr:rowOff>257175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sizeWithCells="1">
                  <from>
                    <xdr:col>2</xdr:col>
                    <xdr:colOff>742950</xdr:colOff>
                    <xdr:row>12</xdr:row>
                    <xdr:rowOff>76200</xdr:rowOff>
                  </from>
                  <to>
                    <xdr:col>3</xdr:col>
                    <xdr:colOff>66675</xdr:colOff>
                    <xdr:row>14</xdr:row>
                    <xdr:rowOff>28575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sizeWithCells="1">
                  <from>
                    <xdr:col>2</xdr:col>
                    <xdr:colOff>733425</xdr:colOff>
                    <xdr:row>14</xdr:row>
                    <xdr:rowOff>66675</xdr:rowOff>
                  </from>
                  <to>
                    <xdr:col>3</xdr:col>
                    <xdr:colOff>57150</xdr:colOff>
                    <xdr:row>16</xdr:row>
                    <xdr:rowOff>19050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sizeWithCells="1">
                  <from>
                    <xdr:col>6</xdr:col>
                    <xdr:colOff>161925</xdr:colOff>
                    <xdr:row>12</xdr:row>
                    <xdr:rowOff>66675</xdr:rowOff>
                  </from>
                  <to>
                    <xdr:col>6</xdr:col>
                    <xdr:colOff>466725</xdr:colOff>
                    <xdr:row>14</xdr:row>
                    <xdr:rowOff>19050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sizeWithCells="1">
                  <from>
                    <xdr:col>6</xdr:col>
                    <xdr:colOff>161925</xdr:colOff>
                    <xdr:row>14</xdr:row>
                    <xdr:rowOff>57150</xdr:rowOff>
                  </from>
                  <to>
                    <xdr:col>6</xdr:col>
                    <xdr:colOff>466725</xdr:colOff>
                    <xdr:row>16</xdr:row>
                    <xdr:rowOff>9525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sizeWithCells="1">
                  <from>
                    <xdr:col>8</xdr:col>
                    <xdr:colOff>790575</xdr:colOff>
                    <xdr:row>12</xdr:row>
                    <xdr:rowOff>57150</xdr:rowOff>
                  </from>
                  <to>
                    <xdr:col>9</xdr:col>
                    <xdr:colOff>333375</xdr:colOff>
                    <xdr:row>14</xdr:row>
                    <xdr:rowOff>9525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sizeWithCells="1">
                  <from>
                    <xdr:col>7</xdr:col>
                    <xdr:colOff>352425</xdr:colOff>
                    <xdr:row>14</xdr:row>
                    <xdr:rowOff>85725</xdr:rowOff>
                  </from>
                  <to>
                    <xdr:col>7</xdr:col>
                    <xdr:colOff>657225</xdr:colOff>
                    <xdr:row>16</xdr:row>
                    <xdr:rowOff>38100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sizeWithCells="1">
                  <from>
                    <xdr:col>2</xdr:col>
                    <xdr:colOff>742950</xdr:colOff>
                    <xdr:row>12</xdr:row>
                    <xdr:rowOff>76200</xdr:rowOff>
                  </from>
                  <to>
                    <xdr:col>3</xdr:col>
                    <xdr:colOff>66675</xdr:colOff>
                    <xdr:row>14</xdr:row>
                    <xdr:rowOff>28575</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sizeWithCells="1">
                  <from>
                    <xdr:col>8</xdr:col>
                    <xdr:colOff>695325</xdr:colOff>
                    <xdr:row>10</xdr:row>
                    <xdr:rowOff>38100</xdr:rowOff>
                  </from>
                  <to>
                    <xdr:col>9</xdr:col>
                    <xdr:colOff>238125</xdr:colOff>
                    <xdr:row>10</xdr:row>
                    <xdr:rowOff>257175</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sizeWithCells="1">
                  <from>
                    <xdr:col>6</xdr:col>
                    <xdr:colOff>133350</xdr:colOff>
                    <xdr:row>10</xdr:row>
                    <xdr:rowOff>38100</xdr:rowOff>
                  </from>
                  <to>
                    <xdr:col>6</xdr:col>
                    <xdr:colOff>438150</xdr:colOff>
                    <xdr:row>10</xdr:row>
                    <xdr:rowOff>257175</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sizeWithCells="1">
                  <from>
                    <xdr:col>2</xdr:col>
                    <xdr:colOff>723900</xdr:colOff>
                    <xdr:row>10</xdr:row>
                    <xdr:rowOff>38100</xdr:rowOff>
                  </from>
                  <to>
                    <xdr:col>3</xdr:col>
                    <xdr:colOff>85725</xdr:colOff>
                    <xdr:row>10</xdr:row>
                    <xdr:rowOff>257175</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sizeWithCells="1">
                  <from>
                    <xdr:col>2</xdr:col>
                    <xdr:colOff>742950</xdr:colOff>
                    <xdr:row>12</xdr:row>
                    <xdr:rowOff>76200</xdr:rowOff>
                  </from>
                  <to>
                    <xdr:col>3</xdr:col>
                    <xdr:colOff>66675</xdr:colOff>
                    <xdr:row>14</xdr:row>
                    <xdr:rowOff>28575</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sizeWithCells="1">
                  <from>
                    <xdr:col>2</xdr:col>
                    <xdr:colOff>733425</xdr:colOff>
                    <xdr:row>14</xdr:row>
                    <xdr:rowOff>66675</xdr:rowOff>
                  </from>
                  <to>
                    <xdr:col>3</xdr:col>
                    <xdr:colOff>57150</xdr:colOff>
                    <xdr:row>16</xdr:row>
                    <xdr:rowOff>19050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sizeWithCells="1">
                  <from>
                    <xdr:col>6</xdr:col>
                    <xdr:colOff>161925</xdr:colOff>
                    <xdr:row>12</xdr:row>
                    <xdr:rowOff>66675</xdr:rowOff>
                  </from>
                  <to>
                    <xdr:col>6</xdr:col>
                    <xdr:colOff>466725</xdr:colOff>
                    <xdr:row>14</xdr:row>
                    <xdr:rowOff>19050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sizeWithCells="1">
                  <from>
                    <xdr:col>6</xdr:col>
                    <xdr:colOff>161925</xdr:colOff>
                    <xdr:row>14</xdr:row>
                    <xdr:rowOff>57150</xdr:rowOff>
                  </from>
                  <to>
                    <xdr:col>6</xdr:col>
                    <xdr:colOff>466725</xdr:colOff>
                    <xdr:row>16</xdr:row>
                    <xdr:rowOff>9525</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sizeWithCells="1">
                  <from>
                    <xdr:col>8</xdr:col>
                    <xdr:colOff>790575</xdr:colOff>
                    <xdr:row>12</xdr:row>
                    <xdr:rowOff>57150</xdr:rowOff>
                  </from>
                  <to>
                    <xdr:col>9</xdr:col>
                    <xdr:colOff>333375</xdr:colOff>
                    <xdr:row>14</xdr:row>
                    <xdr:rowOff>9525</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sizeWithCells="1">
                  <from>
                    <xdr:col>7</xdr:col>
                    <xdr:colOff>352425</xdr:colOff>
                    <xdr:row>14</xdr:row>
                    <xdr:rowOff>85725</xdr:rowOff>
                  </from>
                  <to>
                    <xdr:col>7</xdr:col>
                    <xdr:colOff>657225</xdr:colOff>
                    <xdr:row>16</xdr:row>
                    <xdr:rowOff>38100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sizeWithCells="1">
                  <from>
                    <xdr:col>2</xdr:col>
                    <xdr:colOff>742950</xdr:colOff>
                    <xdr:row>12</xdr:row>
                    <xdr:rowOff>76200</xdr:rowOff>
                  </from>
                  <to>
                    <xdr:col>3</xdr:col>
                    <xdr:colOff>66675</xdr:colOff>
                    <xdr:row>14</xdr:row>
                    <xdr:rowOff>28575</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sizeWithCells="1">
                  <from>
                    <xdr:col>8</xdr:col>
                    <xdr:colOff>695325</xdr:colOff>
                    <xdr:row>10</xdr:row>
                    <xdr:rowOff>38100</xdr:rowOff>
                  </from>
                  <to>
                    <xdr:col>9</xdr:col>
                    <xdr:colOff>238125</xdr:colOff>
                    <xdr:row>10</xdr:row>
                    <xdr:rowOff>257175</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sizeWithCells="1">
                  <from>
                    <xdr:col>6</xdr:col>
                    <xdr:colOff>133350</xdr:colOff>
                    <xdr:row>10</xdr:row>
                    <xdr:rowOff>38100</xdr:rowOff>
                  </from>
                  <to>
                    <xdr:col>6</xdr:col>
                    <xdr:colOff>438150</xdr:colOff>
                    <xdr:row>10</xdr:row>
                    <xdr:rowOff>257175</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sizeWithCells="1">
                  <from>
                    <xdr:col>2</xdr:col>
                    <xdr:colOff>742950</xdr:colOff>
                    <xdr:row>12</xdr:row>
                    <xdr:rowOff>76200</xdr:rowOff>
                  </from>
                  <to>
                    <xdr:col>3</xdr:col>
                    <xdr:colOff>66675</xdr:colOff>
                    <xdr:row>14</xdr:row>
                    <xdr:rowOff>28575</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sizeWithCells="1">
                  <from>
                    <xdr:col>2</xdr:col>
                    <xdr:colOff>733425</xdr:colOff>
                    <xdr:row>14</xdr:row>
                    <xdr:rowOff>66675</xdr:rowOff>
                  </from>
                  <to>
                    <xdr:col>3</xdr:col>
                    <xdr:colOff>57150</xdr:colOff>
                    <xdr:row>16</xdr:row>
                    <xdr:rowOff>19050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sizeWithCells="1">
                  <from>
                    <xdr:col>6</xdr:col>
                    <xdr:colOff>161925</xdr:colOff>
                    <xdr:row>12</xdr:row>
                    <xdr:rowOff>66675</xdr:rowOff>
                  </from>
                  <to>
                    <xdr:col>6</xdr:col>
                    <xdr:colOff>466725</xdr:colOff>
                    <xdr:row>14</xdr:row>
                    <xdr:rowOff>19050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sizeWithCells="1">
                  <from>
                    <xdr:col>6</xdr:col>
                    <xdr:colOff>161925</xdr:colOff>
                    <xdr:row>14</xdr:row>
                    <xdr:rowOff>57150</xdr:rowOff>
                  </from>
                  <to>
                    <xdr:col>6</xdr:col>
                    <xdr:colOff>466725</xdr:colOff>
                    <xdr:row>16</xdr:row>
                    <xdr:rowOff>9525</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sizeWithCells="1">
                  <from>
                    <xdr:col>8</xdr:col>
                    <xdr:colOff>790575</xdr:colOff>
                    <xdr:row>12</xdr:row>
                    <xdr:rowOff>57150</xdr:rowOff>
                  </from>
                  <to>
                    <xdr:col>9</xdr:col>
                    <xdr:colOff>333375</xdr:colOff>
                    <xdr:row>14</xdr:row>
                    <xdr:rowOff>9525</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sizeWithCells="1">
                  <from>
                    <xdr:col>7</xdr:col>
                    <xdr:colOff>352425</xdr:colOff>
                    <xdr:row>14</xdr:row>
                    <xdr:rowOff>85725</xdr:rowOff>
                  </from>
                  <to>
                    <xdr:col>7</xdr:col>
                    <xdr:colOff>657225</xdr:colOff>
                    <xdr:row>16</xdr:row>
                    <xdr:rowOff>38100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sizeWithCells="1">
                  <from>
                    <xdr:col>2</xdr:col>
                    <xdr:colOff>742950</xdr:colOff>
                    <xdr:row>12</xdr:row>
                    <xdr:rowOff>76200</xdr:rowOff>
                  </from>
                  <to>
                    <xdr:col>3</xdr:col>
                    <xdr:colOff>66675</xdr:colOff>
                    <xdr:row>14</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Ficha de medición</vt:lpstr>
      <vt:lpstr>Medición de indicador</vt:lpstr>
      <vt:lpstr>AccMejora 2017Pendientes</vt:lpstr>
      <vt:lpstr>AccMejora2018</vt: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Marina Acosta Alvarez</dc:creator>
  <cp:lastModifiedBy>Luz Marina Acosta Alvarez</cp:lastModifiedBy>
  <dcterms:created xsi:type="dcterms:W3CDTF">2018-01-23T16:00:49Z</dcterms:created>
  <dcterms:modified xsi:type="dcterms:W3CDTF">2018-08-13T14:15:53Z</dcterms:modified>
</cp:coreProperties>
</file>