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costa\Desktop\Cotelco-Indice Compet 2019\"/>
    </mc:Choice>
  </mc:AlternateContent>
  <bookViews>
    <workbookView xWindow="0" yWindow="0" windowWidth="20490" windowHeight="7155" tabRatio="358" firstSheet="1" activeTab="3"/>
  </bookViews>
  <sheets>
    <sheet name="Competitividad" sheetId="1" r:id="rId1"/>
    <sheet name="Hoja1" sheetId="6" r:id="rId2"/>
    <sheet name="Promoción" sheetId="5" r:id="rId3"/>
    <sheet name="Infraestructura" sheetId="4" r:id="rId4"/>
  </sheets>
  <definedNames>
    <definedName name="_xlnm._FilterDatabase" localSheetId="0" hidden="1">Competitividad!$B$4:$O$73</definedName>
    <definedName name="_xlnm._FilterDatabase" localSheetId="3" hidden="1">Infraestructura!$B$4:$O$18</definedName>
    <definedName name="_GoBack" localSheetId="0">Competitividad!#REF!</definedName>
    <definedName name="_GoBack" localSheetId="3">Infraestructura!#REF!</definedName>
    <definedName name="_xlnm.Print_Titles" localSheetId="0">Competitividad!#REF!</definedName>
    <definedName name="_xlnm.Print_Titles" localSheetId="3">Infraestructura!#REF!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9" i="4" l="1"/>
  <c r="N19" i="4"/>
  <c r="O19" i="4"/>
  <c r="L6" i="4"/>
  <c r="L19" i="4" s="1"/>
  <c r="O91" i="5" l="1"/>
  <c r="N91" i="5"/>
  <c r="M91" i="5"/>
  <c r="L91" i="5"/>
  <c r="O75" i="1" l="1"/>
  <c r="N75" i="1"/>
  <c r="M75" i="1"/>
  <c r="L75" i="1"/>
</calcChain>
</file>

<file path=xl/sharedStrings.xml><?xml version="1.0" encoding="utf-8"?>
<sst xmlns="http://schemas.openxmlformats.org/spreadsheetml/2006/main" count="1410" uniqueCount="595">
  <si>
    <t>Codigo Proyecto</t>
  </si>
  <si>
    <t>Programa</t>
  </si>
  <si>
    <t>Nombre del Proyecto</t>
  </si>
  <si>
    <t>Nombre del Proponente</t>
  </si>
  <si>
    <t>Fecha de Radicación</t>
  </si>
  <si>
    <t>Fecha Comité Directivo</t>
  </si>
  <si>
    <t>Departamento</t>
  </si>
  <si>
    <t>Estado del Proyecto</t>
  </si>
  <si>
    <t xml:space="preserve">Valor Total del Proyecto </t>
  </si>
  <si>
    <t xml:space="preserve"> Valor Aprobado Comité Directivo </t>
  </si>
  <si>
    <t xml:space="preserve"> Valor de contrapartida por el proponente </t>
  </si>
  <si>
    <t>Valor para Bogotá</t>
  </si>
  <si>
    <t>Enlace al proyecto FNTP-179-2015 en los destinos de turismo, paz y convivencia</t>
  </si>
  <si>
    <t>Ministerio de Comercio, Industria y Turismo - MinCIT</t>
  </si>
  <si>
    <t>Antioquia; Chocó; Magdalena; Meta; Putumayo</t>
  </si>
  <si>
    <t>Programa 2: Formación, capacitación y sensibilización turística</t>
  </si>
  <si>
    <t>Nacional</t>
  </si>
  <si>
    <t>Antioquia</t>
  </si>
  <si>
    <t>Asociación Colombiana de Tiempo Compartido - Astiempo</t>
  </si>
  <si>
    <t>Asociación para el Desarrollo Integral del Transporte Terrestre Intermunicipal - Aditt</t>
  </si>
  <si>
    <t>Asociación Hotelera y Turística de Colombia - Cotelco</t>
  </si>
  <si>
    <t>Asociación Colombiana de Atracciones y Parques de Diversiones - Acolap</t>
  </si>
  <si>
    <t>Programa 4: Estudios, innovación y desarrollo tecnológico</t>
  </si>
  <si>
    <t>Valle del Cauca</t>
  </si>
  <si>
    <t>Programa 3: Calidad turística empresarial</t>
  </si>
  <si>
    <t>Amazonas</t>
  </si>
  <si>
    <t>Bogotá</t>
  </si>
  <si>
    <t>Boyacá</t>
  </si>
  <si>
    <t>Apoyo a las unidades sectoriales de normalización</t>
  </si>
  <si>
    <t>Determinación de un modelo de gestión estratégica de Turismo, Paz y Convivencia para nuevos destinos y/o regiones</t>
  </si>
  <si>
    <t>Atlántico</t>
  </si>
  <si>
    <t>Asociación Colombiana de Agencias de Viajes y Turismo - Anato</t>
  </si>
  <si>
    <t>Asociación Colombiana de Transporte Terrestre Automotor Especial - Acoltés</t>
  </si>
  <si>
    <t>Huila</t>
  </si>
  <si>
    <t>Asociación Hotelera y Turística de Colombia - Cotelco Capítulo Caldas</t>
  </si>
  <si>
    <t>Asociación Hotelera y Turística de Colombia - Cotelco Capítulo Cauca</t>
  </si>
  <si>
    <t>San Andrés</t>
  </si>
  <si>
    <t>Asociación Hotelera y Turística de Colombia - Cotelco Capítulo Valle del Cauca</t>
  </si>
  <si>
    <t>Magdalena</t>
  </si>
  <si>
    <t xml:space="preserve">Magdalena </t>
  </si>
  <si>
    <t>FNTP-252-2017</t>
  </si>
  <si>
    <t>Programa 2: Mercadeo y promoción turística internacional</t>
  </si>
  <si>
    <t>ProColombia</t>
  </si>
  <si>
    <t>Programa 3: Información turística</t>
  </si>
  <si>
    <t>Consolidación del Centro de Información Turístico de Colombia -Citur- mediante la integración del Sistema de Información Turístico Regional de Santander -Situr Santander- en línea con el Plan Estadístico Sectorial de Turismo -PEST-</t>
  </si>
  <si>
    <t>Santander</t>
  </si>
  <si>
    <t>Caldas; Quindío; Risaralda; Valle del Cauca</t>
  </si>
  <si>
    <t>Bolívar</t>
  </si>
  <si>
    <t>Cauca</t>
  </si>
  <si>
    <t>Programa 1: Mercadeo y promoción turística a nivel nacional</t>
  </si>
  <si>
    <t>Estrategia de promoción turismo en la naturaleza</t>
  </si>
  <si>
    <t>Nariño</t>
  </si>
  <si>
    <t>Campaña plan de medios Colombia turismo internacional 2017</t>
  </si>
  <si>
    <t>Programa 5: Banco de proyectos turísticos de promoción</t>
  </si>
  <si>
    <t>Gobernación de Nariño</t>
  </si>
  <si>
    <t>Risaralda</t>
  </si>
  <si>
    <t>Gobernación de La Guajira</t>
  </si>
  <si>
    <t>La Guajira</t>
  </si>
  <si>
    <t>Antioquia; Bolívar; Boyacá; Caldas; Córdoba; Cundinamarca; Magdalena; Norte de Santander; Santander; Tolima; Valle del Cauca</t>
  </si>
  <si>
    <t>Alcaldía Mayor de Bogotá - Instituto Distrital de Turismo</t>
  </si>
  <si>
    <t>Gobernación de Cundinamarca - Instituto Departamental de Cultura y Turismo de Cundinamarca</t>
  </si>
  <si>
    <t>Cundinamarca</t>
  </si>
  <si>
    <t>Alcaldía de Medellín</t>
  </si>
  <si>
    <t>Guainía</t>
  </si>
  <si>
    <t>Alcaldía de Neiva</t>
  </si>
  <si>
    <t>Gobernación del Quindío</t>
  </si>
  <si>
    <t>Meta</t>
  </si>
  <si>
    <t>Gobernación del Vichada</t>
  </si>
  <si>
    <t>Vichada</t>
  </si>
  <si>
    <t>Amazonas; Caquetá; Chocó; Guainía; Guaviare; Putumayo; Vaupés; Vichada</t>
  </si>
  <si>
    <t>Sucre</t>
  </si>
  <si>
    <t>Alcaldía Municipal de Providencia y Santa Catalina Islas</t>
  </si>
  <si>
    <t>Programa 1: Adecuación de la oferta turística</t>
  </si>
  <si>
    <t>Chocó</t>
  </si>
  <si>
    <t>Caldas</t>
  </si>
  <si>
    <t>Adición construcción del muelle turístico de los Lancheros</t>
  </si>
  <si>
    <t>Gobernación de Boyacá</t>
  </si>
  <si>
    <t>Construcción del muelle turístico de Capurganá</t>
  </si>
  <si>
    <t>RESPUESTA FONTUR INDICE COMPETITITIVDAD TURISTICA REGIONAL DE COLOMBIA 2019</t>
  </si>
  <si>
    <t>vigencia 2018</t>
  </si>
  <si>
    <t>FNTP-259-2017</t>
  </si>
  <si>
    <t>FNTP-266-2017</t>
  </si>
  <si>
    <t>FNTP-196-2017</t>
  </si>
  <si>
    <t>FNTP-209-2017</t>
  </si>
  <si>
    <t>FNTP-232-2017</t>
  </si>
  <si>
    <t>FNTP-253-2017</t>
  </si>
  <si>
    <t>FNTP-258-2017</t>
  </si>
  <si>
    <t>FNTP-281-2017</t>
  </si>
  <si>
    <t>FNTP-257-2017</t>
  </si>
  <si>
    <t>FNTP-269-2017</t>
  </si>
  <si>
    <t>FNTP-011-2018</t>
  </si>
  <si>
    <t>FNTP-270-2017</t>
  </si>
  <si>
    <t>FNTP-001-2018</t>
  </si>
  <si>
    <t>FNTP-273-2017</t>
  </si>
  <si>
    <t>FNTP-241-2017</t>
  </si>
  <si>
    <t>FNTP-002-2018</t>
  </si>
  <si>
    <t>FNTP-280-2017</t>
  </si>
  <si>
    <t>FNTP-007-2018</t>
  </si>
  <si>
    <t>FNTP-020-2018</t>
  </si>
  <si>
    <t>FNTP-017-2018</t>
  </si>
  <si>
    <t>FNTP-256-2017</t>
  </si>
  <si>
    <t>FNTP-274-2017</t>
  </si>
  <si>
    <t>AD4-FNTP-048-2015</t>
  </si>
  <si>
    <t>AD1-FNTP-010-2017</t>
  </si>
  <si>
    <t>FNTP-032-2018</t>
  </si>
  <si>
    <t>FNTP-267-2017</t>
  </si>
  <si>
    <t>FNTP-012-2018</t>
  </si>
  <si>
    <t>FNTP-013-2018</t>
  </si>
  <si>
    <t>FNTP-036-2018</t>
  </si>
  <si>
    <t>FNTP-049-2018</t>
  </si>
  <si>
    <t>FNTP-046-2018</t>
  </si>
  <si>
    <t>FNTP-050-2018</t>
  </si>
  <si>
    <t>FNTP-045-2018</t>
  </si>
  <si>
    <t>FNTP-042-2018</t>
  </si>
  <si>
    <t>FNTP-064-2018</t>
  </si>
  <si>
    <t>FNTP-054-2018</t>
  </si>
  <si>
    <t>FNTP-080-2018</t>
  </si>
  <si>
    <t xml:space="preserve">AD2-FNTP-007-2013 </t>
  </si>
  <si>
    <t>FNTP-048-2018</t>
  </si>
  <si>
    <t>FNTP-077-2018</t>
  </si>
  <si>
    <t>FNTP-058-2018</t>
  </si>
  <si>
    <t>FNTP-061-2018</t>
  </si>
  <si>
    <t>FNTP-063-2018</t>
  </si>
  <si>
    <t>AD1-FNTP-054-2017</t>
  </si>
  <si>
    <t>FNTP-072-2018</t>
  </si>
  <si>
    <t>FNTP-087-2018</t>
  </si>
  <si>
    <t>FNTP-102-2018</t>
  </si>
  <si>
    <t>FNTP-085-2018</t>
  </si>
  <si>
    <t>FNTP-088-2018</t>
  </si>
  <si>
    <t>FNTP-101-2018</t>
  </si>
  <si>
    <t>FNTP-083-2018</t>
  </si>
  <si>
    <t>FNTP-069-2018</t>
  </si>
  <si>
    <t>FNTP-103-2018</t>
  </si>
  <si>
    <t>FNTP-160-2018</t>
  </si>
  <si>
    <t>FNTP-206-2018</t>
  </si>
  <si>
    <t>FNTP-175-2018</t>
  </si>
  <si>
    <t>FNTP-117-2018</t>
  </si>
  <si>
    <t>FNTP-186-2018</t>
  </si>
  <si>
    <t>FNTP-174-2018</t>
  </si>
  <si>
    <t>FNTP-143-2018</t>
  </si>
  <si>
    <t>FNTP-184-2018</t>
  </si>
  <si>
    <t>FNTP-115-2018</t>
  </si>
  <si>
    <t>FNTP-148-2018</t>
  </si>
  <si>
    <t>FNTP-192-2018</t>
  </si>
  <si>
    <t>FNTP-142-2018</t>
  </si>
  <si>
    <t>FNTP-202-2018</t>
  </si>
  <si>
    <t>FNTP-213-2018</t>
  </si>
  <si>
    <t>FNTP-199-2018</t>
  </si>
  <si>
    <t>FNTP-204-2018</t>
  </si>
  <si>
    <t xml:space="preserve">Programa 3: Calidad turística </t>
  </si>
  <si>
    <t xml:space="preserve">Programa 1: Planificación turística </t>
  </si>
  <si>
    <t xml:space="preserve">Programa 5: Formación, capacitación y sensibilización turística </t>
  </si>
  <si>
    <t>Programa 3: Calidad turística</t>
  </si>
  <si>
    <t xml:space="preserve">Programa 4: Seguridad turística </t>
  </si>
  <si>
    <t>Programa 1: Planificación turística</t>
  </si>
  <si>
    <t>Programa 2: Estudios e implementación de estudios para el desarrollo competitivo del sector</t>
  </si>
  <si>
    <t>Programa 6: Innovación y desarrollo tecnológico</t>
  </si>
  <si>
    <t>Programa 5: Formación, capacitación y sensibilización turística</t>
  </si>
  <si>
    <t>Certificación, mantenimiento y recertificación de la NTS-TS-001-1 en el área turística establecida en La Candelaria, Bogotá</t>
  </si>
  <si>
    <t>Auditorias de seguimiento y renovación en la NTS-TS-003 de sostenibilidad para agencias de viajes de Colombia</t>
  </si>
  <si>
    <t>Capacitar 300 efectivos pertenecientes a la Policía de Turismo en el nivel B1 del idioma inglés, de modo presencial, según su disponibilidad</t>
  </si>
  <si>
    <t>Diseño de producto turístico cultural para la zona sur del departamento de La Guajira alrededor del folclor vallenato</t>
  </si>
  <si>
    <t>Implementación de la NTS-AV01, AV02, AV04 con su auditoría de otorgamiento para agencias de viajes de Colombia</t>
  </si>
  <si>
    <t>Fase 1: Implementación de la norma técnica sectorial NTS-AV-009 en hasta 70 empresas de transporte turístico terrestre automotor especializado</t>
  </si>
  <si>
    <t>Agenda académica: Reconversión de destinos, un reto para la innovación</t>
  </si>
  <si>
    <t>X Encuentro Acolap Perspectiva 360°, aprendiendo de los modelos exitosos</t>
  </si>
  <si>
    <t>Programa de fortalecimiento para la generación de competencias empresariales de agencias de viajes (AGVS) y demás empresas pertenecientes a la cadena de valor del sector turístico en Barranquilla y Atlántico</t>
  </si>
  <si>
    <t>II Congreso de Jóvenes Líderes en Turismo - Cotelco</t>
  </si>
  <si>
    <t>Realizar los eventos del Ministerio de Comercio, Industria y Turismo para el año 2018</t>
  </si>
  <si>
    <t>Fase II: Implementación juego "Por nuestras calles" como herramienta de prevención de la Escnna</t>
  </si>
  <si>
    <t>Cumbre Global Intersectorial para la protección de la niñez y adolescencia de la explotación sexual en el contexto de los viajes y el turismo</t>
  </si>
  <si>
    <t>Diseño y mantenimiento de la página web www.ojosentodaspartes.com</t>
  </si>
  <si>
    <t>Manual de Buenas Prácticas de Servicio de Turismo Accesible para prestadores de servicios turísticos, de acuerdo con los diferentes tipos de discapacidad</t>
  </si>
  <si>
    <t>Plan de capacitación 2018 - 2020 (Fase I)</t>
  </si>
  <si>
    <t>Foros regionales Aditt 2018</t>
  </si>
  <si>
    <t>Diseño de producto turístico y ruta turística Ciénaga de la leche</t>
  </si>
  <si>
    <t>Misión España para empresarios del transporte especializado del turismo</t>
  </si>
  <si>
    <t>1er Encuentro de la Cadena Turística del Caribe Colombiano</t>
  </si>
  <si>
    <t>XXIX Congreso Nacional de Transporte y Turismo Aditt, un balance de la política pública en Colombia</t>
  </si>
  <si>
    <t>Jornadas de capacitación en discapacidad, accesibilidad, inclusión laboral, turismo accesible y talleres vivenciales para prestadores de servicios turísticos</t>
  </si>
  <si>
    <t>Diplomado en Turismo Incluyente y Accesible</t>
  </si>
  <si>
    <t>Fortalecimiento de la competitividad del sector gastronómico a través de talleres de innovación, en cuatro ciudades de Colombia, en el marco del Simposio Gastronómico Internacional Alimentarte</t>
  </si>
  <si>
    <t>Diseño del producto turístico para los destinos de Turismo y Paz</t>
  </si>
  <si>
    <t>Estructuración de planes de negocio en destinos de posconflicto</t>
  </si>
  <si>
    <t>Jornadas de intercambio, cooperación horizontal y sensibilización del programa Turismo y Paz</t>
  </si>
  <si>
    <t>Programa de inmersión con formadores nativos para hasta 100 profesores de inglés, pertenecientes a Colegios Amigos del Turismo</t>
  </si>
  <si>
    <t>Fase 2: certificación de la NTS-TS-001-1 y su mantenimiento en cinco destinos pertenecientes a los doce Corredores Turísticos</t>
  </si>
  <si>
    <t>I curso de inglés dirigido a guías de turismo en el Corredor Turístico del PCC</t>
  </si>
  <si>
    <t>Congreso Nacional de Hotelería 2018: el huésped en el centro del negocio hotelero</t>
  </si>
  <si>
    <t>Misión académica a México - fusión de conocimientos tradicionales: el futuro del ecoturismo comunitario en la Bahía de Cispatá (San Antero, Córdoba)</t>
  </si>
  <si>
    <t>Becas a la excelencia en turismo para estudiantes de Colegios Amigos del Turismo - Fase III</t>
  </si>
  <si>
    <t>Fase 1: implementación de la NTS-TS-001-1 en un área turística delimitada dentro de tres destinos turísticos de Colombia</t>
  </si>
  <si>
    <t>Elaborar un folleto informativo sobre el registro de parques de diversiones y/o atracciones y dispositivos de entretenimiento familiar</t>
  </si>
  <si>
    <t>XXIII Congreso Nacional de Agencias de Viajes 2018</t>
  </si>
  <si>
    <t>Programa de capacitación de idiomas Fase II</t>
  </si>
  <si>
    <t>Fortalecimiento del ecoturismo en Colombia frente al mercado internacional</t>
  </si>
  <si>
    <t>Show Room Hotelero y Gastronómico 2018</t>
  </si>
  <si>
    <t>VII Congreso de Aviturismo 2018 - "Feria de aves de Sudamérica"</t>
  </si>
  <si>
    <t>Fase 1: implementación de la NTS-TS-001-1 en un área turística delimitada dentro del municipio de Chinchiná, Caldas</t>
  </si>
  <si>
    <t>Componente académico en el marco del XVI Congreso Gastronómico de la ciudad de Popayán</t>
  </si>
  <si>
    <t>Implementación de la norma técnica NTS-TS-001-1 "Destino Turístico - Área Turística, Requisitos de Sostenibilidad" en un área turística delimitada del municipio de Guatapé</t>
  </si>
  <si>
    <t>Diplomado en Marketing Digital para Hoteles y Gestión de Recursos Humanos en la Hotelería</t>
  </si>
  <si>
    <t>Agenda académica en el marco del Día Mundial del Turismo "Turismo y transformación digital"</t>
  </si>
  <si>
    <t>Inventario de las aves de la "Reserva Natural de Aves El Hormiguero de Torcoroma" y vereda Peritama en el municipio de Ocaña como atractivo turístico</t>
  </si>
  <si>
    <t>Elaboración del Plan de Desarrollo Turístico del municipio de Neiva 2019 - 2029</t>
  </si>
  <si>
    <t>Diseño de producto turístico y acciones de implementación para el municipio de Popayán</t>
  </si>
  <si>
    <t>Jornada de capacitación y coaching con los líderes de las iniciativas seleccionadas del programa Impulso al Turismo Comunitario, a fin de conformar la Red Nacional de Turismo Comunitario</t>
  </si>
  <si>
    <t>Plan estratégico de Innovación y Desarrollo Tecnológico para el Impulso de la Competitividad y Productividad del Sector Hotelero</t>
  </si>
  <si>
    <t>Apoyo al VIII Congreso Latinoamericano de Ciudades Turísticas</t>
  </si>
  <si>
    <t>Fortalecimiento del bilingüismo del personal vinculado al turismo Fase 2</t>
  </si>
  <si>
    <t>V Seminario de Formación Turística celebrado con el apoyo de la OMT 2018</t>
  </si>
  <si>
    <t>IV Encuentro Internacional de Turismo de Negocios, Ferias y Eventos</t>
  </si>
  <si>
    <t>Agenda académica en el marco del evento "Feria Expobar, versión 2018. Avances y tendencias del turismo musical en Colombia y el mundo”</t>
  </si>
  <si>
    <t>I Congreso Nacional de Turismo de Aventura 2018</t>
  </si>
  <si>
    <t>III Congreso Nacional de Termalismo y Aguas Minerales</t>
  </si>
  <si>
    <t>Fase I: implementación de la norma técnica sectorial NTS-TS-001-1 "Destino Turístico - Área Turística. Requisitos de Sostenibilidad", en el corregimiento de Pance, de la ciudad de Santiago de Cali - Valle del Cauca</t>
  </si>
  <si>
    <t>Capacitación CIS (Certified Incentive Specialist) para el fortalecimiento del turismo de reuniones</t>
  </si>
  <si>
    <t>Diplomado presencial de Gerencia de Propiedad Vacacional y Tiempo Compartido</t>
  </si>
  <si>
    <t>Encuentro para la Conservación y Observación de las Aves en el departamento de Nariño</t>
  </si>
  <si>
    <t>Foro Académico para hoteles enfocado a las TICS</t>
  </si>
  <si>
    <t>Fase 1: implementación de la NTS-TS-001-1 en un área turística delimitada dentro del Centro Administrativo e Internacional de Medellín</t>
  </si>
  <si>
    <t>Actualización del inventario de atractivos turísticos del departamento de 44 municipios de Cundinamarca</t>
  </si>
  <si>
    <t>I Seminario Taller en diseño de paquetes turísticos para agencias de viajes operadoras, del departamento de Quindío</t>
  </si>
  <si>
    <t>Talleres para generar habilidades en atención de eventos y servicio al cliente para empresas del sector turístico y gastronómico del Atlántico</t>
  </si>
  <si>
    <t>Certificación del desierto de la Tatacoa como Destino Turístico Sostenible en la norma NTS-TS-001-1 y Destino Turístico Starlight</t>
  </si>
  <si>
    <t>Asociación Colombiana de Agencias de Viajes y Turismo - Anato Capítulo Caribe</t>
  </si>
  <si>
    <t>Alcaldía Santiago de Tolú</t>
  </si>
  <si>
    <t>Asociación Hotelera y Turística de Colombia - Cotelco Capítulo Magdalena</t>
  </si>
  <si>
    <t>Aviatur; American Airlines; Harry S.A.S.; Crepes y Waffles; Mayatur S.A.S.</t>
  </si>
  <si>
    <t>Asociación Hotelera y Turística de Colombia - Cotelco Capítulo Bogotá Subcapítulo Cundinamarca</t>
  </si>
  <si>
    <t>Alcaldía de Chinchiná</t>
  </si>
  <si>
    <t>Alcaldía de Guatapé</t>
  </si>
  <si>
    <t>Camará de Comercio de Ocaña</t>
  </si>
  <si>
    <t>Alcaldía de Popayán</t>
  </si>
  <si>
    <t>Asociación de Bares de Colombias - Asobares</t>
  </si>
  <si>
    <t>Alcaldía de Bello</t>
  </si>
  <si>
    <t>Alcaldía de Santa Rosa de Cabal</t>
  </si>
  <si>
    <t>Alcaldía de Santiago de Cali</t>
  </si>
  <si>
    <t>Asociación Hotelera Colobiana - Asotelca</t>
  </si>
  <si>
    <t>Instituto Departamental de Cultura y Turismo de Cundinamarca - Idecut</t>
  </si>
  <si>
    <t>Asociación Hotelera Colombiana - Asotelca</t>
  </si>
  <si>
    <t>Antioquia; Bolívar; Cauca; Meta; Risaralda</t>
  </si>
  <si>
    <t>Antioquia; Bolívar; Boyacá; Córdoba; Bogotá; Huila; Magdalena; Meta; Nariño; Quindío; Risaralda; San Andrés; Santander; Valle del Cauca</t>
  </si>
  <si>
    <t>Antioquia; Bolívar; Caquetá; Cauca; Chocó; Meta; Vichada</t>
  </si>
  <si>
    <t>Antioquia; Caquetá; Cesar; Chocó; Guaviare; La Guajira; Meta; Tolima</t>
  </si>
  <si>
    <t>Bolívar; Caquetá; Bogotá; Cauca; Vichada</t>
  </si>
  <si>
    <t>Atlántico; Caldas; Meta; Risaralda; Santander</t>
  </si>
  <si>
    <t>Córdoba</t>
  </si>
  <si>
    <t>Boyacá; Nariño; Risaralda</t>
  </si>
  <si>
    <t>Bolívar; Caquetá; Cauca; Vichada</t>
  </si>
  <si>
    <t>Norte de Santander</t>
  </si>
  <si>
    <t>Córdoba; Quindío; Valle del Cauca</t>
  </si>
  <si>
    <t>Atlantico; Bolivar; La Guajira</t>
  </si>
  <si>
    <t>Quindío</t>
  </si>
  <si>
    <t>Atlantico</t>
  </si>
  <si>
    <t>FNTP-272-2017</t>
  </si>
  <si>
    <t>FNTP-236-2017</t>
  </si>
  <si>
    <t>FNTP-005-2018</t>
  </si>
  <si>
    <t>FNTP-212-2017</t>
  </si>
  <si>
    <t>AD1-FNTP-086-2017</t>
  </si>
  <si>
    <t>FNTP-249-2017</t>
  </si>
  <si>
    <t>FNTP-145-2017</t>
  </si>
  <si>
    <t>FNTP-211-2017</t>
  </si>
  <si>
    <t>AD1-FNTP-186-2015</t>
  </si>
  <si>
    <t>AD2-FNTP-188-2015</t>
  </si>
  <si>
    <t>AD1-FNTP-205-2015</t>
  </si>
  <si>
    <t>FNTP-234-2017</t>
  </si>
  <si>
    <t>FNTP-261-2017</t>
  </si>
  <si>
    <t>FNTP-262-2017</t>
  </si>
  <si>
    <t>FNTP-277-2017</t>
  </si>
  <si>
    <t>FNTP-278-2017</t>
  </si>
  <si>
    <t>FNTP-008-2018</t>
  </si>
  <si>
    <t>FNTP-010-2018</t>
  </si>
  <si>
    <t>FNTP-003-2018</t>
  </si>
  <si>
    <t>AD3-FNTP-234-2014</t>
  </si>
  <si>
    <t>AD3-FNTP-236-2014</t>
  </si>
  <si>
    <t>FNTP-021-2018</t>
  </si>
  <si>
    <t>FNTP-205-2017</t>
  </si>
  <si>
    <t>AD1-FNTP-052-2016</t>
  </si>
  <si>
    <t>FNTP-214-2017</t>
  </si>
  <si>
    <t>FNTP-215-2017</t>
  </si>
  <si>
    <t>FNTP-217-2017</t>
  </si>
  <si>
    <t>AD3-FNTP186-2014</t>
  </si>
  <si>
    <t>AD1-FNTP-158-2016</t>
  </si>
  <si>
    <t>AD3-FNTP-185-2014</t>
  </si>
  <si>
    <t>FNTP-026-2018</t>
  </si>
  <si>
    <t>FNTP-250-2017</t>
  </si>
  <si>
    <t>FNTP-034-2018</t>
  </si>
  <si>
    <t>FNTP-037-2018</t>
  </si>
  <si>
    <t>FNTP-038-2018</t>
  </si>
  <si>
    <t>FNTP-039-2018</t>
  </si>
  <si>
    <t>FNTP-040-2018</t>
  </si>
  <si>
    <t>FNTP-041-2018</t>
  </si>
  <si>
    <t>FNTP-023-2018</t>
  </si>
  <si>
    <t>FNTP-029-2018</t>
  </si>
  <si>
    <t>AD1-FNTP-270-2017</t>
  </si>
  <si>
    <t>FNTP-006-2018</t>
  </si>
  <si>
    <t>FNTP-051-2018</t>
  </si>
  <si>
    <t>FNTP-053-2018</t>
  </si>
  <si>
    <t>FNTP-067-2018</t>
  </si>
  <si>
    <t>AD1-FNTP-214-2017</t>
  </si>
  <si>
    <t>FNTP-076-2018</t>
  </si>
  <si>
    <t>FNTP-027-2018</t>
  </si>
  <si>
    <t>FNTP-078-2018</t>
  </si>
  <si>
    <t>FNTP-065-2018</t>
  </si>
  <si>
    <t>FNTP-068-2018</t>
  </si>
  <si>
    <t>FNTP-090-2018</t>
  </si>
  <si>
    <t>FNTP-052-2018</t>
  </si>
  <si>
    <t>AD1-FNTP-009-2017</t>
  </si>
  <si>
    <t>FNTP-073-2018</t>
  </si>
  <si>
    <t>FNTP-079-2018</t>
  </si>
  <si>
    <t>FNTP-074-2018</t>
  </si>
  <si>
    <t>FNTP-104-2018</t>
  </si>
  <si>
    <t>FNTP-091-2018</t>
  </si>
  <si>
    <t>FNTP-075-2018</t>
  </si>
  <si>
    <t>FNTP-141-2018</t>
  </si>
  <si>
    <t>FNTP-082-2018</t>
  </si>
  <si>
    <t>FNTP-129-2018</t>
  </si>
  <si>
    <t>FNTP-131-2018</t>
  </si>
  <si>
    <t>FNTP-128-2018</t>
  </si>
  <si>
    <t>FNTP-114-2018</t>
  </si>
  <si>
    <t>FNTP-081-2018</t>
  </si>
  <si>
    <t>FNTP-154-2018</t>
  </si>
  <si>
    <t>FNTP-144-2018</t>
  </si>
  <si>
    <t>FNTP-182-2018</t>
  </si>
  <si>
    <t>FNTP-109-2018</t>
  </si>
  <si>
    <t>FNTP-122-2018</t>
  </si>
  <si>
    <t>FNTP-125-2018</t>
  </si>
  <si>
    <t>FNTP-195-2018</t>
  </si>
  <si>
    <t>FNTP-145-2018</t>
  </si>
  <si>
    <t>FNTP-166-2018</t>
  </si>
  <si>
    <t>FNTP-156-2018</t>
  </si>
  <si>
    <t>FNTP-132-2018</t>
  </si>
  <si>
    <t>FNTP-108-2018</t>
  </si>
  <si>
    <t>FNTP-170-2018</t>
  </si>
  <si>
    <t>FNTP-113-2018</t>
  </si>
  <si>
    <t>FNTP-146-2018</t>
  </si>
  <si>
    <t>FNTP-152-2018</t>
  </si>
  <si>
    <t>FNTP-161-2018</t>
  </si>
  <si>
    <t>FNTP-218-2018</t>
  </si>
  <si>
    <t>Programa 4: Investigación de mercados</t>
  </si>
  <si>
    <t xml:space="preserve">Programa 3: Información turística </t>
  </si>
  <si>
    <t>N/A</t>
  </si>
  <si>
    <t>Programa 1: Mercadeo y promoción turística a nivel nacional y regional</t>
  </si>
  <si>
    <t>Ferias y eventos internacionales enero y febrero 2018</t>
  </si>
  <si>
    <t>Enfoque en segmentos especiales para viajeros internacionales para países de Alianza Pacifico</t>
  </si>
  <si>
    <t>Ferias internacionales I semestre 2018</t>
  </si>
  <si>
    <t>Participación en la XXXVII Vitrina Turística Anato 2018</t>
  </si>
  <si>
    <t>Participación de la Red Turística de Pueblos Patrimonio en la Vitrina Anato 2018</t>
  </si>
  <si>
    <t>Promoción turística del departamento del Guaviare 2018</t>
  </si>
  <si>
    <t>Promoción del destino con el posicionamiento de la marca "La divina Providencia y la histórica Santa Catalina Islas"</t>
  </si>
  <si>
    <t>Consolidación del Centro de Información Turístico de Colombia -Citur- mediante la integración del Sistema de Información Turístico Regional de Meta -Situr Meta- en línea con el Plan Estadístico Sectorial de Turismo-PEST</t>
  </si>
  <si>
    <t>Consolidación del Centro de Información Turístico de Colombia -Citur- mediante la integración del Sistema de Información Turístico Regional de Bolívar -Situr Bolívar- en línea con el Plan Estadístico Sectorial de Turismo-PEST</t>
  </si>
  <si>
    <t>Consolidación del Centro de Información Turístico de Colombia -Citur- mediante la integración del Sistema de Información Turístico Regional de Norte de Santander -Situr Norte de Santander- en línea con el Plan Estadístico Sectorial de Turismo-PEST</t>
  </si>
  <si>
    <t>Promoción de Colombia como destino turístico LGBTI</t>
  </si>
  <si>
    <t>Ruedas de negocios "Negocia Turismo" en 5 destinos de Colombia</t>
  </si>
  <si>
    <t>Barú isla de aves</t>
  </si>
  <si>
    <t>Campaña Nacional 2018</t>
  </si>
  <si>
    <t>Campaña Colombia Limpia 2018</t>
  </si>
  <si>
    <t>Participación en la XXXVII Vitrina Turística de Anato 2018 del producto turístico de bienestar</t>
  </si>
  <si>
    <t>Cartagena destino de cine 2018</t>
  </si>
  <si>
    <t>Sostenimiento campaña nacional de prevención de la Escnna en el contexto de los viajes y el turismo #ojosentodaspartes</t>
  </si>
  <si>
    <t>Consolidación del Centro de Información Turístico de Colombia –Citur- mediante la integración del Sistema de Información Turístico Regional del Paisaje Cultural Cafetero -Situr PCC- en línea con el Plan Estadístico Sectorial de Turismo –PEST-</t>
  </si>
  <si>
    <t>Consolidación del Centro de Información Turístico de Colombia –Citur- mediante la integración del Sistema de Información Turístico Regional del Magdalena -Situr Magdalena- en línea con el Plan Estadístico Sectorial de Turismo –PEST-</t>
  </si>
  <si>
    <t>Promoción de Bogotá como destino cultural 16° Festival Internacional Teatro Bogotá</t>
  </si>
  <si>
    <t>Proyecto  Alianza del Pacífico 2018</t>
  </si>
  <si>
    <t>Promoción internacional de Colombia con aerolíneas</t>
  </si>
  <si>
    <t>Campaña plan de medios Colombia turismo internacional 2018</t>
  </si>
  <si>
    <t>Workshops y giras comerciales 2018</t>
  </si>
  <si>
    <t>Consolidación del Centro de Información Turístico de Colombia -Citur- mediante la integración del Sistema de Información Turístico Regional de Antioquia -Situr Antioquia- en línea con el Plan Estadístico Sectorial de Turismo - PEST-</t>
  </si>
  <si>
    <t>Consolidación del Centro de Información Turístico de Colombia -Citur- mediante la integración del Sistema de Información Turístico Regional del Valle del Cauca - Situr Valle del Cauca</t>
  </si>
  <si>
    <t>Ferias y eventos internacionales II semestre 2018</t>
  </si>
  <si>
    <t>Promoción internacional multidestino de Bogotá, Cartagena de Indias, Archipiélago Islas del Rosario y San Bernardo, Santa Marta, Eje Cafetero (Pereira, Manizales y Honda) alrededor de la experiencia de hoteles boutique históricos</t>
  </si>
  <si>
    <t>Consolidación del Centro de Información Turística de Colombia -Citur- mediante la integración del Sistema de Información Turístico Regional del departamento del Amazonas - Situr Amazonas</t>
  </si>
  <si>
    <t>Consolidación del Centro de Información Turística de Colombia- Citur mediante la creación e integración del Sistema de Información Turístico Regional Chocó - Situr Chocó</t>
  </si>
  <si>
    <t>Consolidación del Centro de Información Turística de Colombia - Citur mediante la integración del Sistema de Información Turística Regional del Departamento de Guainía - Situr Guainía</t>
  </si>
  <si>
    <t>Consolidación del Centro de Información Turística de Colombia - Citur mediante la creación e integración del Sistema de Información Turística Regional Putumayo - Situr Putumayo</t>
  </si>
  <si>
    <t>Consolidación del Centro de Información Turística de Colombia - Citur mediante la creación e integración del Sistema de Información Turística Regional del Departamento del Vaupés - Situr Vaupés</t>
  </si>
  <si>
    <t>Consolidación del Centro de Información Turística de Colombia - Citur mediante la creación e integración del Sistema de Información Turística Regional del Departamento del Vichada - Situr Vichada</t>
  </si>
  <si>
    <t>Promoción turística nacional del municipio de Leticia 2018</t>
  </si>
  <si>
    <t>Medellín recibe las mejores historias de Iberoamérica en el Premio y Festival Gabo 2018</t>
  </si>
  <si>
    <t>Cumbre Global Intersectorial para la Protección de la Niñez y Adolescencia de la Explotación Sexual en el Contexto de los Viajes y el Turismo</t>
  </si>
  <si>
    <t>Fortalecimiento de Barranquilla y alrededores como destino turístico de eventos</t>
  </si>
  <si>
    <t>Rueda de negocios en el marco del Congreso Nacional de la Hotelería 2018</t>
  </si>
  <si>
    <t>Promoción nacional de San Jose de Cúcuta en el marco de la Feria de Cúcuta 2018</t>
  </si>
  <si>
    <t>Pueblear por Caldas</t>
  </si>
  <si>
    <t>Consolidación del Centro de Información Turística de Colombia - Citur mediante la creación e integración del Sistema de Información Turística Regional Cundinamarca - Situr Cundinamarca</t>
  </si>
  <si>
    <t>Promoción de destino Golfo de Morrosquillo y área de influencia</t>
  </si>
  <si>
    <t>Administración de la Red Nacional de Puntos de Información Turística - aplicación móvil</t>
  </si>
  <si>
    <t>Alimentarte Food Festival</t>
  </si>
  <si>
    <t>Apoyo al Bogotá Wine &amp; Food Festival 2018</t>
  </si>
  <si>
    <t>Segunda versión de Colombia Travel Expo 2018</t>
  </si>
  <si>
    <t>Promoción de la ciudad de Villavicencio como uno de los principales destinos del Corredor Turístico Llanos</t>
  </si>
  <si>
    <t>Consolidación del Centro de Información Turístico de Colombia - Citur - mediante la integración del Sistema de Información Turístico Regional del Cauca - Situr Cauca - en línea con el Plan Estadístico Sectorial de Turismo - PEST</t>
  </si>
  <si>
    <t>Fortalecimiento de la promoción de Cartagena, en el marco del evento + Cartagena</t>
  </si>
  <si>
    <t>Bogotá, capital mundial para la realización de eventos internacionales</t>
  </si>
  <si>
    <t>Divulgación y promoción turística del VII Festival de Jazz de Santa Cruz Mompox, Bolívar</t>
  </si>
  <si>
    <t>Apoyo para la participación del departamento del Magdalena en la Feria Gastronómica Sabor Barranquilla 2018</t>
  </si>
  <si>
    <t>Promoción de La Guajira en el marco de la Feria Expoguajira 2018</t>
  </si>
  <si>
    <t>Promoción nacional de Nariño como destino turístico bajo el eslogan de Nariño donde puedes soñar</t>
  </si>
  <si>
    <t>Promoción de Bogotá como destino turístico internacional, en el marco del Festival de Música Sacra</t>
  </si>
  <si>
    <t>Participación Asociación Hotelera y Turística de Colombia - Cotelco Nacional en la versión XXXVIII de la Vitrina Turística de Anato 2019</t>
  </si>
  <si>
    <t>Participación en la XXXVIII Vitrina Turística de Anato 2019 para los departamentos de Antioquia, Arauca, Atlántico, Bolívar, Boyacá, Caldas, Casanare, Cauca, Cesar, Córdoba, Cundinamarca (Bogotá), Huila, La Guajira, Magdalena, Meta, Nariño, Norte de Santander, Quindío, Risaralda, San Andrés Providencia y Santa Catalina, Santander, Sucre, Tolima y Valle del Cauca</t>
  </si>
  <si>
    <t>Participación en la XXXVIII Vitrina Turística de Anato 2019 para los departamentos de Amazonas, Caquetá, Chocó, Guainía, Guaviare, Putumayo, Vaupés y Vichada</t>
  </si>
  <si>
    <t>Fortalecimiento promoción y mercadeo del Festival de Música Colombiana Campo Elías Vargas Duque</t>
  </si>
  <si>
    <t>Diseño del plan promocional en redes digitales del municipio de Uribía, La Guajira</t>
  </si>
  <si>
    <t>Bogotá destino turístico, creativo 2018 III versión</t>
  </si>
  <si>
    <t>Promoción turística nacional del departamento del Meta 2018</t>
  </si>
  <si>
    <t>Promoción nacional de Tumaco como destino turístico bajo el eslogan de "Tumaco tres tesoros por descubrir"</t>
  </si>
  <si>
    <t>Promoción de los atractivos y productos turísticos del municipio de El Socorro, departamento de Santander</t>
  </si>
  <si>
    <t>Promoción de Risaralda como destino turístico de clase mundial competitivo y sostenible</t>
  </si>
  <si>
    <t>Promoción del destino Manizales y Ferias 63</t>
  </si>
  <si>
    <t>Promoción de los atractivos y productos turísticos del municipio de Santa Cruz de Lorica, departamento de Córdoba</t>
  </si>
  <si>
    <t>Promoción de Cartagena como destino turístico cultural a través del Cartagena XIII Festival Internacional de Música</t>
  </si>
  <si>
    <t>Promoción de los atractivos y productos turísticos del municipio de San Juan Girón, departamento de Santander</t>
  </si>
  <si>
    <t>Campaña de promoción "Explora amazonas" Fase 2</t>
  </si>
  <si>
    <t>Plan de promoción y mercadeo destino turístico Cundinamarca y Región Central 2018</t>
  </si>
  <si>
    <t>Promoción a nivel nacional y regional al departamento del Putumayo en el marco del Programa Turismo y Paz</t>
  </si>
  <si>
    <t>Promoción y posicionamiento de la oferta turística del departamento de Vichada</t>
  </si>
  <si>
    <t>Promoción de Providencia y Santa Catalina en diferentes ciudades del país, producción y distribución de material promocional del destino y segunda fase de plan de medios</t>
  </si>
  <si>
    <t>Promoción del departamento de Nariño en el marco de la festividad del Carnaval de Negros y Blancos</t>
  </si>
  <si>
    <t>Promoción de Santa Fe de Antioquia como destino turístico</t>
  </si>
  <si>
    <t>Implementar una estrategia tecnológica para la divulgación y difusión del destino turístico del departamento de Boyacá</t>
  </si>
  <si>
    <t>Reconocimiento y promoción turística: Territorio de cultura y biodiversidad, Acandí, Chocó</t>
  </si>
  <si>
    <t>Participación de Asotelca - Asociación Hotelera Colombiana, en la Vitrina Turística de Anato 2019</t>
  </si>
  <si>
    <t>Gobernación del Guaviare - Secretaría de Cultura y Turismo Guaviare</t>
  </si>
  <si>
    <t>Fundación Aviario Nacional de Colombia</t>
  </si>
  <si>
    <t>Gema Tours S.A.</t>
  </si>
  <si>
    <t>Red de Turismo Evoca Historic Boutique Hotels</t>
  </si>
  <si>
    <t>Gobernación del Amazonas</t>
  </si>
  <si>
    <t>Gobernación del Chocó</t>
  </si>
  <si>
    <t>Gobernación del Guainía</t>
  </si>
  <si>
    <t>Gobernación de Putumayo</t>
  </si>
  <si>
    <t>Gobernación de Vaupés</t>
  </si>
  <si>
    <t>Alcaldía de Puerto Carreño</t>
  </si>
  <si>
    <t>Alcaldía de Leticia</t>
  </si>
  <si>
    <t>Asociación Hotelera y Turística de Colombia - Cotelco Capítulo Atlántico</t>
  </si>
  <si>
    <t>Alcaldía de San José de Cúcuta</t>
  </si>
  <si>
    <t>Gobernación de Caldas</t>
  </si>
  <si>
    <t>Asociación de Empresarios Turisticos del Golfo de Morrosquillo - Asetur GM</t>
  </si>
  <si>
    <t>Asociación Colombiana de la Industria Gastronómica - Acodrés Capítulo Bogotá</t>
  </si>
  <si>
    <t>Asociación Hotelera y Turística de Colombia - Cotelco Capítulo Bogotá Antioquia - Chocó</t>
  </si>
  <si>
    <t>Alcaldía de Villavicencio - Instituto de Turismo de Villavicencio</t>
  </si>
  <si>
    <t>Buró de Convenciones de Bogotá y Cundinamarca</t>
  </si>
  <si>
    <t>Alcaldía de Mompox</t>
  </si>
  <si>
    <t>Gobernación del Magdalena</t>
  </si>
  <si>
    <t>Alcaldía Mayor de Bogotá - InstitutO Distrital de Turismo</t>
  </si>
  <si>
    <t>Alcaldía de Villamaria</t>
  </si>
  <si>
    <t>Alcaldía de Uríbia</t>
  </si>
  <si>
    <t>Gobernación del Meta - Instituto de Turismo del Meta</t>
  </si>
  <si>
    <t>Alcaldía de Tumaco</t>
  </si>
  <si>
    <t>Alcaldía de El Socorro - Instituto de Cultura, turismo y recreación</t>
  </si>
  <si>
    <t>Goobernación de Risaralda</t>
  </si>
  <si>
    <t>Alcaldía Municipal de Manizalea - Instituto de Cultura y Turismo</t>
  </si>
  <si>
    <t>Alcaldía de Santa Cruz de Lorica</t>
  </si>
  <si>
    <t>Alcaldía de San Juan Girón</t>
  </si>
  <si>
    <t>Instituto departamental de Cultura y Turismo de Cundinamarca - Idecut</t>
  </si>
  <si>
    <t>Alcaldía de Providencia y Santa Catalina Islas</t>
  </si>
  <si>
    <t>Alcaldía de Santa Fe de Antioquia</t>
  </si>
  <si>
    <t>Alcaldía de Acandí</t>
  </si>
  <si>
    <t>Guaviare</t>
  </si>
  <si>
    <t>Arauca; Boyacá; Bogotá; Santander; Valle del Cauca</t>
  </si>
  <si>
    <t xml:space="preserve">Antioquia  </t>
  </si>
  <si>
    <t>Bolívar; Bogotá; Caldas; Magdalena; Risaralda; Tolima</t>
  </si>
  <si>
    <t>Putumayo</t>
  </si>
  <si>
    <t>Vaupés</t>
  </si>
  <si>
    <t>Córdoba; Sucre</t>
  </si>
  <si>
    <t xml:space="preserve">Nacional </t>
  </si>
  <si>
    <t>Antioquia; Arauca; Atlántico; Bogotá; Bolívar; Boyacá; Caldas; Casanare; Cauca; Cesar; Córdoba; Cundinamarca; Huila; La Guajira; Magdalena; Meta; Nariño; Norte de Santander; Quindío; Risaralda; San Andrés; Santander; Sucre; Tolima; Valle del Cauca</t>
  </si>
  <si>
    <t>Cordoba</t>
  </si>
  <si>
    <t>Boyacá; Cundinamarca; Meta; Tolima</t>
  </si>
  <si>
    <t>San Andres</t>
  </si>
  <si>
    <t>Atlántico; Bolívar; La Guajira</t>
  </si>
  <si>
    <t>AD2-FNTP-034-2015</t>
  </si>
  <si>
    <t>AD3-PDE-001-2014</t>
  </si>
  <si>
    <t xml:space="preserve">AD2-FNTP-179-2017 </t>
  </si>
  <si>
    <t>FNTP-025-2018</t>
  </si>
  <si>
    <t>FNTP-092-2018</t>
  </si>
  <si>
    <t>AD1-FNTP-091-2015</t>
  </si>
  <si>
    <t>AD1-FNTP-130-2015</t>
  </si>
  <si>
    <t xml:space="preserve">AD3-DVT-701-2011 </t>
  </si>
  <si>
    <t>AD2-DVT-701-2011</t>
  </si>
  <si>
    <t>AD1-FNTP-160-2016</t>
  </si>
  <si>
    <t xml:space="preserve">AD1-FNTP-196-2015 </t>
  </si>
  <si>
    <t>FNTP-097-2018</t>
  </si>
  <si>
    <t xml:space="preserve">AD2-FNTP-033-2015 </t>
  </si>
  <si>
    <t>FNTP-158-2018</t>
  </si>
  <si>
    <t>FNTP-193-2018</t>
  </si>
  <si>
    <t xml:space="preserve">Programa 3: Obras de infraestructura turística </t>
  </si>
  <si>
    <t>Programa 2: Estudios y diseños de infraestructura turística</t>
  </si>
  <si>
    <t>Estudios y diseños para la construcción de la marina para yates y veleros en San Andrés Isla</t>
  </si>
  <si>
    <t>Centro de convenciones de Bucaramanga</t>
  </si>
  <si>
    <t>Primera fase de la restauración de la estación San Francisco para crear el Centro Interpretativo de la Ruta del Café en Chinchiná</t>
  </si>
  <si>
    <t>Senderos ancestrales ecoturísticos de la zona el Vallano en Envigado, Antioquia</t>
  </si>
  <si>
    <t>Centro de Danza y Coreografía del Valle del Cauca la Licorera en la Ciudad de Cali, Valle</t>
  </si>
  <si>
    <t>Renovación y transformación integral del espacio público de la plaza de mercado José Hilario López de Buenaventura - Valle del Cauca</t>
  </si>
  <si>
    <t>Señalización turística peatonal y su conexión vehicular en el Distrito Turístico y Cultural de Cartagena de Indias</t>
  </si>
  <si>
    <t>Construcción del muelle turístico de Johnny Cay</t>
  </si>
  <si>
    <t>Construcción senderos Caño Cristales</t>
  </si>
  <si>
    <t>Construcción del sendero "eco-turístico en el corregimiento de San Cipriano en el departamento de Valle del Cauca"</t>
  </si>
  <si>
    <t>Estudios y diseños del sistema de señalización turística peatonal del centro histórico de Popayán</t>
  </si>
  <si>
    <t>Señalización turística peatonal para el municipio de Paipa, Boyacá</t>
  </si>
  <si>
    <t>Construcción sendero ecoturístico turístico Cerro Mavicure</t>
  </si>
  <si>
    <t>Alcaldía de Envigado</t>
  </si>
  <si>
    <t>Alcaldía de Paipa</t>
  </si>
  <si>
    <t>Gobernación de Guainía</t>
  </si>
  <si>
    <t>Antioquia; Atlántico; Bolívar; Boyacá; Caldas; Casanare; Cauca; Cesar; Chocó; Cundinamarca; Huila; Magdalena; Meta; Nariño; Norte de Santander; Quindío; Risaralda; San Andrés; Santander; Sucre; Tolima; Valle del Cauca</t>
  </si>
  <si>
    <t>En Ejecución</t>
  </si>
  <si>
    <t>Finalizado</t>
  </si>
  <si>
    <t>Cierre</t>
  </si>
  <si>
    <t>Aprobado</t>
  </si>
  <si>
    <t>Terminado</t>
  </si>
  <si>
    <t>Precontractual</t>
  </si>
  <si>
    <t>Contractual</t>
  </si>
  <si>
    <t>Contratado</t>
  </si>
  <si>
    <t>En contratación</t>
  </si>
  <si>
    <t>Cancelado</t>
  </si>
  <si>
    <t>En Contratación</t>
  </si>
  <si>
    <t>Municipios</t>
  </si>
  <si>
    <t>La Jagua del Pilar, Urumita, Villanueva, El Molino, San Juan del Cesar, Fonseca, Distracción, Barrancas</t>
  </si>
  <si>
    <t>Barranquilla</t>
  </si>
  <si>
    <t>[Antioquia] Medellín; [Bolívar] Cartagena; [Cauca] Popayán; [Meta] Villavicencio; [Risaralda] Pereira</t>
  </si>
  <si>
    <t>Santiago de Tolú</t>
  </si>
  <si>
    <t>Santa Marta</t>
  </si>
  <si>
    <t>[Antioquia] Medellín; [Bolívar] Cartagena; [Boyacá] Paipa; [Córdoba] San Bernardo del Viento; [Bogotá] Bogotá; [Huila] Neiva; [Magdalena] Santa Marta; [Meta] Villavicencio; [Nariño] Pasto; [Quindío] Armenia; [Risaralda] Pereira; [San Andrés] San Andrés; [Santander] Bucaramanga; [Valle del Cauca] Cali</t>
  </si>
  <si>
    <t>[Antioquia] Necoclí (Golfo de Urabá); [Chocó] Acandí (Golfo de Urabá); [Magdalena] Santa Marta (Camino Teyuna - Ciudad Perdida en la Sierra Nevada de Santa Marta); [Meta] La Macarena (La Sierra de la Macarena); [Putumayo] Santiago; San Francisco (Valle de Sibundoy)</t>
  </si>
  <si>
    <t>[Antioquia] Dabeiba; Anorí; [Caquetá] San Vicente del Caguán; La Montañita; [Cesar] La Paz; [Chocó] Vidrí; [Guaviare] San Jose del Guaviare; [La Guajira] Fonseca; [Meta] Mesetas; [Tolima] Icononzo</t>
  </si>
  <si>
    <t>[Atlántico] Usiacurí; [Caldas] Manizales (centro); [Meta] La Macarena; [Risaralda] Marsella; [Santander] Floridablanca</t>
  </si>
  <si>
    <t>[Caldas] Manizales; Chinchiná; Neira; Palestina; Villamaría; Filadelfia; La Merced; Ríosucio; Supía; Anserma; Belalcazár; Risaralda; San José; Viterbo; Aguadas; Aranzazu; Pácora; Salamina; [Quindío] Armenia; Buenavista; Calarcá; Circasia; Córdoba; Filandia; Génova; Montenegro; Pijao; Quimbaya; Salento; [Risaralda] Apía; Balboa; Belén de Umbría; Guática; La Celia; Marsella; Pereira; Quinchía; Santa Rosa de Cabal; Santuario; [Valle del Cauca] Alcalá; Ansermanuevo; Caicedonia; El Águila; El Cairo; Riofrío; Sevilla; Trujillo; Ulloa</t>
  </si>
  <si>
    <t>San Antero</t>
  </si>
  <si>
    <t>[Boyacá, lago de Tota] Cuítiva; Tota; Aquitania; [Nariño] Sandoná; [Risaralda] Pereira (Cuenca alta del río Otún)</t>
  </si>
  <si>
    <t>Chinchicá</t>
  </si>
  <si>
    <t>Popayán</t>
  </si>
  <si>
    <t>Guatapé</t>
  </si>
  <si>
    <t>Ocaña</t>
  </si>
  <si>
    <t>Neiva</t>
  </si>
  <si>
    <t>Montería; Armenia; Cali</t>
  </si>
  <si>
    <t>Bello</t>
  </si>
  <si>
    <t>Santa Rosa de Cabal</t>
  </si>
  <si>
    <t>Cali (corrregimiento Pance)</t>
  </si>
  <si>
    <t>Barranquilla, Cartagena y Riohacha</t>
  </si>
  <si>
    <t>Medellín</t>
  </si>
  <si>
    <t>El Rosal; Facatativá; Funza; Madrid; Mosquera; La Vega; San Francisco; Vergara; Puerto Salgar; Cajicá; Cota; Cogua; Gachancipá; Tabio; Tenjo; Tocancipá; Guasca; Gachetá; Junín; Gama; Gachalá; Ubalá; Fómeque; Medina; Cucunubá; Carmen de Carupa; Fúquene; Guachetá; Lenguazaque; Tausa; Simijaca; Susa; Sutatausa; Sibaté; Soacha; Granada; Silvania; Agua de Dios; Tocaima; Anapoima; Apulo; La Mesa; Tena; Viotá</t>
  </si>
  <si>
    <t>Armenia; Calarcá; Circasia; Filandia; Salento; Buenavista; Córdoba; Quimbaya; Montenegro; La Tebaida; Génova; Pijao</t>
  </si>
  <si>
    <t>[Antioquia] El Jardín; Jericó; Santa Fe de Antioquia; [Bolívar] Santa Cruz de Mompox; [Boyacá] Monguí; Villa de Leyva; [Caldas] Aguadas; Salamina; [Córdoba] Santa Cruz de Lorica; [Cundinamarca] Villa de Guaduas; [Magdalena] Ciénaga; [Norte de Santander] La Playa de Belén; [Santander] Barichara; San Juan Girón; El Socorro;  [Tolima] Honda; [Valle del Cauca] Guadalajara de Buga</t>
  </si>
  <si>
    <t>Providencia; Santa Catalina</t>
  </si>
  <si>
    <t>Arauca; Tunja, Bogotá, Bucaramanga, Guadalajara de Buga</t>
  </si>
  <si>
    <t>Cartagena</t>
  </si>
  <si>
    <t>[Bolívar] Cartagena (Archipiélago Islas del Rosario y San Bernardo); [Caldas] Manizales; [Bogotá] Bogotá; [Magdalena] Santa Marta; [Risaralda] Pereira; [Tolima] Honda</t>
  </si>
  <si>
    <t>Leticia</t>
  </si>
  <si>
    <t>Barranquilla, Galapa, Usiacurí, Puerto Colombia, Turbará</t>
  </si>
  <si>
    <t>Cúcuta</t>
  </si>
  <si>
    <t>Manizales; Salamina; Neira; Villamaría; Palestina; Chinchiná</t>
  </si>
  <si>
    <t>Cundinamarca (municipios de Cundinamarca sin Bogotá, este tendrá su propio Situr)</t>
  </si>
  <si>
    <t>Santa Cruz de Mompox</t>
  </si>
  <si>
    <t>Pasto; Ipiales; Tumaco; Sandoná; Cumbal; Túquerres; La Unión; Imués; Consacá; Chachagüí; Buesaco; Arboleda; La Cruz; San Pablo; Ricaurte</t>
  </si>
  <si>
    <t>Villamaria</t>
  </si>
  <si>
    <t>Uribia</t>
  </si>
  <si>
    <t>Tumaco</t>
  </si>
  <si>
    <t>EL SOCORRO</t>
  </si>
  <si>
    <t>MANIZALES</t>
  </si>
  <si>
    <t>Santa Cruz de Lorica</t>
  </si>
  <si>
    <t>San Juan Girón</t>
  </si>
  <si>
    <t>Leticia; puerto Nariño</t>
  </si>
  <si>
    <t>Providencia;Santa Catalina</t>
  </si>
  <si>
    <t>Santa Fe de Antioquia</t>
  </si>
  <si>
    <t>Acandí</t>
  </si>
  <si>
    <t>Cartagena; Barranquilla; Riohacha</t>
  </si>
  <si>
    <t>[Antioquia] Chigorodó; Carepa; Apartado; Turbo; Necoclí; San Pedro de Urabá; San Juan de Urabá; Arboletes; [Bolívar - (Montes de María)] San Basilio de Palenque; San Juan de Nepomuceno; Carmen de Bolívar; San Jacinto; María La Baja); [Caquetá] La Montañita; San José de Fragua; Morelia; San Vicente del Cagúan; El Doncello; Milán; Florencia; Belén de los Andaquíes; [Cauca] Silvia; Suárez; Puracé (Coconuco); [Chocó] Acandí; Capurganá; Sapzurro; Playona; Unguía; [Meta] La Macarena; Mesetas; Vista Hermosa; San Juan de Arama; Lejanías; [Vichada] Puerto Carreño; Cumaribo</t>
  </si>
  <si>
    <t>Bolívar; Caquetá; Bogotá; Cauca; Vichada; [Bolívar] Mahates (San Basilio de Palenqué); Carmen de Bolívar; Maria La Baja; San Juan Nepomuceno; San Jacinto; [Bolívar (Montes de María)] Córdoba; El Carmen de Bolívar; El Guamo; Maria la Baja; San Jacinto; San Juan Nepomuceno; Zambrano; [Caquetá] Belén de los Andaquies; El Doncello;  La Montañita; Florencia; Milán; San José de Fragua; San Vicente del Caguán; Morelia; [Bogotá] Bogotá; [Cauca] Puracé (Coconuco); Silvia; Suárez; [Vichada] Puerto Carreño; Cumaribo</t>
  </si>
  <si>
    <t>Etapas del Proyecto</t>
  </si>
  <si>
    <t>Bucaramanga</t>
  </si>
  <si>
    <t>Chinquiná</t>
  </si>
  <si>
    <t>Envigado</t>
  </si>
  <si>
    <t>Cali</t>
  </si>
  <si>
    <t xml:space="preserve">Buenaventura  </t>
  </si>
  <si>
    <t>La Macarena</t>
  </si>
  <si>
    <t>Buenaventura (corregimiento de San Cipriano)</t>
  </si>
  <si>
    <t>Paipa</t>
  </si>
  <si>
    <t>Inírida</t>
  </si>
  <si>
    <t>Barrancabermeja, Cartagena, Quibdó, Apartado, La Pintada, Rionegro, Bahía Solano, Caucasia, Capurganá, Carepa,, Jardín, Santa Fe De Antioquia, Arboletes, Barranquilla, Manizales, Yopal, Tunja, Paipa, Villa De Leyva, Popayán, Valledupar, Neiva, Villavieja,, La Plata, Pitalito, San Agustín, Garzón, Rivera, Yaguará, Santa Marta, Villavicencio, Pasto, Cúcuta,, Armenia, Pereira, San Andrés, San Gil, Zapatoca, Bucaramanga, Barichara, Tolú, Coveñas, Sincelejo, Ibagué, Melgar, Girardot, Cartago, Cali, Buga, La Unión, Calima, Palmira, Buenaventura, Santander De Quilichao, , Bahía Solano, Quibdó, Girardot</t>
  </si>
  <si>
    <t>San Basilio de Palenque, San Juan de Nepomuceno, Carmen de Bolívar, San Jacinto, María La Baja , Silvia, Suárez, Puracé - Coconuco, La Montañita, San José de Fragua , Morelia, San Vicente del Cagúan, Doncello, Milán, Florencia, Belén de los Andaquíes, Puerto Carreño, Cumaribo.</t>
  </si>
  <si>
    <t>Alcaldía de San Juan de Pasto - Secretaría de Turismo Municipal - Corpocarnaval</t>
  </si>
  <si>
    <t>San José del Guavaire, Calamar</t>
  </si>
  <si>
    <t>Cartagena  e Isla Barú</t>
  </si>
  <si>
    <t>Risaralda, Quindio, Caldas, Norte del Valle (Alcalá, Ansermanuevo, Caidedonia, El Águila, El Cairo, Riofrio, Sevilla, Trujillo y Ulloa) -Nacional</t>
  </si>
  <si>
    <t>Municipios Antioquia y Chocó</t>
  </si>
  <si>
    <t>Coveñas, Tolú, San Ofre, Toluviejo, Colosó, Sincelejo, Morroa, Ovejas y el archipiélago de San Bernardo</t>
  </si>
  <si>
    <t>Villavicenio</t>
  </si>
  <si>
    <t>TOTAL</t>
  </si>
  <si>
    <r>
      <t xml:space="preserve">Etapas del </t>
    </r>
    <r>
      <rPr>
        <b/>
        <sz val="10"/>
        <rFont val="Futura Std Book"/>
        <family val="2"/>
      </rPr>
      <t>Proyecto</t>
    </r>
  </si>
  <si>
    <t>En ejecución</t>
  </si>
  <si>
    <t>En proceso de contratación</t>
  </si>
  <si>
    <t>Pre contractual</t>
  </si>
  <si>
    <t>suspendido</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</si>
</sst>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quot;$&quot;* #,##0_-;\-&quot;$&quot;* #,##0_-;_-&quot;$&quot;* &quot;-&quot;_-;_-@_-"/>
    <numFmt numFmtId="44" formatCode="_-&quot;$&quot;* #,##0.00_-;\-&quot;$&quot;* #,##0.00_-;_-&quot;$&quot;* &quot;-&quot;??_-;_-@_-"/>
    <numFmt numFmtId="164" formatCode="&quot;$&quot;\ #,##0;[Red]\-&quot;$&quot;\ #,##0"/>
    <numFmt numFmtId="165" formatCode="_-&quot;$&quot;\ * #,##0_-;\-&quot;$&quot;\ * #,##0_-;_-&quot;$&quot;\ * &quot;-&quot;_-;_-@_-"/>
    <numFmt numFmtId="166" formatCode="_(&quot;$&quot;\ * #,##0.00_);_(&quot;$&quot;\ * \(#,##0.00\);_(&quot;$&quot;\ * &quot;-&quot;??_);_(@_)"/>
    <numFmt numFmtId="167" formatCode="_(* #,##0.00_);_(* \(#,##0.00\);_(* &quot;-&quot;??_);_(@_)"/>
    <numFmt numFmtId="168" formatCode="&quot;$&quot;#,##0.00"/>
    <numFmt numFmtId="169" formatCode="_-&quot;$&quot;* #,##0_-;\-&quot;$&quot;* #,##0_-;_-&quot;$&quot;* &quot;-&quot;??_-;_-@_-"/>
    <numFmt numFmtId="170" formatCode="_(&quot;$&quot;\ * #,##0_);_(&quot;$&quot;\ * \(#,##0\);_(&quot;$&quot;\ * &quot;-&quot;??_);_(@_)"/>
    <numFmt numFmtId="171" formatCode="_-&quot;$&quot;\ * #,##0.00_-;\-&quot;$&quot;\ * #,##0.00_-;_-&quot;$&quot;\ * &quot;-&quot;_-;_-@_-"/>
  </numFmts>
  <fonts count="13"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9"/>
      <name val="Futura Std Book"/>
      <family val="2"/>
    </font>
    <font>
      <b/>
      <sz val="9"/>
      <color rgb="FF000000"/>
      <name val="Futura Std Book"/>
      <family val="2"/>
    </font>
    <font>
      <b/>
      <sz val="10"/>
      <color theme="1"/>
      <name val="Futura Std Book"/>
      <family val="2"/>
    </font>
    <font>
      <sz val="10"/>
      <color theme="1"/>
      <name val="Futura Std Book"/>
      <family val="2"/>
    </font>
    <font>
      <b/>
      <sz val="10"/>
      <name val="Futura Std Book"/>
      <family val="2"/>
    </font>
    <font>
      <sz val="10"/>
      <name val="Futura Std Book"/>
      <family val="2"/>
    </font>
    <font>
      <b/>
      <sz val="10"/>
      <color rgb="FF000000"/>
      <name val="Futura Std Book"/>
      <family val="2"/>
    </font>
    <font>
      <sz val="10"/>
      <color rgb="FFFF0000"/>
      <name val="Futura Std Book"/>
      <family val="2"/>
    </font>
    <font>
      <sz val="10"/>
      <color rgb="FF000000"/>
      <name val="Futura Std Book"/>
      <family val="2"/>
    </font>
  </fonts>
  <fills count="6">
    <fill>
      <patternFill patternType="none"/>
    </fill>
    <fill>
      <patternFill patternType="gray125"/>
    </fill>
    <fill>
      <patternFill patternType="solid">
        <fgColor rgb="FF70AD47"/>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s>
  <cellStyleXfs count="17">
    <xf numFmtId="0" fontId="0" fillId="0" borderId="0"/>
    <xf numFmtId="167" fontId="1" fillId="0" borderId="0" applyFont="0" applyFill="0" applyBorder="0" applyAlignment="0" applyProtection="0"/>
    <xf numFmtId="166"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3" fillId="0" borderId="0"/>
    <xf numFmtId="0" fontId="2" fillId="0" borderId="0" applyFont="0" applyFill="0" applyBorder="0" applyAlignment="0" applyProtection="0"/>
    <xf numFmtId="168" fontId="2" fillId="0" borderId="0" applyFont="0" applyFill="0" applyBorder="0" applyAlignment="0" applyProtection="0"/>
    <xf numFmtId="0" fontId="2" fillId="0" borderId="0"/>
    <xf numFmtId="0" fontId="3" fillId="0" borderId="0"/>
    <xf numFmtId="44" fontId="1" fillId="0" borderId="0" applyFont="0" applyFill="0" applyBorder="0" applyAlignment="0" applyProtection="0"/>
    <xf numFmtId="0" fontId="2" fillId="0" borderId="0"/>
    <xf numFmtId="42" fontId="1" fillId="0" borderId="0" applyFont="0" applyFill="0" applyBorder="0" applyAlignment="0" applyProtection="0"/>
    <xf numFmtId="165" fontId="1" fillId="0" borderId="0" applyFont="0" applyFill="0" applyBorder="0" applyAlignment="0" applyProtection="0"/>
  </cellStyleXfs>
  <cellXfs count="101">
    <xf numFmtId="0" fontId="0" fillId="0" borderId="0" xfId="0"/>
    <xf numFmtId="0" fontId="4" fillId="0" borderId="0" xfId="0" applyFont="1" applyFill="1" applyBorder="1" applyAlignment="1">
      <alignmen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xf>
    <xf numFmtId="0" fontId="7" fillId="0" borderId="0" xfId="0" applyFont="1" applyAlignment="1">
      <alignment horizontal="center" vertical="center" wrapText="1"/>
    </xf>
    <xf numFmtId="0" fontId="8" fillId="0" borderId="0" xfId="0" applyFont="1" applyFill="1" applyBorder="1" applyAlignment="1">
      <alignment horizontal="left" vertical="center"/>
    </xf>
    <xf numFmtId="0" fontId="9" fillId="0" borderId="0" xfId="0" applyFont="1" applyFill="1" applyBorder="1" applyAlignment="1">
      <alignment horizontal="left" vertical="center"/>
    </xf>
    <xf numFmtId="0" fontId="8" fillId="0" borderId="0" xfId="0" applyFont="1" applyFill="1" applyBorder="1" applyAlignment="1">
      <alignment horizontal="left"/>
    </xf>
    <xf numFmtId="166" fontId="9" fillId="0" borderId="0" xfId="2" applyFont="1" applyFill="1" applyBorder="1" applyAlignment="1">
      <alignment horizontal="left" vertical="center"/>
    </xf>
    <xf numFmtId="167" fontId="9" fillId="0" borderId="0" xfId="1" applyFont="1" applyFill="1" applyBorder="1" applyAlignment="1">
      <alignment horizontal="left" vertical="center"/>
    </xf>
    <xf numFmtId="0" fontId="9" fillId="0" borderId="0" xfId="0" applyFont="1" applyFill="1" applyBorder="1" applyAlignment="1">
      <alignment horizontal="center" vertical="center" wrapText="1"/>
    </xf>
    <xf numFmtId="49" fontId="9" fillId="0" borderId="1" xfId="0" applyNumberFormat="1" applyFont="1" applyBorder="1" applyAlignment="1">
      <alignment horizontal="left" vertical="center"/>
    </xf>
    <xf numFmtId="0" fontId="9" fillId="3" borderId="1" xfId="0" applyFont="1" applyFill="1" applyBorder="1" applyAlignment="1">
      <alignment horizontal="left" vertical="center"/>
    </xf>
    <xf numFmtId="0" fontId="9" fillId="0" borderId="1" xfId="0" applyFont="1" applyBorder="1" applyAlignment="1">
      <alignment horizontal="left" vertical="center"/>
    </xf>
    <xf numFmtId="15" fontId="9" fillId="0" borderId="1" xfId="0" applyNumberFormat="1" applyFont="1" applyBorder="1" applyAlignment="1">
      <alignment horizontal="left" vertical="center"/>
    </xf>
    <xf numFmtId="0" fontId="9" fillId="0" borderId="1" xfId="0" applyFont="1" applyFill="1" applyBorder="1" applyAlignment="1">
      <alignment horizontal="left" vertical="center"/>
    </xf>
    <xf numFmtId="166" fontId="9" fillId="3" borderId="1" xfId="2" applyFont="1" applyFill="1" applyBorder="1" applyAlignment="1">
      <alignment horizontal="left" vertical="center"/>
    </xf>
    <xf numFmtId="166" fontId="9" fillId="0" borderId="1" xfId="2" applyFont="1" applyBorder="1" applyAlignment="1">
      <alignment horizontal="left" vertical="center"/>
    </xf>
    <xf numFmtId="166" fontId="9" fillId="0" borderId="1" xfId="2" applyFont="1" applyFill="1" applyBorder="1" applyAlignment="1">
      <alignment horizontal="left" vertical="center"/>
    </xf>
    <xf numFmtId="0" fontId="9" fillId="3" borderId="0" xfId="0" applyFont="1" applyFill="1" applyBorder="1" applyAlignment="1">
      <alignment horizontal="center" vertical="center" wrapText="1"/>
    </xf>
    <xf numFmtId="0" fontId="7" fillId="0" borderId="1" xfId="0" applyFont="1" applyBorder="1" applyAlignment="1">
      <alignment horizontal="left" vertical="center"/>
    </xf>
    <xf numFmtId="49" fontId="9" fillId="3" borderId="1" xfId="0" applyNumberFormat="1" applyFont="1" applyFill="1" applyBorder="1" applyAlignment="1">
      <alignment horizontal="left" vertical="center"/>
    </xf>
    <xf numFmtId="0" fontId="9" fillId="0" borderId="1" xfId="0" applyFont="1" applyBorder="1" applyAlignment="1">
      <alignment horizontal="left" vertical="center" wrapText="1"/>
    </xf>
    <xf numFmtId="49" fontId="9" fillId="0" borderId="1" xfId="0" applyNumberFormat="1" applyFont="1" applyFill="1" applyBorder="1" applyAlignment="1">
      <alignment horizontal="left" vertical="center"/>
    </xf>
    <xf numFmtId="0" fontId="9" fillId="3" borderId="1" xfId="12" applyFont="1" applyFill="1" applyBorder="1" applyAlignment="1">
      <alignment horizontal="left" vertical="center"/>
    </xf>
    <xf numFmtId="0" fontId="9" fillId="4" borderId="1" xfId="0" applyFont="1" applyFill="1" applyBorder="1" applyAlignment="1">
      <alignment horizontal="left" vertical="center"/>
    </xf>
    <xf numFmtId="0" fontId="9" fillId="0" borderId="1" xfId="12" applyFont="1" applyFill="1" applyBorder="1" applyAlignment="1">
      <alignment horizontal="left" vertical="center"/>
    </xf>
    <xf numFmtId="170" fontId="9" fillId="3" borderId="1" xfId="2" applyNumberFormat="1" applyFont="1" applyFill="1" applyBorder="1" applyAlignment="1">
      <alignment horizontal="left" vertical="center"/>
    </xf>
    <xf numFmtId="42" fontId="9" fillId="0" borderId="1" xfId="15" applyFont="1" applyBorder="1" applyAlignment="1">
      <alignment horizontal="left" vertical="center"/>
    </xf>
    <xf numFmtId="42" fontId="9" fillId="3" borderId="1" xfId="15" applyFont="1" applyFill="1" applyBorder="1" applyAlignment="1">
      <alignment horizontal="left" vertical="center"/>
    </xf>
    <xf numFmtId="14" fontId="9" fillId="3" borderId="1" xfId="0" applyNumberFormat="1" applyFont="1" applyFill="1" applyBorder="1" applyAlignment="1">
      <alignment horizontal="left" vertical="center"/>
    </xf>
    <xf numFmtId="14" fontId="9" fillId="0" borderId="1" xfId="0" applyNumberFormat="1" applyFont="1" applyFill="1" applyBorder="1" applyAlignment="1">
      <alignment horizontal="left" vertical="center"/>
    </xf>
    <xf numFmtId="14" fontId="9" fillId="0" borderId="1" xfId="0" applyNumberFormat="1" applyFont="1" applyBorder="1" applyAlignment="1">
      <alignment horizontal="left" vertical="center"/>
    </xf>
    <xf numFmtId="15" fontId="9" fillId="0" borderId="1" xfId="0" applyNumberFormat="1" applyFont="1" applyFill="1" applyBorder="1" applyAlignment="1">
      <alignment horizontal="left" vertical="center"/>
    </xf>
    <xf numFmtId="42" fontId="7" fillId="0" borderId="1" xfId="15" applyFont="1" applyFill="1" applyBorder="1" applyAlignment="1">
      <alignment horizontal="left" vertical="center"/>
    </xf>
    <xf numFmtId="165" fontId="7" fillId="3" borderId="1" xfId="16" applyFont="1" applyFill="1" applyBorder="1" applyAlignment="1">
      <alignment horizontal="left" vertical="center"/>
    </xf>
    <xf numFmtId="165" fontId="9" fillId="0" borderId="1" xfId="16" applyFont="1" applyBorder="1" applyAlignment="1">
      <alignment horizontal="left" vertical="center"/>
    </xf>
    <xf numFmtId="14" fontId="7" fillId="3" borderId="1" xfId="0" applyNumberFormat="1" applyFont="1" applyFill="1" applyBorder="1" applyAlignment="1">
      <alignment horizontal="left" vertical="center"/>
    </xf>
    <xf numFmtId="49" fontId="7" fillId="0" borderId="1" xfId="0" applyNumberFormat="1" applyFont="1" applyBorder="1" applyAlignment="1">
      <alignment horizontal="left" vertical="center"/>
    </xf>
    <xf numFmtId="14" fontId="7" fillId="0" borderId="1" xfId="0" applyNumberFormat="1" applyFont="1" applyBorder="1" applyAlignment="1">
      <alignment horizontal="left" vertical="center"/>
    </xf>
    <xf numFmtId="15" fontId="7" fillId="0" borderId="1" xfId="0" applyNumberFormat="1" applyFont="1" applyBorder="1" applyAlignment="1">
      <alignment horizontal="left" vertical="center"/>
    </xf>
    <xf numFmtId="0" fontId="7" fillId="3" borderId="1" xfId="12" applyFont="1" applyFill="1" applyBorder="1" applyAlignment="1">
      <alignment horizontal="left" vertical="center"/>
    </xf>
    <xf numFmtId="165" fontId="7" fillId="0" borderId="1" xfId="16" applyFont="1" applyBorder="1" applyAlignment="1">
      <alignment horizontal="left" vertical="center"/>
    </xf>
    <xf numFmtId="14" fontId="7" fillId="0" borderId="1" xfId="0" applyNumberFormat="1" applyFont="1" applyFill="1" applyBorder="1" applyAlignment="1">
      <alignment horizontal="left" vertical="center"/>
    </xf>
    <xf numFmtId="0" fontId="7" fillId="4" borderId="1" xfId="0" applyFont="1" applyFill="1" applyBorder="1" applyAlignment="1">
      <alignment horizontal="left" vertical="center"/>
    </xf>
    <xf numFmtId="165" fontId="9" fillId="3" borderId="1" xfId="16" applyFont="1" applyFill="1" applyBorder="1" applyAlignment="1">
      <alignment horizontal="left" vertical="center"/>
    </xf>
    <xf numFmtId="0" fontId="7" fillId="0" borderId="1" xfId="0" applyFont="1" applyFill="1" applyBorder="1" applyAlignment="1">
      <alignment horizontal="left" vertical="center"/>
    </xf>
    <xf numFmtId="169" fontId="9" fillId="3" borderId="1" xfId="13" applyNumberFormat="1" applyFont="1" applyFill="1" applyBorder="1" applyAlignment="1">
      <alignment horizontal="left" vertical="center"/>
    </xf>
    <xf numFmtId="169" fontId="9" fillId="0" borderId="1" xfId="13" applyNumberFormat="1" applyFont="1" applyBorder="1" applyAlignment="1">
      <alignment horizontal="left" vertical="center"/>
    </xf>
    <xf numFmtId="169" fontId="9" fillId="0" borderId="1" xfId="13" applyNumberFormat="1" applyFont="1" applyFill="1" applyBorder="1" applyAlignment="1">
      <alignment horizontal="left" vertical="center"/>
    </xf>
    <xf numFmtId="49" fontId="7" fillId="0" borderId="1" xfId="0" applyNumberFormat="1" applyFont="1" applyFill="1" applyBorder="1" applyAlignment="1">
      <alignment horizontal="left" vertical="center"/>
    </xf>
    <xf numFmtId="0" fontId="9" fillId="0" borderId="1" xfId="0" applyFont="1" applyBorder="1" applyAlignment="1">
      <alignment vertical="center"/>
    </xf>
    <xf numFmtId="0" fontId="7" fillId="3" borderId="0" xfId="0" applyFont="1" applyFill="1" applyAlignment="1">
      <alignment horizontal="left" vertical="center"/>
    </xf>
    <xf numFmtId="0" fontId="7" fillId="3" borderId="0" xfId="0" applyFont="1" applyFill="1" applyAlignment="1">
      <alignment horizontal="left"/>
    </xf>
    <xf numFmtId="42" fontId="7" fillId="3" borderId="0" xfId="0" applyNumberFormat="1" applyFont="1" applyFill="1" applyAlignment="1">
      <alignment horizontal="left" vertical="center"/>
    </xf>
    <xf numFmtId="0" fontId="7" fillId="3" borderId="0" xfId="0" applyFont="1" applyFill="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wrapText="1"/>
    </xf>
    <xf numFmtId="0" fontId="8" fillId="0" borderId="0" xfId="0" applyFont="1" applyFill="1" applyBorder="1" applyAlignment="1">
      <alignment horizontal="left" wrapText="1"/>
    </xf>
    <xf numFmtId="0" fontId="9" fillId="0" borderId="0" xfId="0" applyFont="1" applyFill="1" applyBorder="1" applyAlignment="1">
      <alignment horizontal="left" vertical="center" wrapText="1"/>
    </xf>
    <xf numFmtId="166" fontId="9" fillId="0" borderId="0" xfId="2" applyFont="1" applyFill="1" applyBorder="1" applyAlignment="1">
      <alignment horizontal="center" vertical="center" wrapText="1"/>
    </xf>
    <xf numFmtId="167" fontId="9" fillId="0" borderId="0" xfId="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9" fillId="0" borderId="0" xfId="0" applyFont="1" applyFill="1" applyBorder="1" applyAlignment="1">
      <alignment vertical="center"/>
    </xf>
    <xf numFmtId="0" fontId="9" fillId="0" borderId="1" xfId="0" applyFont="1" applyFill="1" applyBorder="1" applyAlignment="1">
      <alignment horizontal="left" vertical="center" wrapText="1"/>
    </xf>
    <xf numFmtId="171" fontId="9" fillId="3" borderId="1" xfId="16" applyNumberFormat="1" applyFont="1" applyFill="1" applyBorder="1" applyAlignment="1">
      <alignment horizontal="left" vertical="center"/>
    </xf>
    <xf numFmtId="171" fontId="9" fillId="0" borderId="1" xfId="16" applyNumberFormat="1" applyFont="1" applyBorder="1" applyAlignment="1">
      <alignment horizontal="left" vertical="center"/>
    </xf>
    <xf numFmtId="0" fontId="7" fillId="3" borderId="0" xfId="0" applyFont="1" applyFill="1"/>
    <xf numFmtId="0" fontId="7" fillId="0" borderId="0" xfId="0" applyFont="1"/>
    <xf numFmtId="0" fontId="7" fillId="0" borderId="0" xfId="0" applyFont="1" applyAlignment="1">
      <alignment wrapText="1"/>
    </xf>
    <xf numFmtId="15" fontId="9" fillId="0" borderId="0" xfId="0" applyNumberFormat="1" applyFont="1" applyBorder="1" applyAlignment="1">
      <alignment horizontal="left" vertical="center"/>
    </xf>
    <xf numFmtId="0" fontId="7" fillId="0" borderId="0" xfId="0" applyFont="1" applyBorder="1"/>
    <xf numFmtId="49" fontId="9" fillId="3" borderId="0" xfId="0" applyNumberFormat="1" applyFont="1" applyFill="1" applyBorder="1" applyAlignment="1">
      <alignment horizontal="left" vertical="center"/>
    </xf>
    <xf numFmtId="166" fontId="7" fillId="0" borderId="0" xfId="0" applyNumberFormat="1" applyFont="1"/>
    <xf numFmtId="166" fontId="9" fillId="0" borderId="0" xfId="2" applyFont="1" applyBorder="1" applyAlignment="1">
      <alignment horizontal="left" vertical="center"/>
    </xf>
    <xf numFmtId="42" fontId="11" fillId="0" borderId="0" xfId="15" applyFont="1" applyBorder="1" applyAlignment="1">
      <alignment horizontal="left" vertical="center"/>
    </xf>
    <xf numFmtId="164" fontId="11" fillId="0" borderId="0" xfId="0" applyNumberFormat="1" applyFont="1" applyBorder="1" applyAlignment="1">
      <alignment vertical="center"/>
    </xf>
    <xf numFmtId="0" fontId="9" fillId="0" borderId="0" xfId="0" applyFont="1" applyBorder="1" applyAlignment="1">
      <alignment horizontal="left" vertical="center"/>
    </xf>
    <xf numFmtId="49" fontId="9" fillId="0" borderId="0" xfId="0" applyNumberFormat="1" applyFont="1" applyFill="1" applyBorder="1" applyAlignment="1">
      <alignment horizontal="left" vertical="center"/>
    </xf>
    <xf numFmtId="0" fontId="9" fillId="0" borderId="0" xfId="0" applyFont="1" applyBorder="1" applyAlignment="1">
      <alignment vertical="center"/>
    </xf>
    <xf numFmtId="49" fontId="9" fillId="0" borderId="0" xfId="0" applyNumberFormat="1" applyFont="1" applyBorder="1" applyAlignment="1">
      <alignment horizontal="left" vertical="center"/>
    </xf>
    <xf numFmtId="0" fontId="9" fillId="5" borderId="0" xfId="0" applyFont="1" applyFill="1" applyBorder="1" applyAlignment="1">
      <alignment horizontal="left" vertical="center"/>
    </xf>
    <xf numFmtId="165" fontId="9" fillId="3" borderId="0" xfId="16" applyFont="1" applyFill="1" applyBorder="1" applyAlignment="1">
      <alignment horizontal="left" vertical="center"/>
    </xf>
    <xf numFmtId="165" fontId="9" fillId="0" borderId="0" xfId="16" applyFont="1" applyBorder="1" applyAlignment="1">
      <alignment horizontal="left" vertical="center"/>
    </xf>
    <xf numFmtId="0" fontId="5" fillId="3" borderId="0" xfId="0" applyFont="1" applyFill="1" applyBorder="1" applyAlignment="1">
      <alignment horizontal="center" vertical="center" wrapText="1"/>
    </xf>
    <xf numFmtId="0" fontId="4" fillId="3" borderId="0" xfId="0" applyFont="1" applyFill="1" applyBorder="1" applyAlignment="1">
      <alignment vertical="center"/>
    </xf>
    <xf numFmtId="15" fontId="9" fillId="3" borderId="1" xfId="0" applyNumberFormat="1" applyFont="1" applyFill="1" applyBorder="1" applyAlignment="1">
      <alignment horizontal="left" vertical="center"/>
    </xf>
    <xf numFmtId="0" fontId="9" fillId="3" borderId="1" xfId="0" applyFont="1" applyFill="1" applyBorder="1" applyAlignment="1">
      <alignment vertical="center"/>
    </xf>
    <xf numFmtId="0" fontId="9" fillId="3" borderId="1" xfId="0" applyFont="1" applyFill="1" applyBorder="1" applyAlignment="1">
      <alignment horizontal="left" vertical="center" wrapText="1"/>
    </xf>
    <xf numFmtId="49" fontId="7" fillId="3" borderId="1" xfId="0" applyNumberFormat="1" applyFont="1" applyFill="1" applyBorder="1" applyAlignment="1">
      <alignment horizontal="left" vertical="center"/>
    </xf>
    <xf numFmtId="0" fontId="12" fillId="3" borderId="1" xfId="0" applyFont="1" applyFill="1" applyBorder="1" applyAlignment="1">
      <alignment horizontal="left" vertical="center"/>
    </xf>
    <xf numFmtId="0" fontId="12" fillId="3" borderId="1" xfId="0" applyFont="1" applyFill="1" applyBorder="1" applyAlignment="1">
      <alignment horizontal="left" vertical="center" wrapText="1"/>
    </xf>
    <xf numFmtId="0" fontId="7" fillId="3" borderId="1" xfId="0" applyFont="1" applyFill="1" applyBorder="1" applyAlignment="1">
      <alignment horizontal="left" vertical="center"/>
    </xf>
    <xf numFmtId="42" fontId="7" fillId="3" borderId="1" xfId="15" applyFont="1" applyFill="1" applyBorder="1" applyAlignment="1">
      <alignment horizontal="left" vertical="center"/>
    </xf>
    <xf numFmtId="15" fontId="7" fillId="3" borderId="1" xfId="0" applyNumberFormat="1" applyFont="1" applyFill="1" applyBorder="1" applyAlignment="1">
      <alignment horizontal="left" vertical="center"/>
    </xf>
    <xf numFmtId="0" fontId="9" fillId="3" borderId="4" xfId="12" applyFont="1" applyFill="1" applyBorder="1" applyAlignment="1">
      <alignment horizontal="left" vertical="center"/>
    </xf>
    <xf numFmtId="166" fontId="11" fillId="0" borderId="0" xfId="2" applyFont="1" applyBorder="1" applyAlignment="1">
      <alignment horizontal="left" vertical="center"/>
    </xf>
  </cellXfs>
  <cellStyles count="17">
    <cellStyle name="Millares" xfId="1" builtinId="3"/>
    <cellStyle name="Millares 23 2 2" xfId="9"/>
    <cellStyle name="Moneda" xfId="2" builtinId="4"/>
    <cellStyle name="Moneda [0]" xfId="15" builtinId="7"/>
    <cellStyle name="Moneda [0] 2" xfId="16"/>
    <cellStyle name="Moneda 2" xfId="10"/>
    <cellStyle name="Moneda 4" xfId="13"/>
    <cellStyle name="Normal" xfId="0" builtinId="0"/>
    <cellStyle name="Normal 10" xfId="11"/>
    <cellStyle name="Normal 11" xfId="7"/>
    <cellStyle name="Normal 2" xfId="3"/>
    <cellStyle name="Normal 2 10 2" xfId="12"/>
    <cellStyle name="Normal 2 2" xfId="5"/>
    <cellStyle name="Normal 2 2 2" xfId="14"/>
    <cellStyle name="Normal 2 37" xfId="8"/>
    <cellStyle name="Normal 3" xfId="4"/>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a63.salesforce.com/001A000000YBua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4"/>
  <sheetViews>
    <sheetView showGridLines="0" topLeftCell="A7" zoomScale="85" zoomScaleNormal="85" workbookViewId="0">
      <selection sqref="A1:XFD1048576"/>
    </sheetView>
  </sheetViews>
  <sheetFormatPr baseColWidth="10" defaultColWidth="11.42578125" defaultRowHeight="13.5" x14ac:dyDescent="0.25"/>
  <cols>
    <col min="1" max="1" width="3.140625" style="7" customWidth="1"/>
    <col min="2" max="2" width="16.140625" style="5" customWidth="1"/>
    <col min="3" max="3" width="39.5703125" style="5" customWidth="1"/>
    <col min="4" max="4" width="57" style="6" customWidth="1"/>
    <col min="5" max="5" width="50.140625" style="5" customWidth="1"/>
    <col min="6" max="6" width="15" style="5" customWidth="1"/>
    <col min="7" max="7" width="13.5703125" style="5" customWidth="1"/>
    <col min="8" max="8" width="19.28515625" style="5" customWidth="1"/>
    <col min="9" max="9" width="25.28515625" style="5" customWidth="1"/>
    <col min="10" max="10" width="16.28515625" style="5" customWidth="1"/>
    <col min="11" max="11" width="13.7109375" style="5" customWidth="1"/>
    <col min="12" max="12" width="20.85546875" style="5" customWidth="1"/>
    <col min="13" max="13" width="21.42578125" style="5" customWidth="1"/>
    <col min="14" max="14" width="19.42578125" style="5" customWidth="1"/>
    <col min="15" max="15" width="22.140625" style="5" customWidth="1"/>
    <col min="16" max="16384" width="11.42578125" style="7"/>
  </cols>
  <sheetData>
    <row r="1" spans="2:17" ht="14.25" x14ac:dyDescent="0.25">
      <c r="B1" s="4" t="s">
        <v>78</v>
      </c>
    </row>
    <row r="2" spans="2:17" ht="15" thickBot="1" x14ac:dyDescent="0.3">
      <c r="B2" s="8" t="s">
        <v>79</v>
      </c>
      <c r="C2" s="9"/>
      <c r="D2" s="10"/>
      <c r="E2" s="9"/>
      <c r="G2" s="9"/>
      <c r="H2" s="11"/>
      <c r="I2" s="11"/>
      <c r="K2" s="9"/>
      <c r="L2" s="12"/>
      <c r="M2" s="11"/>
      <c r="N2" s="12"/>
      <c r="O2" s="11"/>
    </row>
    <row r="3" spans="2:17" s="1" customFormat="1" ht="40.5" x14ac:dyDescent="0.25">
      <c r="B3" s="3" t="s">
        <v>0</v>
      </c>
      <c r="C3" s="2" t="s">
        <v>1</v>
      </c>
      <c r="D3" s="2" t="s">
        <v>2</v>
      </c>
      <c r="E3" s="3" t="s">
        <v>3</v>
      </c>
      <c r="F3" s="3" t="s">
        <v>4</v>
      </c>
      <c r="G3" s="3" t="s">
        <v>5</v>
      </c>
      <c r="H3" s="3" t="s">
        <v>6</v>
      </c>
      <c r="I3" s="3" t="s">
        <v>518</v>
      </c>
      <c r="J3" s="3" t="s">
        <v>570</v>
      </c>
      <c r="K3" s="3" t="s">
        <v>7</v>
      </c>
      <c r="L3" s="3" t="s">
        <v>8</v>
      </c>
      <c r="M3" s="3" t="s">
        <v>9</v>
      </c>
      <c r="N3" s="3" t="s">
        <v>10</v>
      </c>
      <c r="O3" s="3" t="s">
        <v>11</v>
      </c>
      <c r="P3" s="88"/>
      <c r="Q3" s="89"/>
    </row>
    <row r="4" spans="2:17" s="13" customFormat="1" x14ac:dyDescent="0.25">
      <c r="B4" s="14" t="s">
        <v>80</v>
      </c>
      <c r="C4" s="14" t="s">
        <v>72</v>
      </c>
      <c r="D4" s="16" t="s">
        <v>158</v>
      </c>
      <c r="E4" s="16" t="s">
        <v>13</v>
      </c>
      <c r="F4" s="17">
        <v>43046</v>
      </c>
      <c r="G4" s="17">
        <v>43139</v>
      </c>
      <c r="H4" s="16" t="s">
        <v>26</v>
      </c>
      <c r="I4" s="16" t="s">
        <v>26</v>
      </c>
      <c r="J4" s="16" t="s">
        <v>507</v>
      </c>
      <c r="K4" s="16" t="s">
        <v>507</v>
      </c>
      <c r="L4" s="19">
        <v>47775885</v>
      </c>
      <c r="M4" s="20">
        <v>47775885</v>
      </c>
      <c r="N4" s="19">
        <v>0</v>
      </c>
      <c r="O4" s="21">
        <v>47775885</v>
      </c>
    </row>
    <row r="5" spans="2:17" s="22" customFormat="1" ht="14.25" customHeight="1" x14ac:dyDescent="0.25">
      <c r="B5" s="14" t="s">
        <v>81</v>
      </c>
      <c r="C5" s="14" t="s">
        <v>24</v>
      </c>
      <c r="D5" s="16" t="s">
        <v>159</v>
      </c>
      <c r="E5" s="16" t="s">
        <v>31</v>
      </c>
      <c r="F5" s="17">
        <v>43055</v>
      </c>
      <c r="G5" s="17">
        <v>43139</v>
      </c>
      <c r="H5" s="14" t="s">
        <v>16</v>
      </c>
      <c r="I5" s="14" t="s">
        <v>16</v>
      </c>
      <c r="J5" s="16" t="s">
        <v>507</v>
      </c>
      <c r="K5" s="16" t="s">
        <v>507</v>
      </c>
      <c r="L5" s="19">
        <v>53547000</v>
      </c>
      <c r="M5" s="20">
        <v>42000000</v>
      </c>
      <c r="N5" s="19">
        <v>11547000</v>
      </c>
      <c r="O5" s="21"/>
    </row>
    <row r="6" spans="2:17" s="22" customFormat="1" ht="14.25" customHeight="1" x14ac:dyDescent="0.25">
      <c r="B6" s="14" t="s">
        <v>82</v>
      </c>
      <c r="C6" s="14" t="s">
        <v>15</v>
      </c>
      <c r="D6" s="16" t="s">
        <v>160</v>
      </c>
      <c r="E6" s="16" t="s">
        <v>13</v>
      </c>
      <c r="F6" s="17">
        <v>42961</v>
      </c>
      <c r="G6" s="17">
        <v>43139</v>
      </c>
      <c r="H6" s="14" t="s">
        <v>16</v>
      </c>
      <c r="I6" s="14" t="s">
        <v>16</v>
      </c>
      <c r="J6" s="16" t="s">
        <v>507</v>
      </c>
      <c r="K6" s="16" t="s">
        <v>507</v>
      </c>
      <c r="L6" s="19">
        <v>700000000</v>
      </c>
      <c r="M6" s="20">
        <v>700000000</v>
      </c>
      <c r="N6" s="19">
        <v>0</v>
      </c>
      <c r="O6" s="21"/>
    </row>
    <row r="7" spans="2:17" s="22" customFormat="1" ht="14.25" customHeight="1" x14ac:dyDescent="0.25">
      <c r="B7" s="14" t="s">
        <v>83</v>
      </c>
      <c r="C7" s="14" t="s">
        <v>72</v>
      </c>
      <c r="D7" s="16" t="s">
        <v>161</v>
      </c>
      <c r="E7" s="14" t="s">
        <v>56</v>
      </c>
      <c r="F7" s="17">
        <v>42971</v>
      </c>
      <c r="G7" s="17">
        <v>43139</v>
      </c>
      <c r="H7" s="23" t="s">
        <v>57</v>
      </c>
      <c r="I7" s="23" t="s">
        <v>519</v>
      </c>
      <c r="J7" s="16" t="s">
        <v>507</v>
      </c>
      <c r="K7" s="16" t="s">
        <v>507</v>
      </c>
      <c r="L7" s="19">
        <v>181172500</v>
      </c>
      <c r="M7" s="20">
        <v>142557500</v>
      </c>
      <c r="N7" s="19">
        <v>38615000</v>
      </c>
      <c r="O7" s="21"/>
    </row>
    <row r="8" spans="2:17" s="22" customFormat="1" ht="14.25" customHeight="1" x14ac:dyDescent="0.25">
      <c r="B8" s="14" t="s">
        <v>84</v>
      </c>
      <c r="C8" s="14" t="s">
        <v>24</v>
      </c>
      <c r="D8" s="16" t="s">
        <v>162</v>
      </c>
      <c r="E8" s="16" t="s">
        <v>31</v>
      </c>
      <c r="F8" s="17">
        <v>42997</v>
      </c>
      <c r="G8" s="17">
        <v>43139</v>
      </c>
      <c r="H8" s="14" t="s">
        <v>16</v>
      </c>
      <c r="I8" s="14" t="s">
        <v>16</v>
      </c>
      <c r="J8" s="16" t="s">
        <v>507</v>
      </c>
      <c r="K8" s="16" t="s">
        <v>507</v>
      </c>
      <c r="L8" s="19">
        <v>407782814</v>
      </c>
      <c r="M8" s="20">
        <v>324270200</v>
      </c>
      <c r="N8" s="19">
        <v>83512614</v>
      </c>
      <c r="O8" s="21"/>
    </row>
    <row r="9" spans="2:17" s="22" customFormat="1" ht="14.25" customHeight="1" x14ac:dyDescent="0.25">
      <c r="B9" s="14" t="s">
        <v>85</v>
      </c>
      <c r="C9" s="14" t="s">
        <v>24</v>
      </c>
      <c r="D9" s="16" t="s">
        <v>163</v>
      </c>
      <c r="E9" s="16" t="s">
        <v>32</v>
      </c>
      <c r="F9" s="17">
        <v>43038</v>
      </c>
      <c r="G9" s="17">
        <v>43139</v>
      </c>
      <c r="H9" s="24" t="s">
        <v>16</v>
      </c>
      <c r="I9" s="24" t="s">
        <v>16</v>
      </c>
      <c r="J9" s="16" t="s">
        <v>507</v>
      </c>
      <c r="K9" s="16" t="s">
        <v>507</v>
      </c>
      <c r="L9" s="19">
        <v>679147000</v>
      </c>
      <c r="M9" s="20">
        <v>539509600</v>
      </c>
      <c r="N9" s="19">
        <v>139637400</v>
      </c>
      <c r="O9" s="21"/>
    </row>
    <row r="10" spans="2:17" s="22" customFormat="1" ht="14.25" customHeight="1" x14ac:dyDescent="0.25">
      <c r="B10" s="14" t="s">
        <v>86</v>
      </c>
      <c r="C10" s="14" t="s">
        <v>15</v>
      </c>
      <c r="D10" s="16" t="s">
        <v>164</v>
      </c>
      <c r="E10" s="16" t="s">
        <v>20</v>
      </c>
      <c r="F10" s="17">
        <v>43046</v>
      </c>
      <c r="G10" s="17">
        <v>43139</v>
      </c>
      <c r="H10" s="24" t="s">
        <v>16</v>
      </c>
      <c r="I10" s="24" t="s">
        <v>16</v>
      </c>
      <c r="J10" s="16" t="s">
        <v>509</v>
      </c>
      <c r="K10" s="16" t="s">
        <v>508</v>
      </c>
      <c r="L10" s="19">
        <v>141743817</v>
      </c>
      <c r="M10" s="20">
        <v>112066317</v>
      </c>
      <c r="N10" s="19">
        <v>29677500</v>
      </c>
      <c r="O10" s="21"/>
    </row>
    <row r="11" spans="2:17" s="22" customFormat="1" ht="14.25" customHeight="1" x14ac:dyDescent="0.25">
      <c r="B11" s="14" t="s">
        <v>87</v>
      </c>
      <c r="C11" s="14" t="s">
        <v>15</v>
      </c>
      <c r="D11" s="16" t="s">
        <v>165</v>
      </c>
      <c r="E11" s="16" t="s">
        <v>21</v>
      </c>
      <c r="F11" s="17">
        <v>43096</v>
      </c>
      <c r="G11" s="17">
        <v>43139</v>
      </c>
      <c r="H11" s="24" t="s">
        <v>16</v>
      </c>
      <c r="I11" s="24" t="s">
        <v>16</v>
      </c>
      <c r="J11" s="16" t="s">
        <v>509</v>
      </c>
      <c r="K11" s="16" t="s">
        <v>508</v>
      </c>
      <c r="L11" s="19">
        <v>316543124</v>
      </c>
      <c r="M11" s="20">
        <v>229366135</v>
      </c>
      <c r="N11" s="19">
        <v>87176989</v>
      </c>
      <c r="O11" s="21"/>
    </row>
    <row r="12" spans="2:17" s="22" customFormat="1" ht="14.25" customHeight="1" x14ac:dyDescent="0.25">
      <c r="B12" s="14" t="s">
        <v>88</v>
      </c>
      <c r="C12" s="14" t="s">
        <v>15</v>
      </c>
      <c r="D12" s="16" t="s">
        <v>166</v>
      </c>
      <c r="E12" s="16" t="s">
        <v>225</v>
      </c>
      <c r="F12" s="17">
        <v>43046</v>
      </c>
      <c r="G12" s="17">
        <v>43139</v>
      </c>
      <c r="H12" s="24" t="s">
        <v>30</v>
      </c>
      <c r="I12" s="24" t="s">
        <v>520</v>
      </c>
      <c r="J12" s="16" t="s">
        <v>507</v>
      </c>
      <c r="K12" s="16" t="s">
        <v>507</v>
      </c>
      <c r="L12" s="19">
        <v>490378206</v>
      </c>
      <c r="M12" s="20">
        <v>370878206</v>
      </c>
      <c r="N12" s="19">
        <v>119500000</v>
      </c>
      <c r="O12" s="21"/>
    </row>
    <row r="13" spans="2:17" s="22" customFormat="1" ht="14.25" customHeight="1" x14ac:dyDescent="0.25">
      <c r="B13" s="14" t="s">
        <v>89</v>
      </c>
      <c r="C13" s="14" t="s">
        <v>15</v>
      </c>
      <c r="D13" s="16" t="s">
        <v>167</v>
      </c>
      <c r="E13" s="16" t="s">
        <v>20</v>
      </c>
      <c r="F13" s="17">
        <v>43062</v>
      </c>
      <c r="G13" s="17">
        <v>43139</v>
      </c>
      <c r="H13" s="24" t="s">
        <v>16</v>
      </c>
      <c r="I13" s="24" t="s">
        <v>16</v>
      </c>
      <c r="J13" s="16" t="s">
        <v>509</v>
      </c>
      <c r="K13" s="16" t="s">
        <v>508</v>
      </c>
      <c r="L13" s="19">
        <v>321615274</v>
      </c>
      <c r="M13" s="20">
        <v>256785045</v>
      </c>
      <c r="N13" s="19">
        <v>64830229</v>
      </c>
      <c r="O13" s="21"/>
    </row>
    <row r="14" spans="2:17" s="22" customFormat="1" x14ac:dyDescent="0.25">
      <c r="B14" s="14" t="s">
        <v>90</v>
      </c>
      <c r="C14" s="14" t="s">
        <v>15</v>
      </c>
      <c r="D14" s="16" t="s">
        <v>168</v>
      </c>
      <c r="E14" s="16" t="s">
        <v>13</v>
      </c>
      <c r="F14" s="17">
        <v>43129</v>
      </c>
      <c r="G14" s="17">
        <v>43139</v>
      </c>
      <c r="H14" s="24" t="s">
        <v>16</v>
      </c>
      <c r="I14" s="24" t="s">
        <v>16</v>
      </c>
      <c r="J14" s="16" t="s">
        <v>507</v>
      </c>
      <c r="K14" s="16" t="s">
        <v>507</v>
      </c>
      <c r="L14" s="19">
        <v>4004000000</v>
      </c>
      <c r="M14" s="20">
        <v>4004000000</v>
      </c>
      <c r="N14" s="19">
        <v>0</v>
      </c>
      <c r="O14" s="21"/>
    </row>
    <row r="15" spans="2:17" s="22" customFormat="1" ht="27" x14ac:dyDescent="0.25">
      <c r="B15" s="14" t="s">
        <v>40</v>
      </c>
      <c r="C15" s="14" t="s">
        <v>15</v>
      </c>
      <c r="D15" s="25" t="s">
        <v>169</v>
      </c>
      <c r="E15" s="16" t="s">
        <v>13</v>
      </c>
      <c r="F15" s="17">
        <v>43035</v>
      </c>
      <c r="G15" s="17">
        <v>43139</v>
      </c>
      <c r="H15" s="24" t="s">
        <v>16</v>
      </c>
      <c r="I15" s="24" t="s">
        <v>16</v>
      </c>
      <c r="J15" s="16" t="s">
        <v>510</v>
      </c>
      <c r="K15" s="16" t="s">
        <v>510</v>
      </c>
      <c r="L15" s="19">
        <v>1250000000</v>
      </c>
      <c r="M15" s="20">
        <v>1250000000</v>
      </c>
      <c r="N15" s="19">
        <v>0</v>
      </c>
      <c r="O15" s="21"/>
    </row>
    <row r="16" spans="2:17" s="22" customFormat="1" ht="40.5" x14ac:dyDescent="0.25">
      <c r="B16" s="14" t="s">
        <v>91</v>
      </c>
      <c r="C16" s="14" t="s">
        <v>15</v>
      </c>
      <c r="D16" s="25" t="s">
        <v>170</v>
      </c>
      <c r="E16" s="16" t="s">
        <v>13</v>
      </c>
      <c r="F16" s="17">
        <v>43068</v>
      </c>
      <c r="G16" s="17">
        <v>43139</v>
      </c>
      <c r="H16" s="24" t="s">
        <v>16</v>
      </c>
      <c r="I16" s="24" t="s">
        <v>16</v>
      </c>
      <c r="J16" s="16" t="s">
        <v>507</v>
      </c>
      <c r="K16" s="16" t="s">
        <v>511</v>
      </c>
      <c r="L16" s="19">
        <v>870000000</v>
      </c>
      <c r="M16" s="20">
        <v>870000000</v>
      </c>
      <c r="N16" s="19">
        <v>0</v>
      </c>
      <c r="O16" s="21"/>
    </row>
    <row r="17" spans="2:15" s="22" customFormat="1" ht="27" x14ac:dyDescent="0.25">
      <c r="B17" s="14" t="s">
        <v>92</v>
      </c>
      <c r="C17" s="14" t="s">
        <v>22</v>
      </c>
      <c r="D17" s="25" t="s">
        <v>171</v>
      </c>
      <c r="E17" s="16" t="s">
        <v>13</v>
      </c>
      <c r="F17" s="17">
        <v>43102</v>
      </c>
      <c r="G17" s="17">
        <v>43139</v>
      </c>
      <c r="H17" s="24" t="s">
        <v>16</v>
      </c>
      <c r="I17" s="24" t="s">
        <v>16</v>
      </c>
      <c r="J17" s="16" t="s">
        <v>507</v>
      </c>
      <c r="K17" s="16" t="s">
        <v>507</v>
      </c>
      <c r="L17" s="19">
        <v>50000000</v>
      </c>
      <c r="M17" s="20">
        <v>50000000</v>
      </c>
      <c r="N17" s="19">
        <v>0</v>
      </c>
      <c r="O17" s="21"/>
    </row>
    <row r="18" spans="2:15" s="22" customFormat="1" x14ac:dyDescent="0.25">
      <c r="B18" s="14" t="s">
        <v>93</v>
      </c>
      <c r="C18" s="26" t="s">
        <v>15</v>
      </c>
      <c r="D18" s="23" t="s">
        <v>172</v>
      </c>
      <c r="E18" s="16" t="s">
        <v>13</v>
      </c>
      <c r="F18" s="17">
        <v>43082</v>
      </c>
      <c r="G18" s="17">
        <v>43172</v>
      </c>
      <c r="H18" s="24" t="s">
        <v>16</v>
      </c>
      <c r="I18" s="24" t="s">
        <v>16</v>
      </c>
      <c r="J18" s="16" t="s">
        <v>507</v>
      </c>
      <c r="K18" s="16" t="s">
        <v>507</v>
      </c>
      <c r="L18" s="19">
        <v>118868458</v>
      </c>
      <c r="M18" s="20">
        <v>118868458</v>
      </c>
      <c r="N18" s="19">
        <v>0</v>
      </c>
      <c r="O18" s="21"/>
    </row>
    <row r="19" spans="2:15" s="22" customFormat="1" x14ac:dyDescent="0.25">
      <c r="B19" s="24" t="s">
        <v>94</v>
      </c>
      <c r="C19" s="26" t="s">
        <v>15</v>
      </c>
      <c r="D19" s="23" t="s">
        <v>173</v>
      </c>
      <c r="E19" s="16" t="s">
        <v>20</v>
      </c>
      <c r="F19" s="17">
        <v>43027</v>
      </c>
      <c r="G19" s="17">
        <v>43172</v>
      </c>
      <c r="H19" s="24" t="s">
        <v>506</v>
      </c>
      <c r="I19" s="24" t="s">
        <v>580</v>
      </c>
      <c r="J19" s="16" t="s">
        <v>507</v>
      </c>
      <c r="K19" s="16" t="s">
        <v>507</v>
      </c>
      <c r="L19" s="19">
        <v>1291523621</v>
      </c>
      <c r="M19" s="20">
        <v>1028151621</v>
      </c>
      <c r="N19" s="19">
        <v>263372000</v>
      </c>
      <c r="O19" s="21"/>
    </row>
    <row r="20" spans="2:15" s="22" customFormat="1" ht="14.25" customHeight="1" x14ac:dyDescent="0.25">
      <c r="B20" s="24" t="s">
        <v>95</v>
      </c>
      <c r="C20" s="26" t="s">
        <v>15</v>
      </c>
      <c r="D20" s="23" t="s">
        <v>174</v>
      </c>
      <c r="E20" s="16" t="s">
        <v>19</v>
      </c>
      <c r="F20" s="17">
        <v>43102</v>
      </c>
      <c r="G20" s="17">
        <v>43172</v>
      </c>
      <c r="H20" s="15" t="s">
        <v>241</v>
      </c>
      <c r="I20" s="15" t="s">
        <v>521</v>
      </c>
      <c r="J20" s="16" t="s">
        <v>507</v>
      </c>
      <c r="K20" s="16" t="s">
        <v>511</v>
      </c>
      <c r="L20" s="19">
        <v>102863280</v>
      </c>
      <c r="M20" s="20">
        <v>81163280</v>
      </c>
      <c r="N20" s="19">
        <v>21700000</v>
      </c>
      <c r="O20" s="21"/>
    </row>
    <row r="21" spans="2:15" s="22" customFormat="1" ht="14.25" customHeight="1" x14ac:dyDescent="0.25">
      <c r="B21" s="24" t="s">
        <v>96</v>
      </c>
      <c r="C21" s="26" t="s">
        <v>72</v>
      </c>
      <c r="D21" s="23" t="s">
        <v>175</v>
      </c>
      <c r="E21" s="14" t="s">
        <v>226</v>
      </c>
      <c r="F21" s="17">
        <v>43096</v>
      </c>
      <c r="G21" s="17">
        <v>43172</v>
      </c>
      <c r="H21" s="24" t="s">
        <v>70</v>
      </c>
      <c r="I21" s="24" t="s">
        <v>522</v>
      </c>
      <c r="J21" s="16" t="s">
        <v>507</v>
      </c>
      <c r="K21" s="16" t="s">
        <v>507</v>
      </c>
      <c r="L21" s="19">
        <v>175665000</v>
      </c>
      <c r="M21" s="20">
        <v>139860000</v>
      </c>
      <c r="N21" s="19">
        <v>35805000</v>
      </c>
      <c r="O21" s="21"/>
    </row>
    <row r="22" spans="2:15" s="22" customFormat="1" ht="14.25" customHeight="1" x14ac:dyDescent="0.25">
      <c r="B22" s="27" t="s">
        <v>97</v>
      </c>
      <c r="C22" s="26" t="s">
        <v>15</v>
      </c>
      <c r="D22" s="28" t="s">
        <v>176</v>
      </c>
      <c r="E22" s="16" t="s">
        <v>32</v>
      </c>
      <c r="F22" s="17">
        <v>43119</v>
      </c>
      <c r="G22" s="17">
        <v>43187</v>
      </c>
      <c r="H22" s="24" t="s">
        <v>16</v>
      </c>
      <c r="I22" s="24" t="s">
        <v>16</v>
      </c>
      <c r="J22" s="16" t="s">
        <v>507</v>
      </c>
      <c r="K22" s="16" t="s">
        <v>511</v>
      </c>
      <c r="L22" s="19">
        <v>453701281</v>
      </c>
      <c r="M22" s="19">
        <v>209475974</v>
      </c>
      <c r="N22" s="19">
        <v>244225307</v>
      </c>
      <c r="O22" s="21"/>
    </row>
    <row r="23" spans="2:15" s="22" customFormat="1" ht="14.25" customHeight="1" x14ac:dyDescent="0.25">
      <c r="B23" s="24" t="s">
        <v>98</v>
      </c>
      <c r="C23" s="26" t="s">
        <v>15</v>
      </c>
      <c r="D23" s="16" t="s">
        <v>177</v>
      </c>
      <c r="E23" s="14" t="s">
        <v>227</v>
      </c>
      <c r="F23" s="17">
        <v>43158</v>
      </c>
      <c r="G23" s="17">
        <v>43197</v>
      </c>
      <c r="H23" s="14" t="s">
        <v>38</v>
      </c>
      <c r="I23" s="14" t="s">
        <v>523</v>
      </c>
      <c r="J23" s="16" t="s">
        <v>509</v>
      </c>
      <c r="K23" s="16" t="s">
        <v>508</v>
      </c>
      <c r="L23" s="19">
        <v>144573752</v>
      </c>
      <c r="M23" s="20">
        <v>111692748</v>
      </c>
      <c r="N23" s="19">
        <v>32881004</v>
      </c>
      <c r="O23" s="21"/>
    </row>
    <row r="24" spans="2:15" s="22" customFormat="1" ht="14.25" customHeight="1" x14ac:dyDescent="0.25">
      <c r="B24" s="24" t="s">
        <v>99</v>
      </c>
      <c r="C24" s="26" t="s">
        <v>15</v>
      </c>
      <c r="D24" s="16" t="s">
        <v>178</v>
      </c>
      <c r="E24" s="14" t="s">
        <v>19</v>
      </c>
      <c r="F24" s="17">
        <v>43151</v>
      </c>
      <c r="G24" s="17">
        <v>43197</v>
      </c>
      <c r="H24" s="14" t="s">
        <v>16</v>
      </c>
      <c r="I24" s="14" t="s">
        <v>16</v>
      </c>
      <c r="J24" s="16" t="s">
        <v>509</v>
      </c>
      <c r="K24" s="16" t="s">
        <v>508</v>
      </c>
      <c r="L24" s="19">
        <v>284121475</v>
      </c>
      <c r="M24" s="20">
        <v>226158475</v>
      </c>
      <c r="N24" s="19">
        <v>57963000</v>
      </c>
      <c r="O24" s="21"/>
    </row>
    <row r="25" spans="2:15" s="22" customFormat="1" ht="14.25" customHeight="1" x14ac:dyDescent="0.25">
      <c r="B25" s="27" t="s">
        <v>100</v>
      </c>
      <c r="C25" s="26" t="s">
        <v>15</v>
      </c>
      <c r="D25" s="28" t="s">
        <v>179</v>
      </c>
      <c r="E25" s="16" t="s">
        <v>13</v>
      </c>
      <c r="F25" s="17">
        <v>43046</v>
      </c>
      <c r="G25" s="17">
        <v>43209</v>
      </c>
      <c r="H25" s="23" t="s">
        <v>242</v>
      </c>
      <c r="I25" s="23" t="s">
        <v>524</v>
      </c>
      <c r="J25" s="16" t="s">
        <v>507</v>
      </c>
      <c r="K25" s="16" t="s">
        <v>507</v>
      </c>
      <c r="L25" s="19">
        <v>217984814</v>
      </c>
      <c r="M25" s="19">
        <v>217984814</v>
      </c>
      <c r="N25" s="19">
        <v>0</v>
      </c>
      <c r="O25" s="21">
        <v>15570343.857142856</v>
      </c>
    </row>
    <row r="26" spans="2:15" s="22" customFormat="1" ht="14.25" customHeight="1" x14ac:dyDescent="0.25">
      <c r="B26" s="27" t="s">
        <v>101</v>
      </c>
      <c r="C26" s="26" t="s">
        <v>15</v>
      </c>
      <c r="D26" s="28" t="s">
        <v>180</v>
      </c>
      <c r="E26" s="16" t="s">
        <v>13</v>
      </c>
      <c r="F26" s="17">
        <v>43087</v>
      </c>
      <c r="G26" s="17">
        <v>43209</v>
      </c>
      <c r="H26" s="27" t="s">
        <v>16</v>
      </c>
      <c r="I26" s="27" t="s">
        <v>16</v>
      </c>
      <c r="J26" s="16" t="s">
        <v>507</v>
      </c>
      <c r="K26" s="16" t="s">
        <v>512</v>
      </c>
      <c r="L26" s="19">
        <v>41872210</v>
      </c>
      <c r="M26" s="19">
        <v>41872210</v>
      </c>
      <c r="N26" s="19">
        <v>0</v>
      </c>
      <c r="O26" s="21"/>
    </row>
    <row r="27" spans="2:15" s="22" customFormat="1" ht="14.25" customHeight="1" x14ac:dyDescent="0.25">
      <c r="B27" s="27" t="s">
        <v>102</v>
      </c>
      <c r="C27" s="29" t="s">
        <v>149</v>
      </c>
      <c r="D27" s="28" t="s">
        <v>28</v>
      </c>
      <c r="E27" s="16" t="s">
        <v>13</v>
      </c>
      <c r="F27" s="17">
        <v>43186</v>
      </c>
      <c r="G27" s="17">
        <v>43209</v>
      </c>
      <c r="H27" s="27" t="s">
        <v>16</v>
      </c>
      <c r="I27" s="27" t="s">
        <v>16</v>
      </c>
      <c r="J27" s="16" t="s">
        <v>507</v>
      </c>
      <c r="K27" s="16" t="s">
        <v>507</v>
      </c>
      <c r="L27" s="19">
        <v>100392960</v>
      </c>
      <c r="M27" s="19">
        <v>100392960</v>
      </c>
      <c r="N27" s="19">
        <v>0</v>
      </c>
      <c r="O27" s="21"/>
    </row>
    <row r="28" spans="2:15" s="22" customFormat="1" ht="14.25" customHeight="1" x14ac:dyDescent="0.25">
      <c r="B28" s="27" t="s">
        <v>103</v>
      </c>
      <c r="C28" s="29" t="s">
        <v>150</v>
      </c>
      <c r="D28" s="28" t="s">
        <v>12</v>
      </c>
      <c r="E28" s="16" t="s">
        <v>13</v>
      </c>
      <c r="F28" s="17">
        <v>43167</v>
      </c>
      <c r="G28" s="17">
        <v>43209</v>
      </c>
      <c r="H28" s="16" t="s">
        <v>14</v>
      </c>
      <c r="I28" s="16" t="s">
        <v>525</v>
      </c>
      <c r="J28" s="16" t="s">
        <v>507</v>
      </c>
      <c r="K28" s="16" t="s">
        <v>507</v>
      </c>
      <c r="L28" s="19">
        <v>230452374</v>
      </c>
      <c r="M28" s="19">
        <v>230452374</v>
      </c>
      <c r="N28" s="19">
        <v>0</v>
      </c>
      <c r="O28" s="21"/>
    </row>
    <row r="29" spans="2:15" s="22" customFormat="1" ht="14.25" customHeight="1" x14ac:dyDescent="0.25">
      <c r="B29" s="24" t="s">
        <v>104</v>
      </c>
      <c r="C29" s="26" t="s">
        <v>151</v>
      </c>
      <c r="D29" s="16" t="s">
        <v>181</v>
      </c>
      <c r="E29" s="14" t="s">
        <v>228</v>
      </c>
      <c r="F29" s="17">
        <v>43192</v>
      </c>
      <c r="G29" s="17">
        <v>43209</v>
      </c>
      <c r="H29" s="14" t="s">
        <v>16</v>
      </c>
      <c r="I29" s="14" t="s">
        <v>16</v>
      </c>
      <c r="J29" s="16" t="s">
        <v>507</v>
      </c>
      <c r="K29" s="16" t="s">
        <v>513</v>
      </c>
      <c r="L29" s="19">
        <v>680660442</v>
      </c>
      <c r="M29" s="20">
        <v>680660442</v>
      </c>
      <c r="N29" s="19">
        <v>0</v>
      </c>
      <c r="O29" s="21"/>
    </row>
    <row r="30" spans="2:15" s="22" customFormat="1" ht="14.25" customHeight="1" x14ac:dyDescent="0.25">
      <c r="B30" s="27" t="s">
        <v>105</v>
      </c>
      <c r="C30" s="14" t="s">
        <v>72</v>
      </c>
      <c r="D30" s="28" t="s">
        <v>182</v>
      </c>
      <c r="E30" s="16" t="s">
        <v>13</v>
      </c>
      <c r="F30" s="17">
        <v>43059</v>
      </c>
      <c r="G30" s="17">
        <v>43244</v>
      </c>
      <c r="H30" s="23" t="s">
        <v>243</v>
      </c>
      <c r="I30" s="23" t="s">
        <v>568</v>
      </c>
      <c r="J30" s="16" t="s">
        <v>507</v>
      </c>
      <c r="K30" s="16" t="s">
        <v>513</v>
      </c>
      <c r="L30" s="19">
        <v>1636736000</v>
      </c>
      <c r="M30" s="30">
        <v>1636736000</v>
      </c>
      <c r="N30" s="19">
        <v>0</v>
      </c>
      <c r="O30" s="21"/>
    </row>
    <row r="31" spans="2:15" s="22" customFormat="1" ht="14.25" customHeight="1" x14ac:dyDescent="0.25">
      <c r="B31" s="24" t="s">
        <v>106</v>
      </c>
      <c r="C31" s="14" t="s">
        <v>72</v>
      </c>
      <c r="D31" s="16" t="s">
        <v>183</v>
      </c>
      <c r="E31" s="16" t="s">
        <v>13</v>
      </c>
      <c r="F31" s="17">
        <v>43138</v>
      </c>
      <c r="G31" s="17">
        <v>43244</v>
      </c>
      <c r="H31" s="14" t="s">
        <v>244</v>
      </c>
      <c r="I31" s="14" t="s">
        <v>526</v>
      </c>
      <c r="J31" s="16" t="s">
        <v>507</v>
      </c>
      <c r="K31" s="16" t="s">
        <v>507</v>
      </c>
      <c r="L31" s="19">
        <v>258330000</v>
      </c>
      <c r="M31" s="31">
        <v>258330000</v>
      </c>
      <c r="N31" s="19">
        <v>0</v>
      </c>
      <c r="O31" s="21"/>
    </row>
    <row r="32" spans="2:15" s="22" customFormat="1" ht="14.25" customHeight="1" x14ac:dyDescent="0.25">
      <c r="B32" s="24" t="s">
        <v>107</v>
      </c>
      <c r="C32" s="14" t="s">
        <v>15</v>
      </c>
      <c r="D32" s="16" t="s">
        <v>184</v>
      </c>
      <c r="E32" s="16" t="s">
        <v>13</v>
      </c>
      <c r="F32" s="17">
        <v>43139</v>
      </c>
      <c r="G32" s="17">
        <v>43244</v>
      </c>
      <c r="H32" s="16" t="s">
        <v>245</v>
      </c>
      <c r="I32" s="16" t="s">
        <v>569</v>
      </c>
      <c r="J32" s="16" t="s">
        <v>507</v>
      </c>
      <c r="K32" s="16" t="s">
        <v>511</v>
      </c>
      <c r="L32" s="19">
        <v>153180065</v>
      </c>
      <c r="M32" s="31">
        <v>153180065</v>
      </c>
      <c r="N32" s="19">
        <v>0</v>
      </c>
      <c r="O32" s="21">
        <v>30636013</v>
      </c>
    </row>
    <row r="33" spans="2:15" s="22" customFormat="1" ht="14.25" customHeight="1" x14ac:dyDescent="0.25">
      <c r="B33" s="24" t="s">
        <v>108</v>
      </c>
      <c r="C33" s="14" t="s">
        <v>151</v>
      </c>
      <c r="D33" s="16" t="s">
        <v>185</v>
      </c>
      <c r="E33" s="16" t="s">
        <v>13</v>
      </c>
      <c r="F33" s="17">
        <v>43192</v>
      </c>
      <c r="G33" s="17">
        <v>43272</v>
      </c>
      <c r="H33" s="14" t="s">
        <v>16</v>
      </c>
      <c r="I33" s="14" t="s">
        <v>16</v>
      </c>
      <c r="J33" s="16" t="s">
        <v>507</v>
      </c>
      <c r="K33" s="16" t="s">
        <v>514</v>
      </c>
      <c r="L33" s="32">
        <v>650328129</v>
      </c>
      <c r="M33" s="31">
        <v>650328129</v>
      </c>
      <c r="N33" s="32">
        <v>0</v>
      </c>
      <c r="O33" s="21"/>
    </row>
    <row r="34" spans="2:15" s="22" customFormat="1" ht="14.25" customHeight="1" x14ac:dyDescent="0.25">
      <c r="B34" s="24" t="s">
        <v>109</v>
      </c>
      <c r="C34" s="14" t="s">
        <v>149</v>
      </c>
      <c r="D34" s="16" t="s">
        <v>186</v>
      </c>
      <c r="E34" s="16" t="s">
        <v>13</v>
      </c>
      <c r="F34" s="17">
        <v>43217</v>
      </c>
      <c r="G34" s="17">
        <v>43272</v>
      </c>
      <c r="H34" s="14" t="s">
        <v>246</v>
      </c>
      <c r="I34" s="14" t="s">
        <v>527</v>
      </c>
      <c r="J34" s="16" t="s">
        <v>507</v>
      </c>
      <c r="K34" s="16" t="s">
        <v>507</v>
      </c>
      <c r="L34" s="32">
        <v>258380495</v>
      </c>
      <c r="M34" s="31">
        <v>258380495</v>
      </c>
      <c r="N34" s="32">
        <v>0</v>
      </c>
      <c r="O34" s="21"/>
    </row>
    <row r="35" spans="2:15" s="22" customFormat="1" ht="14.25" customHeight="1" x14ac:dyDescent="0.25">
      <c r="B35" s="24" t="s">
        <v>110</v>
      </c>
      <c r="C35" s="14" t="s">
        <v>151</v>
      </c>
      <c r="D35" s="16" t="s">
        <v>187</v>
      </c>
      <c r="E35" s="16" t="s">
        <v>13</v>
      </c>
      <c r="F35" s="17">
        <v>43210</v>
      </c>
      <c r="G35" s="17">
        <v>43272</v>
      </c>
      <c r="H35" s="14" t="s">
        <v>46</v>
      </c>
      <c r="I35" s="14" t="s">
        <v>528</v>
      </c>
      <c r="J35" s="16" t="s">
        <v>507</v>
      </c>
      <c r="K35" s="16" t="s">
        <v>515</v>
      </c>
      <c r="L35" s="32">
        <v>150200807</v>
      </c>
      <c r="M35" s="31">
        <v>150200807</v>
      </c>
      <c r="N35" s="32">
        <v>0</v>
      </c>
      <c r="O35" s="21"/>
    </row>
    <row r="36" spans="2:15" s="22" customFormat="1" ht="14.25" customHeight="1" x14ac:dyDescent="0.25">
      <c r="B36" s="24" t="s">
        <v>111</v>
      </c>
      <c r="C36" s="14" t="s">
        <v>151</v>
      </c>
      <c r="D36" s="16" t="s">
        <v>188</v>
      </c>
      <c r="E36" s="14" t="s">
        <v>20</v>
      </c>
      <c r="F36" s="17">
        <v>43217</v>
      </c>
      <c r="G36" s="17">
        <v>43272</v>
      </c>
      <c r="H36" s="14" t="s">
        <v>16</v>
      </c>
      <c r="I36" s="14" t="s">
        <v>16</v>
      </c>
      <c r="J36" s="16" t="s">
        <v>509</v>
      </c>
      <c r="K36" s="16" t="s">
        <v>508</v>
      </c>
      <c r="L36" s="32">
        <v>425132290</v>
      </c>
      <c r="M36" s="31">
        <v>425132290</v>
      </c>
      <c r="N36" s="32">
        <v>0</v>
      </c>
      <c r="O36" s="21"/>
    </row>
    <row r="37" spans="2:15" s="22" customFormat="1" ht="14.25" customHeight="1" x14ac:dyDescent="0.25">
      <c r="B37" s="24" t="s">
        <v>112</v>
      </c>
      <c r="C37" s="14" t="s">
        <v>151</v>
      </c>
      <c r="D37" s="16" t="s">
        <v>189</v>
      </c>
      <c r="E37" s="16" t="s">
        <v>13</v>
      </c>
      <c r="F37" s="17">
        <v>43210</v>
      </c>
      <c r="G37" s="17">
        <v>43287</v>
      </c>
      <c r="H37" s="26" t="s">
        <v>247</v>
      </c>
      <c r="I37" s="26" t="s">
        <v>529</v>
      </c>
      <c r="J37" s="16" t="s">
        <v>507</v>
      </c>
      <c r="K37" s="16" t="s">
        <v>511</v>
      </c>
      <c r="L37" s="32">
        <v>36427466</v>
      </c>
      <c r="M37" s="31">
        <v>36427466</v>
      </c>
      <c r="N37" s="32">
        <v>0</v>
      </c>
      <c r="O37" s="21"/>
    </row>
    <row r="38" spans="2:15" s="22" customFormat="1" ht="14.25" customHeight="1" x14ac:dyDescent="0.25">
      <c r="B38" s="24" t="s">
        <v>113</v>
      </c>
      <c r="C38" s="14" t="s">
        <v>151</v>
      </c>
      <c r="D38" s="16" t="s">
        <v>190</v>
      </c>
      <c r="E38" s="16" t="s">
        <v>13</v>
      </c>
      <c r="F38" s="17">
        <v>43202</v>
      </c>
      <c r="G38" s="17">
        <v>43287</v>
      </c>
      <c r="H38" s="26" t="s">
        <v>16</v>
      </c>
      <c r="I38" s="26" t="s">
        <v>16</v>
      </c>
      <c r="J38" s="16" t="s">
        <v>507</v>
      </c>
      <c r="K38" s="16" t="s">
        <v>507</v>
      </c>
      <c r="L38" s="32">
        <v>3331804869</v>
      </c>
      <c r="M38" s="31">
        <v>3331804869</v>
      </c>
      <c r="N38" s="32">
        <v>0</v>
      </c>
      <c r="O38" s="21"/>
    </row>
    <row r="39" spans="2:15" s="22" customFormat="1" ht="14.25" customHeight="1" x14ac:dyDescent="0.25">
      <c r="B39" s="33" t="s">
        <v>114</v>
      </c>
      <c r="C39" s="14" t="s">
        <v>152</v>
      </c>
      <c r="D39" s="16" t="s">
        <v>191</v>
      </c>
      <c r="E39" s="16" t="s">
        <v>13</v>
      </c>
      <c r="F39" s="17">
        <v>43245</v>
      </c>
      <c r="G39" s="17">
        <v>43292</v>
      </c>
      <c r="H39" s="34" t="s">
        <v>248</v>
      </c>
      <c r="I39" s="34" t="s">
        <v>530</v>
      </c>
      <c r="J39" s="16" t="s">
        <v>507</v>
      </c>
      <c r="K39" s="16" t="s">
        <v>512</v>
      </c>
      <c r="L39" s="32">
        <v>650043000</v>
      </c>
      <c r="M39" s="31">
        <v>650043000</v>
      </c>
      <c r="N39" s="32">
        <v>0</v>
      </c>
      <c r="O39" s="18"/>
    </row>
    <row r="40" spans="2:15" s="22" customFormat="1" ht="14.25" customHeight="1" x14ac:dyDescent="0.25">
      <c r="B40" s="33" t="s">
        <v>115</v>
      </c>
      <c r="C40" s="35" t="s">
        <v>153</v>
      </c>
      <c r="D40" s="16" t="s">
        <v>192</v>
      </c>
      <c r="E40" s="16" t="s">
        <v>13</v>
      </c>
      <c r="F40" s="17">
        <v>43229</v>
      </c>
      <c r="G40" s="17">
        <v>43292</v>
      </c>
      <c r="H40" s="34" t="s">
        <v>16</v>
      </c>
      <c r="I40" s="34" t="s">
        <v>16</v>
      </c>
      <c r="J40" s="16" t="s">
        <v>507</v>
      </c>
      <c r="K40" s="16" t="s">
        <v>507</v>
      </c>
      <c r="L40" s="32">
        <v>7826133</v>
      </c>
      <c r="M40" s="31">
        <v>7826133</v>
      </c>
      <c r="N40" s="32">
        <v>0</v>
      </c>
      <c r="O40" s="21"/>
    </row>
    <row r="41" spans="2:15" s="22" customFormat="1" ht="14.25" customHeight="1" x14ac:dyDescent="0.25">
      <c r="B41" s="33" t="s">
        <v>116</v>
      </c>
      <c r="C41" s="14" t="s">
        <v>151</v>
      </c>
      <c r="D41" s="16" t="s">
        <v>193</v>
      </c>
      <c r="E41" s="16" t="s">
        <v>31</v>
      </c>
      <c r="F41" s="17">
        <v>43279</v>
      </c>
      <c r="G41" s="17">
        <v>43292</v>
      </c>
      <c r="H41" s="34" t="s">
        <v>16</v>
      </c>
      <c r="I41" s="34" t="s">
        <v>16</v>
      </c>
      <c r="J41" s="16" t="s">
        <v>507</v>
      </c>
      <c r="K41" s="16" t="s">
        <v>511</v>
      </c>
      <c r="L41" s="32">
        <v>816365324</v>
      </c>
      <c r="M41" s="31">
        <v>637284194</v>
      </c>
      <c r="N41" s="32">
        <v>179081130</v>
      </c>
      <c r="O41" s="21"/>
    </row>
    <row r="42" spans="2:15" s="22" customFormat="1" ht="14.25" customHeight="1" x14ac:dyDescent="0.25">
      <c r="B42" s="33" t="s">
        <v>117</v>
      </c>
      <c r="C42" s="14" t="s">
        <v>151</v>
      </c>
      <c r="D42" s="16" t="s">
        <v>194</v>
      </c>
      <c r="E42" s="16" t="s">
        <v>13</v>
      </c>
      <c r="F42" s="17">
        <v>43248</v>
      </c>
      <c r="G42" s="17">
        <v>43298</v>
      </c>
      <c r="H42" s="35" t="s">
        <v>16</v>
      </c>
      <c r="I42" s="35" t="s">
        <v>16</v>
      </c>
      <c r="J42" s="16" t="s">
        <v>507</v>
      </c>
      <c r="K42" s="16" t="s">
        <v>507</v>
      </c>
      <c r="L42" s="32">
        <v>495000000</v>
      </c>
      <c r="M42" s="31">
        <v>495000000</v>
      </c>
      <c r="N42" s="32">
        <v>0</v>
      </c>
      <c r="O42" s="21"/>
    </row>
    <row r="43" spans="2:15" s="22" customFormat="1" ht="14.25" customHeight="1" x14ac:dyDescent="0.25">
      <c r="B43" s="33" t="s">
        <v>118</v>
      </c>
      <c r="C43" s="35" t="s">
        <v>154</v>
      </c>
      <c r="D43" s="16" t="s">
        <v>195</v>
      </c>
      <c r="E43" s="16" t="s">
        <v>13</v>
      </c>
      <c r="F43" s="17">
        <v>43216</v>
      </c>
      <c r="G43" s="17">
        <v>43298</v>
      </c>
      <c r="H43" s="35" t="s">
        <v>16</v>
      </c>
      <c r="I43" s="35" t="s">
        <v>16</v>
      </c>
      <c r="J43" s="16" t="s">
        <v>507</v>
      </c>
      <c r="K43" s="16" t="s">
        <v>516</v>
      </c>
      <c r="L43" s="32">
        <v>180000000</v>
      </c>
      <c r="M43" s="31">
        <v>180000000</v>
      </c>
      <c r="N43" s="32">
        <v>0</v>
      </c>
      <c r="O43" s="21"/>
    </row>
    <row r="44" spans="2:15" s="22" customFormat="1" ht="14.25" customHeight="1" x14ac:dyDescent="0.25">
      <c r="B44" s="33" t="s">
        <v>119</v>
      </c>
      <c r="C44" s="14" t="s">
        <v>151</v>
      </c>
      <c r="D44" s="16" t="s">
        <v>196</v>
      </c>
      <c r="E44" s="35" t="s">
        <v>229</v>
      </c>
      <c r="F44" s="17">
        <v>43273</v>
      </c>
      <c r="G44" s="17">
        <v>43298</v>
      </c>
      <c r="H44" s="35" t="s">
        <v>61</v>
      </c>
      <c r="I44" s="35" t="s">
        <v>61</v>
      </c>
      <c r="J44" s="16" t="s">
        <v>509</v>
      </c>
      <c r="K44" s="16" t="s">
        <v>508</v>
      </c>
      <c r="L44" s="32">
        <v>59909683</v>
      </c>
      <c r="M44" s="31">
        <v>46161183</v>
      </c>
      <c r="N44" s="32">
        <v>13748500</v>
      </c>
      <c r="O44" s="21"/>
    </row>
    <row r="45" spans="2:15" s="22" customFormat="1" ht="14.25" customHeight="1" x14ac:dyDescent="0.25">
      <c r="B45" s="33" t="s">
        <v>120</v>
      </c>
      <c r="C45" s="34" t="s">
        <v>151</v>
      </c>
      <c r="D45" s="18" t="s">
        <v>197</v>
      </c>
      <c r="E45" s="34" t="s">
        <v>34</v>
      </c>
      <c r="F45" s="36">
        <v>43231</v>
      </c>
      <c r="G45" s="36">
        <v>43314</v>
      </c>
      <c r="H45" s="34" t="s">
        <v>16</v>
      </c>
      <c r="I45" s="34" t="s">
        <v>16</v>
      </c>
      <c r="J45" s="16" t="s">
        <v>507</v>
      </c>
      <c r="K45" s="16" t="s">
        <v>511</v>
      </c>
      <c r="L45" s="32">
        <v>610232471</v>
      </c>
      <c r="M45" s="37">
        <v>610232471</v>
      </c>
      <c r="N45" s="32">
        <v>0</v>
      </c>
      <c r="O45" s="21"/>
    </row>
    <row r="46" spans="2:15" s="22" customFormat="1" ht="14.25" customHeight="1" x14ac:dyDescent="0.25">
      <c r="B46" s="33" t="s">
        <v>121</v>
      </c>
      <c r="C46" s="34" t="s">
        <v>152</v>
      </c>
      <c r="D46" s="18" t="s">
        <v>198</v>
      </c>
      <c r="E46" s="34" t="s">
        <v>230</v>
      </c>
      <c r="F46" s="36">
        <v>43241</v>
      </c>
      <c r="G46" s="36">
        <v>43314</v>
      </c>
      <c r="H46" s="34" t="s">
        <v>74</v>
      </c>
      <c r="I46" s="34" t="s">
        <v>531</v>
      </c>
      <c r="J46" s="16" t="s">
        <v>507</v>
      </c>
      <c r="K46" s="16" t="s">
        <v>514</v>
      </c>
      <c r="L46" s="32">
        <v>211072000</v>
      </c>
      <c r="M46" s="37">
        <v>168857600</v>
      </c>
      <c r="N46" s="32">
        <v>42214400</v>
      </c>
      <c r="O46" s="21"/>
    </row>
    <row r="47" spans="2:15" s="22" customFormat="1" ht="14.25" customHeight="1" x14ac:dyDescent="0.25">
      <c r="B47" s="33" t="s">
        <v>122</v>
      </c>
      <c r="C47" s="34" t="s">
        <v>151</v>
      </c>
      <c r="D47" s="18" t="s">
        <v>199</v>
      </c>
      <c r="E47" s="34" t="s">
        <v>35</v>
      </c>
      <c r="F47" s="36">
        <v>43244</v>
      </c>
      <c r="G47" s="36">
        <v>43314</v>
      </c>
      <c r="H47" s="34" t="s">
        <v>48</v>
      </c>
      <c r="I47" s="34" t="s">
        <v>532</v>
      </c>
      <c r="J47" s="16" t="s">
        <v>509</v>
      </c>
      <c r="K47" s="16" t="s">
        <v>508</v>
      </c>
      <c r="L47" s="32">
        <v>178076220</v>
      </c>
      <c r="M47" s="37">
        <v>178076220</v>
      </c>
      <c r="N47" s="32">
        <v>0</v>
      </c>
      <c r="O47" s="21"/>
    </row>
    <row r="48" spans="2:15" s="22" customFormat="1" ht="14.25" customHeight="1" x14ac:dyDescent="0.25">
      <c r="B48" s="33" t="s">
        <v>123</v>
      </c>
      <c r="C48" s="34" t="s">
        <v>154</v>
      </c>
      <c r="D48" s="16" t="s">
        <v>29</v>
      </c>
      <c r="E48" s="18" t="s">
        <v>13</v>
      </c>
      <c r="F48" s="17">
        <v>43291</v>
      </c>
      <c r="G48" s="17">
        <v>43361</v>
      </c>
      <c r="H48" s="35" t="s">
        <v>249</v>
      </c>
      <c r="I48" s="35" t="s">
        <v>581</v>
      </c>
      <c r="J48" s="16" t="s">
        <v>507</v>
      </c>
      <c r="K48" s="16" t="s">
        <v>507</v>
      </c>
      <c r="L48" s="38">
        <v>479000000</v>
      </c>
      <c r="M48" s="39">
        <v>479000000</v>
      </c>
      <c r="N48" s="38">
        <v>0</v>
      </c>
      <c r="O48" s="21"/>
    </row>
    <row r="49" spans="2:15" s="22" customFormat="1" ht="14.25" customHeight="1" x14ac:dyDescent="0.25">
      <c r="B49" s="33" t="s">
        <v>124</v>
      </c>
      <c r="C49" s="26" t="s">
        <v>152</v>
      </c>
      <c r="D49" s="16" t="s">
        <v>200</v>
      </c>
      <c r="E49" s="35" t="s">
        <v>231</v>
      </c>
      <c r="F49" s="17">
        <v>43263</v>
      </c>
      <c r="G49" s="17">
        <v>43361</v>
      </c>
      <c r="H49" s="35" t="s">
        <v>17</v>
      </c>
      <c r="I49" s="35" t="s">
        <v>533</v>
      </c>
      <c r="J49" s="16" t="s">
        <v>515</v>
      </c>
      <c r="K49" s="16" t="s">
        <v>515</v>
      </c>
      <c r="L49" s="38">
        <v>184633334</v>
      </c>
      <c r="M49" s="39">
        <v>147706667</v>
      </c>
      <c r="N49" s="38">
        <v>36926667</v>
      </c>
      <c r="O49" s="21"/>
    </row>
    <row r="50" spans="2:15" s="22" customFormat="1" ht="14.25" customHeight="1" x14ac:dyDescent="0.25">
      <c r="B50" s="33" t="s">
        <v>125</v>
      </c>
      <c r="C50" s="34" t="s">
        <v>151</v>
      </c>
      <c r="D50" s="16" t="s">
        <v>201</v>
      </c>
      <c r="E50" s="35" t="s">
        <v>227</v>
      </c>
      <c r="F50" s="17">
        <v>43285</v>
      </c>
      <c r="G50" s="17">
        <v>43361</v>
      </c>
      <c r="H50" s="35" t="s">
        <v>38</v>
      </c>
      <c r="I50" s="35" t="s">
        <v>523</v>
      </c>
      <c r="J50" s="16" t="s">
        <v>507</v>
      </c>
      <c r="K50" s="16" t="s">
        <v>507</v>
      </c>
      <c r="L50" s="38">
        <v>262662895</v>
      </c>
      <c r="M50" s="39">
        <v>209385220</v>
      </c>
      <c r="N50" s="38">
        <v>53277675</v>
      </c>
      <c r="O50" s="21"/>
    </row>
    <row r="51" spans="2:15" s="22" customFormat="1" ht="14.25" customHeight="1" x14ac:dyDescent="0.25">
      <c r="B51" s="24" t="s">
        <v>126</v>
      </c>
      <c r="C51" s="34" t="s">
        <v>151</v>
      </c>
      <c r="D51" s="16" t="s">
        <v>202</v>
      </c>
      <c r="E51" s="14" t="s">
        <v>35</v>
      </c>
      <c r="F51" s="17">
        <v>43292</v>
      </c>
      <c r="G51" s="17">
        <v>43361</v>
      </c>
      <c r="H51" s="14" t="s">
        <v>48</v>
      </c>
      <c r="I51" s="14" t="s">
        <v>532</v>
      </c>
      <c r="J51" s="16" t="s">
        <v>507</v>
      </c>
      <c r="K51" s="16" t="s">
        <v>511</v>
      </c>
      <c r="L51" s="38">
        <v>77730165</v>
      </c>
      <c r="M51" s="39">
        <v>61674827</v>
      </c>
      <c r="N51" s="38">
        <v>16055338</v>
      </c>
      <c r="O51" s="21"/>
    </row>
    <row r="52" spans="2:15" s="22" customFormat="1" ht="14.25" customHeight="1" x14ac:dyDescent="0.25">
      <c r="B52" s="33" t="s">
        <v>127</v>
      </c>
      <c r="C52" s="34" t="s">
        <v>155</v>
      </c>
      <c r="D52" s="16" t="s">
        <v>203</v>
      </c>
      <c r="E52" s="35" t="s">
        <v>232</v>
      </c>
      <c r="F52" s="17">
        <v>43285</v>
      </c>
      <c r="G52" s="17">
        <v>43361</v>
      </c>
      <c r="H52" s="35" t="s">
        <v>250</v>
      </c>
      <c r="I52" s="35" t="s">
        <v>534</v>
      </c>
      <c r="J52" s="16" t="s">
        <v>517</v>
      </c>
      <c r="K52" s="16" t="s">
        <v>515</v>
      </c>
      <c r="L52" s="38">
        <v>66545000</v>
      </c>
      <c r="M52" s="39">
        <v>53033333</v>
      </c>
      <c r="N52" s="38">
        <v>13511667</v>
      </c>
      <c r="O52" s="21"/>
    </row>
    <row r="53" spans="2:15" s="22" customFormat="1" ht="14.25" customHeight="1" x14ac:dyDescent="0.25">
      <c r="B53" s="33" t="s">
        <v>128</v>
      </c>
      <c r="C53" s="34" t="s">
        <v>154</v>
      </c>
      <c r="D53" s="16" t="s">
        <v>204</v>
      </c>
      <c r="E53" s="35" t="s">
        <v>64</v>
      </c>
      <c r="F53" s="17">
        <v>43285</v>
      </c>
      <c r="G53" s="17">
        <v>43361</v>
      </c>
      <c r="H53" s="35" t="s">
        <v>33</v>
      </c>
      <c r="I53" s="35" t="s">
        <v>535</v>
      </c>
      <c r="J53" s="16" t="s">
        <v>515</v>
      </c>
      <c r="K53" s="16" t="s">
        <v>515</v>
      </c>
      <c r="L53" s="38">
        <v>142500000</v>
      </c>
      <c r="M53" s="39">
        <v>111000000</v>
      </c>
      <c r="N53" s="38">
        <v>31500000</v>
      </c>
      <c r="O53" s="21"/>
    </row>
    <row r="54" spans="2:15" s="22" customFormat="1" ht="14.25" customHeight="1" x14ac:dyDescent="0.25">
      <c r="B54" s="33" t="s">
        <v>129</v>
      </c>
      <c r="C54" s="34" t="s">
        <v>154</v>
      </c>
      <c r="D54" s="16" t="s">
        <v>205</v>
      </c>
      <c r="E54" s="35" t="s">
        <v>233</v>
      </c>
      <c r="F54" s="17">
        <v>43286</v>
      </c>
      <c r="G54" s="17">
        <v>43361</v>
      </c>
      <c r="H54" s="35" t="s">
        <v>48</v>
      </c>
      <c r="I54" s="35" t="s">
        <v>532</v>
      </c>
      <c r="J54" s="16" t="s">
        <v>507</v>
      </c>
      <c r="K54" s="16" t="s">
        <v>516</v>
      </c>
      <c r="L54" s="38">
        <v>204018383</v>
      </c>
      <c r="M54" s="39">
        <v>162046912</v>
      </c>
      <c r="N54" s="38">
        <v>41971471</v>
      </c>
      <c r="O54" s="21"/>
    </row>
    <row r="55" spans="2:15" s="22" customFormat="1" ht="14.25" customHeight="1" x14ac:dyDescent="0.25">
      <c r="B55" s="33" t="s">
        <v>130</v>
      </c>
      <c r="C55" s="34" t="s">
        <v>151</v>
      </c>
      <c r="D55" s="16" t="s">
        <v>206</v>
      </c>
      <c r="E55" s="18" t="s">
        <v>13</v>
      </c>
      <c r="F55" s="17">
        <v>43285</v>
      </c>
      <c r="G55" s="17">
        <v>43361</v>
      </c>
      <c r="H55" s="35" t="s">
        <v>16</v>
      </c>
      <c r="I55" s="35" t="s">
        <v>16</v>
      </c>
      <c r="J55" s="16" t="s">
        <v>507</v>
      </c>
      <c r="K55" s="16" t="s">
        <v>511</v>
      </c>
      <c r="L55" s="38">
        <v>316554772</v>
      </c>
      <c r="M55" s="39">
        <v>316554772</v>
      </c>
      <c r="N55" s="38">
        <v>0</v>
      </c>
      <c r="O55" s="21"/>
    </row>
    <row r="56" spans="2:15" s="22" customFormat="1" ht="14.25" customHeight="1" x14ac:dyDescent="0.25">
      <c r="B56" s="40" t="s">
        <v>131</v>
      </c>
      <c r="C56" s="41" t="s">
        <v>156</v>
      </c>
      <c r="D56" s="23" t="s">
        <v>207</v>
      </c>
      <c r="E56" s="42" t="s">
        <v>20</v>
      </c>
      <c r="F56" s="43">
        <v>43251</v>
      </c>
      <c r="G56" s="43">
        <v>43378</v>
      </c>
      <c r="H56" s="44" t="s">
        <v>16</v>
      </c>
      <c r="I56" s="44" t="s">
        <v>16</v>
      </c>
      <c r="J56" s="16" t="s">
        <v>507</v>
      </c>
      <c r="K56" s="16" t="s">
        <v>512</v>
      </c>
      <c r="L56" s="38">
        <v>1093452012</v>
      </c>
      <c r="M56" s="45">
        <v>859419707</v>
      </c>
      <c r="N56" s="38">
        <v>234032305</v>
      </c>
      <c r="O56" s="20"/>
    </row>
    <row r="57" spans="2:15" s="22" customFormat="1" ht="14.25" customHeight="1" x14ac:dyDescent="0.25">
      <c r="B57" s="40" t="s">
        <v>132</v>
      </c>
      <c r="C57" s="46" t="s">
        <v>151</v>
      </c>
      <c r="D57" s="47" t="s">
        <v>208</v>
      </c>
      <c r="E57" s="44" t="s">
        <v>60</v>
      </c>
      <c r="F57" s="43">
        <v>43293</v>
      </c>
      <c r="G57" s="43">
        <v>43378</v>
      </c>
      <c r="H57" s="44" t="s">
        <v>16</v>
      </c>
      <c r="I57" s="44" t="s">
        <v>16</v>
      </c>
      <c r="J57" s="16" t="s">
        <v>507</v>
      </c>
      <c r="K57" s="16" t="s">
        <v>511</v>
      </c>
      <c r="L57" s="48">
        <v>311103898</v>
      </c>
      <c r="M57" s="38">
        <v>154724333</v>
      </c>
      <c r="N57" s="48">
        <v>156379565</v>
      </c>
      <c r="O57" s="20"/>
    </row>
    <row r="58" spans="2:15" s="22" customFormat="1" ht="14.25" customHeight="1" x14ac:dyDescent="0.25">
      <c r="B58" s="40" t="s">
        <v>133</v>
      </c>
      <c r="C58" s="46" t="s">
        <v>151</v>
      </c>
      <c r="D58" s="47" t="s">
        <v>209</v>
      </c>
      <c r="E58" s="49" t="s">
        <v>13</v>
      </c>
      <c r="F58" s="43">
        <v>43315</v>
      </c>
      <c r="G58" s="43">
        <v>43378</v>
      </c>
      <c r="H58" s="44" t="s">
        <v>16</v>
      </c>
      <c r="I58" s="44" t="s">
        <v>16</v>
      </c>
      <c r="J58" s="16" t="s">
        <v>507</v>
      </c>
      <c r="K58" s="16" t="s">
        <v>512</v>
      </c>
      <c r="L58" s="48">
        <v>273493500</v>
      </c>
      <c r="M58" s="38">
        <v>273493500</v>
      </c>
      <c r="N58" s="48">
        <v>0</v>
      </c>
      <c r="O58" s="20"/>
    </row>
    <row r="59" spans="2:15" s="22" customFormat="1" ht="14.25" customHeight="1" x14ac:dyDescent="0.25">
      <c r="B59" s="40" t="s">
        <v>134</v>
      </c>
      <c r="C59" s="46" t="s">
        <v>151</v>
      </c>
      <c r="D59" s="47" t="s">
        <v>210</v>
      </c>
      <c r="E59" s="23" t="s">
        <v>31</v>
      </c>
      <c r="F59" s="43">
        <v>43357</v>
      </c>
      <c r="G59" s="43">
        <v>43378</v>
      </c>
      <c r="H59" s="44" t="s">
        <v>251</v>
      </c>
      <c r="I59" s="44" t="s">
        <v>536</v>
      </c>
      <c r="J59" s="16" t="s">
        <v>507</v>
      </c>
      <c r="K59" s="16" t="s">
        <v>511</v>
      </c>
      <c r="L59" s="48">
        <v>167846407</v>
      </c>
      <c r="M59" s="38">
        <v>134426797</v>
      </c>
      <c r="N59" s="48">
        <v>33419610</v>
      </c>
      <c r="O59" s="20"/>
    </row>
    <row r="60" spans="2:15" s="22" customFormat="1" ht="14.25" customHeight="1" x14ac:dyDescent="0.25">
      <c r="B60" s="24" t="s">
        <v>135</v>
      </c>
      <c r="C60" s="34" t="s">
        <v>151</v>
      </c>
      <c r="D60" s="16" t="s">
        <v>211</v>
      </c>
      <c r="E60" s="14" t="s">
        <v>37</v>
      </c>
      <c r="F60" s="17">
        <v>43322</v>
      </c>
      <c r="G60" s="17">
        <v>43393</v>
      </c>
      <c r="H60" s="41" t="s">
        <v>16</v>
      </c>
      <c r="I60" s="41" t="s">
        <v>16</v>
      </c>
      <c r="J60" s="16" t="s">
        <v>507</v>
      </c>
      <c r="K60" s="16" t="s">
        <v>511</v>
      </c>
      <c r="L60" s="50">
        <v>149084239</v>
      </c>
      <c r="M60" s="51">
        <v>118942443</v>
      </c>
      <c r="N60" s="50">
        <v>30141796</v>
      </c>
      <c r="O60" s="20"/>
    </row>
    <row r="61" spans="2:15" s="22" customFormat="1" ht="14.25" customHeight="1" x14ac:dyDescent="0.25">
      <c r="B61" s="24" t="s">
        <v>136</v>
      </c>
      <c r="C61" s="34" t="s">
        <v>151</v>
      </c>
      <c r="D61" s="18" t="s">
        <v>212</v>
      </c>
      <c r="E61" s="26" t="s">
        <v>234</v>
      </c>
      <c r="F61" s="36">
        <v>43300</v>
      </c>
      <c r="G61" s="36">
        <v>43393</v>
      </c>
      <c r="H61" s="49" t="s">
        <v>26</v>
      </c>
      <c r="I61" s="49" t="s">
        <v>26</v>
      </c>
      <c r="J61" s="16" t="s">
        <v>509</v>
      </c>
      <c r="K61" s="16" t="s">
        <v>511</v>
      </c>
      <c r="L61" s="50">
        <v>214091871</v>
      </c>
      <c r="M61" s="52">
        <v>172022897</v>
      </c>
      <c r="N61" s="50">
        <v>42068974</v>
      </c>
      <c r="O61" s="21">
        <v>172022897</v>
      </c>
    </row>
    <row r="62" spans="2:15" s="22" customFormat="1" ht="14.25" customHeight="1" x14ac:dyDescent="0.25">
      <c r="B62" s="24" t="s">
        <v>137</v>
      </c>
      <c r="C62" s="34" t="s">
        <v>151</v>
      </c>
      <c r="D62" s="18" t="s">
        <v>213</v>
      </c>
      <c r="E62" s="26" t="s">
        <v>235</v>
      </c>
      <c r="F62" s="36">
        <v>43333</v>
      </c>
      <c r="G62" s="36">
        <v>43402</v>
      </c>
      <c r="H62" s="53" t="s">
        <v>17</v>
      </c>
      <c r="I62" s="53" t="s">
        <v>537</v>
      </c>
      <c r="J62" s="16" t="s">
        <v>507</v>
      </c>
      <c r="K62" s="16" t="s">
        <v>511</v>
      </c>
      <c r="L62" s="50">
        <v>152505716</v>
      </c>
      <c r="M62" s="52">
        <v>111420233</v>
      </c>
      <c r="N62" s="50">
        <v>41085484</v>
      </c>
      <c r="O62" s="21"/>
    </row>
    <row r="63" spans="2:15" s="22" customFormat="1" ht="14.25" customHeight="1" x14ac:dyDescent="0.25">
      <c r="B63" s="24" t="s">
        <v>138</v>
      </c>
      <c r="C63" s="34" t="s">
        <v>151</v>
      </c>
      <c r="D63" s="18" t="s">
        <v>214</v>
      </c>
      <c r="E63" s="26" t="s">
        <v>236</v>
      </c>
      <c r="F63" s="36">
        <v>43322</v>
      </c>
      <c r="G63" s="36">
        <v>43402</v>
      </c>
      <c r="H63" s="53" t="s">
        <v>55</v>
      </c>
      <c r="I63" s="53" t="s">
        <v>538</v>
      </c>
      <c r="J63" s="16" t="s">
        <v>507</v>
      </c>
      <c r="K63" s="16" t="s">
        <v>511</v>
      </c>
      <c r="L63" s="50">
        <v>167111387</v>
      </c>
      <c r="M63" s="52">
        <v>131847959</v>
      </c>
      <c r="N63" s="50">
        <v>35263428</v>
      </c>
      <c r="O63" s="21"/>
    </row>
    <row r="64" spans="2:15" s="22" customFormat="1" ht="14.25" customHeight="1" x14ac:dyDescent="0.25">
      <c r="B64" s="24" t="s">
        <v>139</v>
      </c>
      <c r="C64" s="26" t="s">
        <v>152</v>
      </c>
      <c r="D64" s="18" t="s">
        <v>215</v>
      </c>
      <c r="E64" s="26" t="s">
        <v>237</v>
      </c>
      <c r="F64" s="36">
        <v>43308</v>
      </c>
      <c r="G64" s="36">
        <v>43402</v>
      </c>
      <c r="H64" s="53" t="s">
        <v>23</v>
      </c>
      <c r="I64" s="53" t="s">
        <v>539</v>
      </c>
      <c r="J64" s="16" t="s">
        <v>507</v>
      </c>
      <c r="K64" s="16" t="s">
        <v>514</v>
      </c>
      <c r="L64" s="50">
        <v>216560000</v>
      </c>
      <c r="M64" s="52">
        <v>108280000</v>
      </c>
      <c r="N64" s="50">
        <v>108280000</v>
      </c>
      <c r="O64" s="21"/>
    </row>
    <row r="65" spans="2:15" s="22" customFormat="1" ht="14.25" customHeight="1" x14ac:dyDescent="0.25">
      <c r="B65" s="24" t="s">
        <v>140</v>
      </c>
      <c r="C65" s="34" t="s">
        <v>151</v>
      </c>
      <c r="D65" s="18" t="s">
        <v>216</v>
      </c>
      <c r="E65" s="26" t="s">
        <v>13</v>
      </c>
      <c r="F65" s="36">
        <v>43328</v>
      </c>
      <c r="G65" s="36">
        <v>43402</v>
      </c>
      <c r="H65" s="53" t="s">
        <v>16</v>
      </c>
      <c r="I65" s="53" t="s">
        <v>16</v>
      </c>
      <c r="J65" s="16" t="s">
        <v>515</v>
      </c>
      <c r="K65" s="16" t="s">
        <v>515</v>
      </c>
      <c r="L65" s="50">
        <v>134214562</v>
      </c>
      <c r="M65" s="52">
        <v>134214562</v>
      </c>
      <c r="N65" s="50">
        <v>0</v>
      </c>
      <c r="O65" s="21"/>
    </row>
    <row r="66" spans="2:15" s="22" customFormat="1" ht="14.25" customHeight="1" x14ac:dyDescent="0.25">
      <c r="B66" s="24" t="s">
        <v>141</v>
      </c>
      <c r="C66" s="34" t="s">
        <v>151</v>
      </c>
      <c r="D66" s="18" t="s">
        <v>217</v>
      </c>
      <c r="E66" s="26" t="s">
        <v>18</v>
      </c>
      <c r="F66" s="36">
        <v>43300</v>
      </c>
      <c r="G66" s="36">
        <v>43402</v>
      </c>
      <c r="H66" s="53" t="s">
        <v>16</v>
      </c>
      <c r="I66" s="53" t="s">
        <v>16</v>
      </c>
      <c r="J66" s="16" t="s">
        <v>507</v>
      </c>
      <c r="K66" s="16" t="s">
        <v>515</v>
      </c>
      <c r="L66" s="50">
        <v>136223962</v>
      </c>
      <c r="M66" s="52">
        <v>107837312</v>
      </c>
      <c r="N66" s="50">
        <v>28386650</v>
      </c>
      <c r="O66" s="21"/>
    </row>
    <row r="67" spans="2:15" s="22" customFormat="1" ht="14.25" customHeight="1" x14ac:dyDescent="0.25">
      <c r="B67" s="24" t="s">
        <v>142</v>
      </c>
      <c r="C67" s="34" t="s">
        <v>151</v>
      </c>
      <c r="D67" s="18" t="s">
        <v>218</v>
      </c>
      <c r="E67" s="26" t="s">
        <v>54</v>
      </c>
      <c r="F67" s="36">
        <v>43311</v>
      </c>
      <c r="G67" s="36">
        <v>43402</v>
      </c>
      <c r="H67" s="53" t="s">
        <v>51</v>
      </c>
      <c r="I67" s="53" t="s">
        <v>51</v>
      </c>
      <c r="J67" s="16" t="s">
        <v>507</v>
      </c>
      <c r="K67" s="16" t="s">
        <v>515</v>
      </c>
      <c r="L67" s="50">
        <v>98235530</v>
      </c>
      <c r="M67" s="52">
        <v>45433964</v>
      </c>
      <c r="N67" s="50">
        <v>52801566</v>
      </c>
      <c r="O67" s="21"/>
    </row>
    <row r="68" spans="2:15" s="22" customFormat="1" ht="14.25" customHeight="1" x14ac:dyDescent="0.25">
      <c r="B68" s="24" t="s">
        <v>143</v>
      </c>
      <c r="C68" s="34" t="s">
        <v>151</v>
      </c>
      <c r="D68" s="18" t="s">
        <v>219</v>
      </c>
      <c r="E68" s="53" t="s">
        <v>238</v>
      </c>
      <c r="F68" s="36">
        <v>43336</v>
      </c>
      <c r="G68" s="36">
        <v>43402</v>
      </c>
      <c r="H68" s="53" t="s">
        <v>252</v>
      </c>
      <c r="I68" s="53" t="s">
        <v>540</v>
      </c>
      <c r="J68" s="16" t="s">
        <v>507</v>
      </c>
      <c r="K68" s="16" t="s">
        <v>512</v>
      </c>
      <c r="L68" s="50">
        <v>24392203</v>
      </c>
      <c r="M68" s="52">
        <v>19450430</v>
      </c>
      <c r="N68" s="50">
        <v>4941773</v>
      </c>
      <c r="O68" s="21"/>
    </row>
    <row r="69" spans="2:15" s="22" customFormat="1" ht="14.25" customHeight="1" x14ac:dyDescent="0.25">
      <c r="B69" s="24" t="s">
        <v>144</v>
      </c>
      <c r="C69" s="26" t="s">
        <v>152</v>
      </c>
      <c r="D69" s="16" t="s">
        <v>220</v>
      </c>
      <c r="E69" s="16" t="s">
        <v>62</v>
      </c>
      <c r="F69" s="17">
        <v>43308</v>
      </c>
      <c r="G69" s="17">
        <v>43430</v>
      </c>
      <c r="H69" s="14" t="s">
        <v>17</v>
      </c>
      <c r="I69" s="14" t="s">
        <v>541</v>
      </c>
      <c r="J69" s="16" t="s">
        <v>517</v>
      </c>
      <c r="K69" s="16" t="s">
        <v>512</v>
      </c>
      <c r="L69" s="50">
        <v>231417000</v>
      </c>
      <c r="M69" s="39">
        <v>115708500</v>
      </c>
      <c r="N69" s="50">
        <v>115708500</v>
      </c>
      <c r="O69" s="20"/>
    </row>
    <row r="70" spans="2:15" s="22" customFormat="1" ht="14.25" customHeight="1" x14ac:dyDescent="0.25">
      <c r="B70" s="24" t="s">
        <v>145</v>
      </c>
      <c r="C70" s="14" t="s">
        <v>155</v>
      </c>
      <c r="D70" s="16" t="s">
        <v>221</v>
      </c>
      <c r="E70" s="16" t="s">
        <v>239</v>
      </c>
      <c r="F70" s="17">
        <v>43348</v>
      </c>
      <c r="G70" s="17">
        <v>43430</v>
      </c>
      <c r="H70" s="14" t="s">
        <v>61</v>
      </c>
      <c r="I70" s="14" t="s">
        <v>542</v>
      </c>
      <c r="J70" s="16" t="s">
        <v>507</v>
      </c>
      <c r="K70" s="16" t="s">
        <v>515</v>
      </c>
      <c r="L70" s="50">
        <v>246114043</v>
      </c>
      <c r="M70" s="39">
        <v>121775529</v>
      </c>
      <c r="N70" s="50">
        <v>124338514</v>
      </c>
      <c r="O70" s="20"/>
    </row>
    <row r="71" spans="2:15" s="22" customFormat="1" ht="14.25" customHeight="1" x14ac:dyDescent="0.25">
      <c r="B71" s="24" t="s">
        <v>146</v>
      </c>
      <c r="C71" s="14" t="s">
        <v>157</v>
      </c>
      <c r="D71" s="16" t="s">
        <v>222</v>
      </c>
      <c r="E71" s="16" t="s">
        <v>65</v>
      </c>
      <c r="F71" s="17">
        <v>43374</v>
      </c>
      <c r="G71" s="17">
        <v>43430</v>
      </c>
      <c r="H71" s="14" t="s">
        <v>253</v>
      </c>
      <c r="I71" s="14" t="s">
        <v>543</v>
      </c>
      <c r="J71" s="16" t="s">
        <v>517</v>
      </c>
      <c r="K71" s="16" t="s">
        <v>512</v>
      </c>
      <c r="L71" s="50">
        <v>41442596</v>
      </c>
      <c r="M71" s="39">
        <v>17292300</v>
      </c>
      <c r="N71" s="50">
        <v>24150296</v>
      </c>
      <c r="O71" s="20"/>
    </row>
    <row r="72" spans="2:15" s="22" customFormat="1" ht="14.25" customHeight="1" x14ac:dyDescent="0.25">
      <c r="B72" s="24" t="s">
        <v>147</v>
      </c>
      <c r="C72" s="14" t="s">
        <v>157</v>
      </c>
      <c r="D72" s="16" t="s">
        <v>223</v>
      </c>
      <c r="E72" s="16" t="s">
        <v>240</v>
      </c>
      <c r="F72" s="17">
        <v>43346</v>
      </c>
      <c r="G72" s="17">
        <v>43430</v>
      </c>
      <c r="H72" s="14" t="s">
        <v>254</v>
      </c>
      <c r="I72" s="14" t="s">
        <v>520</v>
      </c>
      <c r="J72" s="16" t="s">
        <v>517</v>
      </c>
      <c r="K72" s="16" t="s">
        <v>514</v>
      </c>
      <c r="L72" s="50">
        <v>129182648</v>
      </c>
      <c r="M72" s="39">
        <v>101840000</v>
      </c>
      <c r="N72" s="50">
        <v>27342648</v>
      </c>
      <c r="O72" s="20"/>
    </row>
    <row r="73" spans="2:15" s="22" customFormat="1" ht="14.25" customHeight="1" x14ac:dyDescent="0.25">
      <c r="B73" s="24" t="s">
        <v>148</v>
      </c>
      <c r="C73" s="26" t="s">
        <v>152</v>
      </c>
      <c r="D73" s="54" t="s">
        <v>224</v>
      </c>
      <c r="E73" s="26" t="s">
        <v>13</v>
      </c>
      <c r="F73" s="17">
        <v>43354</v>
      </c>
      <c r="G73" s="17">
        <v>43447</v>
      </c>
      <c r="H73" s="14" t="s">
        <v>33</v>
      </c>
      <c r="I73" s="14" t="s">
        <v>535</v>
      </c>
      <c r="J73" s="16" t="s">
        <v>507</v>
      </c>
      <c r="K73" s="16" t="s">
        <v>515</v>
      </c>
      <c r="L73" s="48">
        <v>145214377</v>
      </c>
      <c r="M73" s="39">
        <v>145214377</v>
      </c>
      <c r="N73" s="48">
        <v>0</v>
      </c>
      <c r="O73" s="20"/>
    </row>
    <row r="74" spans="2:15" s="22" customFormat="1" ht="14.25" customHeight="1" x14ac:dyDescent="0.25">
      <c r="B74" s="76"/>
      <c r="C74" s="82"/>
      <c r="D74" s="83"/>
      <c r="E74" s="82"/>
      <c r="F74" s="74"/>
      <c r="G74" s="74"/>
      <c r="H74" s="84"/>
      <c r="I74" s="84"/>
      <c r="J74" s="85"/>
      <c r="K74" s="85"/>
      <c r="L74" s="86"/>
      <c r="M74" s="87"/>
      <c r="N74" s="86"/>
      <c r="O74" s="78"/>
    </row>
    <row r="75" spans="2:15" s="58" customFormat="1" ht="24" customHeight="1" x14ac:dyDescent="0.25">
      <c r="B75" s="55"/>
      <c r="C75" s="55"/>
      <c r="D75" s="56"/>
      <c r="E75" s="55"/>
      <c r="F75" s="55"/>
      <c r="G75" s="55"/>
      <c r="H75" s="55"/>
      <c r="I75" s="55" t="s">
        <v>589</v>
      </c>
      <c r="J75" s="55"/>
      <c r="K75" s="55">
        <v>70</v>
      </c>
      <c r="L75" s="57">
        <f>SUM(L4:L73)</f>
        <v>29130760739</v>
      </c>
      <c r="M75" s="57">
        <f t="shared" ref="M75:O75" si="0">SUM(M4:M73)</f>
        <v>26413689740</v>
      </c>
      <c r="N75" s="57">
        <f t="shared" si="0"/>
        <v>2717071000</v>
      </c>
      <c r="O75" s="57">
        <f t="shared" si="0"/>
        <v>266005138.85714287</v>
      </c>
    </row>
    <row r="76" spans="2:15" x14ac:dyDescent="0.25">
      <c r="F76" s="55"/>
      <c r="G76" s="55"/>
      <c r="H76" s="55"/>
      <c r="I76" s="55"/>
      <c r="J76" s="55"/>
      <c r="K76" s="55"/>
    </row>
    <row r="77" spans="2:15" x14ac:dyDescent="0.25">
      <c r="F77" s="55"/>
      <c r="G77" s="55"/>
      <c r="H77" s="55"/>
      <c r="I77" s="55"/>
      <c r="J77" s="55"/>
      <c r="K77" s="55"/>
    </row>
    <row r="78" spans="2:15" x14ac:dyDescent="0.25">
      <c r="F78" s="55"/>
      <c r="G78" s="55"/>
      <c r="H78" s="55"/>
      <c r="I78" s="55"/>
      <c r="J78" s="55"/>
      <c r="K78" s="55"/>
    </row>
    <row r="79" spans="2:15" x14ac:dyDescent="0.25">
      <c r="F79" s="55"/>
      <c r="G79" s="55"/>
      <c r="H79" s="55"/>
      <c r="I79" s="55"/>
      <c r="J79" s="55"/>
      <c r="K79" s="55"/>
    </row>
    <row r="80" spans="2:15" x14ac:dyDescent="0.25">
      <c r="F80" s="55"/>
      <c r="G80" s="55"/>
      <c r="H80" s="55"/>
      <c r="I80" s="55"/>
      <c r="J80" s="55"/>
      <c r="K80" s="55"/>
    </row>
    <row r="81" spans="6:11" x14ac:dyDescent="0.25">
      <c r="F81" s="55"/>
      <c r="G81" s="55"/>
      <c r="H81" s="55"/>
      <c r="I81" s="55"/>
      <c r="J81" s="55"/>
      <c r="K81" s="55"/>
    </row>
    <row r="82" spans="6:11" x14ac:dyDescent="0.25">
      <c r="F82" s="55"/>
      <c r="G82" s="55"/>
      <c r="H82" s="55"/>
      <c r="I82" s="55"/>
      <c r="J82" s="55"/>
      <c r="K82" s="55"/>
    </row>
    <row r="83" spans="6:11" x14ac:dyDescent="0.25">
      <c r="F83" s="55"/>
      <c r="G83" s="55"/>
      <c r="H83" s="55"/>
      <c r="I83" s="55"/>
      <c r="J83" s="55"/>
      <c r="K83" s="55"/>
    </row>
    <row r="84" spans="6:11" x14ac:dyDescent="0.25">
      <c r="F84" s="55"/>
      <c r="G84" s="55"/>
      <c r="H84" s="55"/>
      <c r="I84" s="55"/>
      <c r="J84" s="55"/>
      <c r="K84" s="55"/>
    </row>
  </sheetData>
  <hyperlinks>
    <hyperlink ref="E47" r:id="rId1" display="https://na63.salesforce.com/001A000000YBuah"/>
  </hyperlinks>
  <pageMargins left="0.70866141732283472" right="0.70866141732283472" top="0.74803149606299213" bottom="0.74803149606299213" header="0.31496062992125984" footer="0.31496062992125984"/>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95"/>
  <sheetViews>
    <sheetView showGridLines="0" topLeftCell="F1" workbookViewId="0">
      <selection activeCell="F1" sqref="A1:XFD1048576"/>
    </sheetView>
  </sheetViews>
  <sheetFormatPr baseColWidth="10" defaultColWidth="11.42578125" defaultRowHeight="13.5" x14ac:dyDescent="0.25"/>
  <cols>
    <col min="1" max="1" width="1.85546875" style="72" customWidth="1"/>
    <col min="2" max="2" width="25.42578125" style="72" customWidth="1"/>
    <col min="3" max="3" width="39.7109375" style="72" customWidth="1"/>
    <col min="4" max="4" width="48" style="72" customWidth="1"/>
    <col min="5" max="5" width="32.140625" style="73" customWidth="1"/>
    <col min="6" max="6" width="11.5703125" style="72" bestFit="1" customWidth="1"/>
    <col min="7" max="7" width="13.5703125" style="72" customWidth="1"/>
    <col min="8" max="9" width="21.28515625" style="73" customWidth="1"/>
    <col min="10" max="10" width="11.42578125" style="72"/>
    <col min="11" max="11" width="13.7109375" style="72" customWidth="1"/>
    <col min="12" max="12" width="21.28515625" style="72" bestFit="1" customWidth="1"/>
    <col min="13" max="13" width="21.42578125" style="72" customWidth="1"/>
    <col min="14" max="14" width="20" style="72" bestFit="1" customWidth="1"/>
    <col min="15" max="15" width="18.140625" style="72" customWidth="1"/>
    <col min="16" max="16384" width="11.42578125" style="72"/>
  </cols>
  <sheetData>
    <row r="1" spans="2:15" s="7" customFormat="1" ht="14.25" x14ac:dyDescent="0.25">
      <c r="B1" s="4" t="s">
        <v>78</v>
      </c>
      <c r="C1" s="5"/>
      <c r="D1" s="60"/>
      <c r="E1" s="59"/>
    </row>
    <row r="2" spans="2:15" s="7" customFormat="1" ht="15" thickBot="1" x14ac:dyDescent="0.3">
      <c r="B2" s="8" t="s">
        <v>79</v>
      </c>
      <c r="C2" s="9"/>
      <c r="D2" s="61"/>
      <c r="E2" s="62"/>
      <c r="F2" s="58"/>
      <c r="G2" s="13"/>
      <c r="H2" s="63"/>
      <c r="I2" s="63"/>
      <c r="J2" s="58"/>
      <c r="K2" s="22"/>
      <c r="L2" s="64"/>
      <c r="M2" s="63"/>
      <c r="N2" s="64"/>
      <c r="O2" s="63"/>
    </row>
    <row r="3" spans="2:15" s="67" customFormat="1" ht="42.75" x14ac:dyDescent="0.25">
      <c r="B3" s="65" t="s">
        <v>0</v>
      </c>
      <c r="C3" s="65" t="s">
        <v>1</v>
      </c>
      <c r="D3" s="66" t="s">
        <v>2</v>
      </c>
      <c r="E3" s="66" t="s">
        <v>3</v>
      </c>
      <c r="F3" s="66" t="s">
        <v>4</v>
      </c>
      <c r="G3" s="66" t="s">
        <v>5</v>
      </c>
      <c r="H3" s="66" t="s">
        <v>6</v>
      </c>
      <c r="I3" s="66" t="s">
        <v>518</v>
      </c>
      <c r="J3" s="66" t="s">
        <v>590</v>
      </c>
      <c r="K3" s="66" t="s">
        <v>7</v>
      </c>
      <c r="L3" s="66" t="s">
        <v>8</v>
      </c>
      <c r="M3" s="66" t="s">
        <v>9</v>
      </c>
      <c r="N3" s="66" t="s">
        <v>10</v>
      </c>
      <c r="O3" s="66" t="s">
        <v>11</v>
      </c>
    </row>
    <row r="4" spans="2:15" s="67" customFormat="1" ht="11.25" customHeight="1" x14ac:dyDescent="0.25">
      <c r="B4" s="24" t="s">
        <v>255</v>
      </c>
      <c r="C4" s="24" t="s">
        <v>41</v>
      </c>
      <c r="D4" s="15" t="s">
        <v>344</v>
      </c>
      <c r="E4" s="24" t="s">
        <v>42</v>
      </c>
      <c r="F4" s="90">
        <v>43075</v>
      </c>
      <c r="G4" s="90">
        <v>43087</v>
      </c>
      <c r="H4" s="24" t="s">
        <v>16</v>
      </c>
      <c r="I4" s="24" t="s">
        <v>16</v>
      </c>
      <c r="J4" s="24" t="s">
        <v>509</v>
      </c>
      <c r="K4" s="24" t="s">
        <v>511</v>
      </c>
      <c r="L4" s="19">
        <v>2686902000</v>
      </c>
      <c r="M4" s="19">
        <v>2686902000</v>
      </c>
      <c r="N4" s="19">
        <v>0</v>
      </c>
      <c r="O4" s="19"/>
    </row>
    <row r="5" spans="2:15" s="67" customFormat="1" ht="11.25" customHeight="1" x14ac:dyDescent="0.25">
      <c r="B5" s="24" t="s">
        <v>256</v>
      </c>
      <c r="C5" s="15" t="s">
        <v>340</v>
      </c>
      <c r="D5" s="15" t="s">
        <v>345</v>
      </c>
      <c r="E5" s="15" t="s">
        <v>13</v>
      </c>
      <c r="F5" s="90">
        <v>43004</v>
      </c>
      <c r="G5" s="90">
        <v>43127</v>
      </c>
      <c r="H5" s="24" t="s">
        <v>16</v>
      </c>
      <c r="I5" s="24" t="s">
        <v>16</v>
      </c>
      <c r="J5" s="91" t="s">
        <v>507</v>
      </c>
      <c r="K5" s="91" t="s">
        <v>507</v>
      </c>
      <c r="L5" s="19">
        <v>171000000</v>
      </c>
      <c r="M5" s="19">
        <v>171000000</v>
      </c>
      <c r="N5" s="19">
        <v>0</v>
      </c>
      <c r="O5" s="19"/>
    </row>
    <row r="6" spans="2:15" s="67" customFormat="1" ht="11.25" customHeight="1" x14ac:dyDescent="0.25">
      <c r="B6" s="24" t="s">
        <v>257</v>
      </c>
      <c r="C6" s="24" t="s">
        <v>41</v>
      </c>
      <c r="D6" s="15" t="s">
        <v>346</v>
      </c>
      <c r="E6" s="15" t="s">
        <v>42</v>
      </c>
      <c r="F6" s="90">
        <v>43104</v>
      </c>
      <c r="G6" s="90">
        <v>43127</v>
      </c>
      <c r="H6" s="24" t="s">
        <v>16</v>
      </c>
      <c r="I6" s="24" t="s">
        <v>16</v>
      </c>
      <c r="J6" s="91" t="s">
        <v>509</v>
      </c>
      <c r="K6" s="91" t="s">
        <v>511</v>
      </c>
      <c r="L6" s="19">
        <v>3640523076</v>
      </c>
      <c r="M6" s="19">
        <v>3640523076</v>
      </c>
      <c r="N6" s="19">
        <v>0</v>
      </c>
      <c r="O6" s="19"/>
    </row>
    <row r="7" spans="2:15" s="67" customFormat="1" ht="11.25" customHeight="1" x14ac:dyDescent="0.25">
      <c r="B7" s="24" t="s">
        <v>258</v>
      </c>
      <c r="C7" s="24" t="s">
        <v>49</v>
      </c>
      <c r="D7" s="15" t="s">
        <v>347</v>
      </c>
      <c r="E7" s="15" t="s">
        <v>13</v>
      </c>
      <c r="F7" s="90">
        <v>42972</v>
      </c>
      <c r="G7" s="90">
        <v>43127</v>
      </c>
      <c r="H7" s="24" t="s">
        <v>16</v>
      </c>
      <c r="I7" s="24" t="s">
        <v>16</v>
      </c>
      <c r="J7" s="91" t="s">
        <v>509</v>
      </c>
      <c r="K7" s="91" t="s">
        <v>508</v>
      </c>
      <c r="L7" s="19">
        <v>700000000</v>
      </c>
      <c r="M7" s="19">
        <v>700000000</v>
      </c>
      <c r="N7" s="19">
        <v>0</v>
      </c>
      <c r="O7" s="19"/>
    </row>
    <row r="8" spans="2:15" s="67" customFormat="1" ht="11.25" customHeight="1" x14ac:dyDescent="0.25">
      <c r="B8" s="24" t="s">
        <v>259</v>
      </c>
      <c r="C8" s="24" t="s">
        <v>41</v>
      </c>
      <c r="D8" s="15" t="s">
        <v>52</v>
      </c>
      <c r="E8" s="15" t="s">
        <v>42</v>
      </c>
      <c r="F8" s="90">
        <v>42857</v>
      </c>
      <c r="G8" s="90">
        <v>43127</v>
      </c>
      <c r="H8" s="24" t="s">
        <v>16</v>
      </c>
      <c r="I8" s="24" t="s">
        <v>16</v>
      </c>
      <c r="J8" s="91" t="s">
        <v>509</v>
      </c>
      <c r="K8" s="91" t="s">
        <v>511</v>
      </c>
      <c r="L8" s="19">
        <v>2500000000</v>
      </c>
      <c r="M8" s="19">
        <v>2500000000</v>
      </c>
      <c r="N8" s="19">
        <v>0</v>
      </c>
      <c r="O8" s="19"/>
    </row>
    <row r="9" spans="2:15" s="67" customFormat="1" ht="11.25" customHeight="1" x14ac:dyDescent="0.25">
      <c r="B9" s="24" t="s">
        <v>260</v>
      </c>
      <c r="C9" s="24" t="s">
        <v>49</v>
      </c>
      <c r="D9" s="15" t="s">
        <v>348</v>
      </c>
      <c r="E9" s="15" t="s">
        <v>13</v>
      </c>
      <c r="F9" s="90">
        <v>43034</v>
      </c>
      <c r="G9" s="90">
        <v>43127</v>
      </c>
      <c r="H9" s="15" t="s">
        <v>58</v>
      </c>
      <c r="I9" s="15" t="s">
        <v>544</v>
      </c>
      <c r="J9" s="91" t="s">
        <v>509</v>
      </c>
      <c r="K9" s="91" t="s">
        <v>511</v>
      </c>
      <c r="L9" s="19">
        <v>150000020</v>
      </c>
      <c r="M9" s="19">
        <v>150000020</v>
      </c>
      <c r="N9" s="19">
        <v>0</v>
      </c>
      <c r="O9" s="19"/>
    </row>
    <row r="10" spans="2:15" s="67" customFormat="1" ht="11.25" customHeight="1" x14ac:dyDescent="0.25">
      <c r="B10" s="24" t="s">
        <v>261</v>
      </c>
      <c r="C10" s="24" t="s">
        <v>53</v>
      </c>
      <c r="D10" s="92" t="s">
        <v>349</v>
      </c>
      <c r="E10" s="24" t="s">
        <v>425</v>
      </c>
      <c r="F10" s="90">
        <v>42933</v>
      </c>
      <c r="G10" s="90">
        <v>43139</v>
      </c>
      <c r="H10" s="24" t="s">
        <v>460</v>
      </c>
      <c r="I10" s="24" t="s">
        <v>583</v>
      </c>
      <c r="J10" s="91" t="s">
        <v>507</v>
      </c>
      <c r="K10" s="91" t="s">
        <v>507</v>
      </c>
      <c r="L10" s="19">
        <v>1528135740</v>
      </c>
      <c r="M10" s="19">
        <v>1528135740</v>
      </c>
      <c r="N10" s="19">
        <v>0</v>
      </c>
      <c r="O10" s="19"/>
    </row>
    <row r="11" spans="2:15" s="67" customFormat="1" ht="11.25" customHeight="1" x14ac:dyDescent="0.25">
      <c r="B11" s="24" t="s">
        <v>262</v>
      </c>
      <c r="C11" s="24" t="s">
        <v>53</v>
      </c>
      <c r="D11" s="92" t="s">
        <v>350</v>
      </c>
      <c r="E11" s="24" t="s">
        <v>71</v>
      </c>
      <c r="F11" s="90">
        <v>42972</v>
      </c>
      <c r="G11" s="90">
        <v>43139</v>
      </c>
      <c r="H11" s="24" t="s">
        <v>36</v>
      </c>
      <c r="I11" s="24" t="s">
        <v>545</v>
      </c>
      <c r="J11" s="91" t="s">
        <v>509</v>
      </c>
      <c r="K11" s="91" t="s">
        <v>508</v>
      </c>
      <c r="L11" s="19">
        <v>300000000</v>
      </c>
      <c r="M11" s="19">
        <v>240000000</v>
      </c>
      <c r="N11" s="19">
        <v>60000000</v>
      </c>
      <c r="O11" s="19"/>
    </row>
    <row r="12" spans="2:15" s="67" customFormat="1" ht="11.25" customHeight="1" x14ac:dyDescent="0.25">
      <c r="B12" s="24" t="s">
        <v>263</v>
      </c>
      <c r="C12" s="15" t="s">
        <v>43</v>
      </c>
      <c r="D12" s="15" t="s">
        <v>351</v>
      </c>
      <c r="E12" s="15" t="s">
        <v>13</v>
      </c>
      <c r="F12" s="90">
        <v>42284</v>
      </c>
      <c r="G12" s="90">
        <v>43139</v>
      </c>
      <c r="H12" s="24" t="s">
        <v>66</v>
      </c>
      <c r="I12" s="24" t="s">
        <v>66</v>
      </c>
      <c r="J12" s="91" t="s">
        <v>507</v>
      </c>
      <c r="K12" s="91" t="s">
        <v>507</v>
      </c>
      <c r="L12" s="19">
        <v>620257750</v>
      </c>
      <c r="M12" s="19">
        <v>620257750</v>
      </c>
      <c r="N12" s="19">
        <v>0</v>
      </c>
      <c r="O12" s="19"/>
    </row>
    <row r="13" spans="2:15" s="67" customFormat="1" ht="11.25" customHeight="1" x14ac:dyDescent="0.25">
      <c r="B13" s="24" t="s">
        <v>264</v>
      </c>
      <c r="C13" s="15" t="s">
        <v>43</v>
      </c>
      <c r="D13" s="15" t="s">
        <v>352</v>
      </c>
      <c r="E13" s="15" t="s">
        <v>13</v>
      </c>
      <c r="F13" s="90">
        <v>42285</v>
      </c>
      <c r="G13" s="90">
        <v>43139</v>
      </c>
      <c r="H13" s="24" t="s">
        <v>47</v>
      </c>
      <c r="I13" s="24" t="s">
        <v>47</v>
      </c>
      <c r="J13" s="91" t="s">
        <v>507</v>
      </c>
      <c r="K13" s="91" t="s">
        <v>507</v>
      </c>
      <c r="L13" s="19">
        <v>613464833</v>
      </c>
      <c r="M13" s="19">
        <v>613464833</v>
      </c>
      <c r="N13" s="19">
        <v>0</v>
      </c>
      <c r="O13" s="19"/>
    </row>
    <row r="14" spans="2:15" s="67" customFormat="1" ht="11.25" customHeight="1" x14ac:dyDescent="0.25">
      <c r="B14" s="24" t="s">
        <v>265</v>
      </c>
      <c r="C14" s="15" t="s">
        <v>43</v>
      </c>
      <c r="D14" s="15" t="s">
        <v>353</v>
      </c>
      <c r="E14" s="15" t="s">
        <v>13</v>
      </c>
      <c r="F14" s="90">
        <v>42342</v>
      </c>
      <c r="G14" s="90">
        <v>43139</v>
      </c>
      <c r="H14" s="24" t="s">
        <v>250</v>
      </c>
      <c r="I14" s="24" t="s">
        <v>250</v>
      </c>
      <c r="J14" s="91" t="s">
        <v>507</v>
      </c>
      <c r="K14" s="91" t="s">
        <v>507</v>
      </c>
      <c r="L14" s="19">
        <v>541959060</v>
      </c>
      <c r="M14" s="19">
        <v>541959060</v>
      </c>
      <c r="N14" s="19">
        <v>0</v>
      </c>
      <c r="O14" s="19"/>
    </row>
    <row r="15" spans="2:15" s="67" customFormat="1" ht="11.25" customHeight="1" x14ac:dyDescent="0.25">
      <c r="B15" s="24" t="s">
        <v>266</v>
      </c>
      <c r="C15" s="24" t="s">
        <v>41</v>
      </c>
      <c r="D15" s="15" t="s">
        <v>354</v>
      </c>
      <c r="E15" s="15" t="s">
        <v>42</v>
      </c>
      <c r="F15" s="90">
        <v>43003</v>
      </c>
      <c r="G15" s="90">
        <v>43139</v>
      </c>
      <c r="H15" s="24" t="s">
        <v>16</v>
      </c>
      <c r="I15" s="24" t="s">
        <v>16</v>
      </c>
      <c r="J15" s="91" t="s">
        <v>507</v>
      </c>
      <c r="K15" s="91" t="s">
        <v>507</v>
      </c>
      <c r="L15" s="19">
        <v>231417333</v>
      </c>
      <c r="M15" s="19">
        <v>231417333</v>
      </c>
      <c r="N15" s="19">
        <v>0</v>
      </c>
      <c r="O15" s="19"/>
    </row>
    <row r="16" spans="2:15" s="67" customFormat="1" ht="11.25" customHeight="1" x14ac:dyDescent="0.25">
      <c r="B16" s="24" t="s">
        <v>267</v>
      </c>
      <c r="C16" s="24" t="s">
        <v>49</v>
      </c>
      <c r="D16" s="15" t="s">
        <v>355</v>
      </c>
      <c r="E16" s="15" t="s">
        <v>13</v>
      </c>
      <c r="F16" s="90">
        <v>43049</v>
      </c>
      <c r="G16" s="90">
        <v>43139</v>
      </c>
      <c r="H16" s="24" t="s">
        <v>461</v>
      </c>
      <c r="I16" s="24" t="s">
        <v>546</v>
      </c>
      <c r="J16" s="91" t="s">
        <v>509</v>
      </c>
      <c r="K16" s="91" t="s">
        <v>511</v>
      </c>
      <c r="L16" s="19">
        <v>1940220113</v>
      </c>
      <c r="M16" s="19">
        <v>1940220113</v>
      </c>
      <c r="N16" s="19">
        <v>0</v>
      </c>
      <c r="O16" s="19">
        <v>388044022.60000002</v>
      </c>
    </row>
    <row r="17" spans="2:15" s="67" customFormat="1" ht="11.25" customHeight="1" x14ac:dyDescent="0.25">
      <c r="B17" s="24" t="s">
        <v>268</v>
      </c>
      <c r="C17" s="24" t="s">
        <v>49</v>
      </c>
      <c r="D17" s="15" t="s">
        <v>356</v>
      </c>
      <c r="E17" s="24" t="s">
        <v>426</v>
      </c>
      <c r="F17" s="90">
        <v>43049</v>
      </c>
      <c r="G17" s="90">
        <v>43139</v>
      </c>
      <c r="H17" s="24" t="s">
        <v>47</v>
      </c>
      <c r="I17" s="24" t="s">
        <v>584</v>
      </c>
      <c r="J17" s="91" t="s">
        <v>507</v>
      </c>
      <c r="K17" s="91" t="s">
        <v>507</v>
      </c>
      <c r="L17" s="19">
        <v>400920777</v>
      </c>
      <c r="M17" s="19">
        <v>320696777</v>
      </c>
      <c r="N17" s="19">
        <v>80224000</v>
      </c>
      <c r="O17" s="19"/>
    </row>
    <row r="18" spans="2:15" s="67" customFormat="1" ht="11.25" customHeight="1" x14ac:dyDescent="0.25">
      <c r="B18" s="24" t="s">
        <v>269</v>
      </c>
      <c r="C18" s="24" t="s">
        <v>49</v>
      </c>
      <c r="D18" s="15" t="s">
        <v>357</v>
      </c>
      <c r="E18" s="15" t="s">
        <v>13</v>
      </c>
      <c r="F18" s="90">
        <v>43091</v>
      </c>
      <c r="G18" s="90">
        <v>43139</v>
      </c>
      <c r="H18" s="24" t="s">
        <v>16</v>
      </c>
      <c r="I18" s="24" t="s">
        <v>16</v>
      </c>
      <c r="J18" s="91" t="s">
        <v>507</v>
      </c>
      <c r="K18" s="91" t="s">
        <v>507</v>
      </c>
      <c r="L18" s="19">
        <v>6000000000</v>
      </c>
      <c r="M18" s="19">
        <v>6000000000</v>
      </c>
      <c r="N18" s="19">
        <v>0</v>
      </c>
      <c r="O18" s="19"/>
    </row>
    <row r="19" spans="2:15" s="67" customFormat="1" ht="11.25" customHeight="1" x14ac:dyDescent="0.25">
      <c r="B19" s="24" t="s">
        <v>270</v>
      </c>
      <c r="C19" s="24" t="s">
        <v>49</v>
      </c>
      <c r="D19" s="15" t="s">
        <v>358</v>
      </c>
      <c r="E19" s="15" t="s">
        <v>13</v>
      </c>
      <c r="F19" s="90">
        <v>43091</v>
      </c>
      <c r="G19" s="90">
        <v>43139</v>
      </c>
      <c r="H19" s="24" t="s">
        <v>16</v>
      </c>
      <c r="I19" s="24" t="s">
        <v>16</v>
      </c>
      <c r="J19" s="91" t="s">
        <v>507</v>
      </c>
      <c r="K19" s="91" t="s">
        <v>507</v>
      </c>
      <c r="L19" s="19">
        <v>1490000000</v>
      </c>
      <c r="M19" s="19">
        <v>1490000000</v>
      </c>
      <c r="N19" s="19">
        <v>0</v>
      </c>
      <c r="O19" s="19"/>
    </row>
    <row r="20" spans="2:15" s="67" customFormat="1" ht="11.25" customHeight="1" x14ac:dyDescent="0.25">
      <c r="B20" s="24" t="s">
        <v>271</v>
      </c>
      <c r="C20" s="24" t="s">
        <v>49</v>
      </c>
      <c r="D20" s="15" t="s">
        <v>359</v>
      </c>
      <c r="E20" s="15" t="s">
        <v>13</v>
      </c>
      <c r="F20" s="90">
        <v>43126</v>
      </c>
      <c r="G20" s="90">
        <v>43139</v>
      </c>
      <c r="H20" s="24" t="s">
        <v>16</v>
      </c>
      <c r="I20" s="24" t="s">
        <v>16</v>
      </c>
      <c r="J20" s="91" t="s">
        <v>509</v>
      </c>
      <c r="K20" s="91" t="s">
        <v>508</v>
      </c>
      <c r="L20" s="19">
        <v>63899438</v>
      </c>
      <c r="M20" s="19">
        <v>63899438</v>
      </c>
      <c r="N20" s="19">
        <v>0</v>
      </c>
      <c r="O20" s="19"/>
    </row>
    <row r="21" spans="2:15" s="67" customFormat="1" ht="11.25" customHeight="1" x14ac:dyDescent="0.25">
      <c r="B21" s="24" t="s">
        <v>272</v>
      </c>
      <c r="C21" s="24" t="s">
        <v>49</v>
      </c>
      <c r="D21" s="15" t="s">
        <v>360</v>
      </c>
      <c r="E21" s="24" t="s">
        <v>427</v>
      </c>
      <c r="F21" s="90">
        <v>43126</v>
      </c>
      <c r="G21" s="90">
        <v>43139</v>
      </c>
      <c r="H21" s="24" t="s">
        <v>47</v>
      </c>
      <c r="I21" s="24" t="s">
        <v>547</v>
      </c>
      <c r="J21" s="91" t="s">
        <v>509</v>
      </c>
      <c r="K21" s="91" t="s">
        <v>511</v>
      </c>
      <c r="L21" s="19">
        <v>543950556</v>
      </c>
      <c r="M21" s="19">
        <v>435000000</v>
      </c>
      <c r="N21" s="19">
        <v>108950556</v>
      </c>
      <c r="O21" s="19"/>
    </row>
    <row r="22" spans="2:15" s="67" customFormat="1" ht="11.25" customHeight="1" x14ac:dyDescent="0.25">
      <c r="B22" s="24" t="s">
        <v>273</v>
      </c>
      <c r="C22" s="24" t="s">
        <v>49</v>
      </c>
      <c r="D22" s="92" t="s">
        <v>361</v>
      </c>
      <c r="E22" s="15" t="s">
        <v>13</v>
      </c>
      <c r="F22" s="90">
        <v>43103</v>
      </c>
      <c r="G22" s="90">
        <v>43139</v>
      </c>
      <c r="H22" s="24" t="s">
        <v>16</v>
      </c>
      <c r="I22" s="24" t="s">
        <v>16</v>
      </c>
      <c r="J22" s="91" t="s">
        <v>507</v>
      </c>
      <c r="K22" s="91" t="s">
        <v>507</v>
      </c>
      <c r="L22" s="19">
        <v>2000000000</v>
      </c>
      <c r="M22" s="19">
        <v>2000000000</v>
      </c>
      <c r="N22" s="19">
        <v>0</v>
      </c>
      <c r="O22" s="19"/>
    </row>
    <row r="23" spans="2:15" s="67" customFormat="1" ht="11.25" customHeight="1" x14ac:dyDescent="0.25">
      <c r="B23" s="93" t="s">
        <v>274</v>
      </c>
      <c r="C23" s="15" t="s">
        <v>43</v>
      </c>
      <c r="D23" s="94" t="s">
        <v>362</v>
      </c>
      <c r="E23" s="15" t="s">
        <v>13</v>
      </c>
      <c r="F23" s="90">
        <v>41912</v>
      </c>
      <c r="G23" s="90">
        <v>43168</v>
      </c>
      <c r="H23" s="15" t="s">
        <v>46</v>
      </c>
      <c r="I23" s="15" t="s">
        <v>585</v>
      </c>
      <c r="J23" s="91" t="s">
        <v>507</v>
      </c>
      <c r="K23" s="91" t="s">
        <v>507</v>
      </c>
      <c r="L23" s="19">
        <v>830642015</v>
      </c>
      <c r="M23" s="19">
        <v>830642015</v>
      </c>
      <c r="N23" s="19">
        <v>0</v>
      </c>
      <c r="O23" s="19"/>
    </row>
    <row r="24" spans="2:15" s="67" customFormat="1" ht="11.25" customHeight="1" x14ac:dyDescent="0.25">
      <c r="B24" s="93" t="s">
        <v>275</v>
      </c>
      <c r="C24" s="15" t="s">
        <v>43</v>
      </c>
      <c r="D24" s="94" t="s">
        <v>363</v>
      </c>
      <c r="E24" s="15" t="s">
        <v>13</v>
      </c>
      <c r="F24" s="90">
        <v>41913</v>
      </c>
      <c r="G24" s="90">
        <v>43168</v>
      </c>
      <c r="H24" s="24" t="s">
        <v>38</v>
      </c>
      <c r="I24" s="24" t="s">
        <v>16</v>
      </c>
      <c r="J24" s="91" t="s">
        <v>507</v>
      </c>
      <c r="K24" s="91" t="s">
        <v>507</v>
      </c>
      <c r="L24" s="19">
        <v>748689355</v>
      </c>
      <c r="M24" s="19">
        <v>748689355</v>
      </c>
      <c r="N24" s="19">
        <v>0</v>
      </c>
      <c r="O24" s="19"/>
    </row>
    <row r="25" spans="2:15" s="67" customFormat="1" ht="11.25" customHeight="1" x14ac:dyDescent="0.25">
      <c r="B25" s="93" t="s">
        <v>276</v>
      </c>
      <c r="C25" s="24" t="s">
        <v>53</v>
      </c>
      <c r="D25" s="95" t="s">
        <v>364</v>
      </c>
      <c r="E25" s="93" t="s">
        <v>59</v>
      </c>
      <c r="F25" s="90">
        <v>43159</v>
      </c>
      <c r="G25" s="90">
        <v>43168</v>
      </c>
      <c r="H25" s="24" t="s">
        <v>26</v>
      </c>
      <c r="I25" s="24" t="s">
        <v>26</v>
      </c>
      <c r="J25" s="91" t="s">
        <v>509</v>
      </c>
      <c r="K25" s="91" t="s">
        <v>508</v>
      </c>
      <c r="L25" s="19">
        <v>2397140547</v>
      </c>
      <c r="M25" s="19">
        <v>1197140547</v>
      </c>
      <c r="N25" s="19">
        <v>1200000000</v>
      </c>
      <c r="O25" s="19">
        <v>1197140547</v>
      </c>
    </row>
    <row r="26" spans="2:15" s="67" customFormat="1" ht="11.25" customHeight="1" x14ac:dyDescent="0.25">
      <c r="B26" s="24" t="s">
        <v>277</v>
      </c>
      <c r="C26" s="24" t="s">
        <v>41</v>
      </c>
      <c r="D26" s="96" t="s">
        <v>365</v>
      </c>
      <c r="E26" s="15" t="s">
        <v>42</v>
      </c>
      <c r="F26" s="90">
        <v>42969</v>
      </c>
      <c r="G26" s="90">
        <v>43172</v>
      </c>
      <c r="H26" s="24" t="s">
        <v>16</v>
      </c>
      <c r="I26" s="24" t="s">
        <v>16</v>
      </c>
      <c r="J26" s="91" t="s">
        <v>507</v>
      </c>
      <c r="K26" s="91" t="s">
        <v>507</v>
      </c>
      <c r="L26" s="19">
        <v>1327093000</v>
      </c>
      <c r="M26" s="19">
        <v>1327093000</v>
      </c>
      <c r="N26" s="19">
        <v>0</v>
      </c>
      <c r="O26" s="19"/>
    </row>
    <row r="27" spans="2:15" s="67" customFormat="1" ht="11.25" customHeight="1" x14ac:dyDescent="0.25">
      <c r="B27" s="24" t="s">
        <v>278</v>
      </c>
      <c r="C27" s="24" t="s">
        <v>41</v>
      </c>
      <c r="D27" s="96" t="s">
        <v>366</v>
      </c>
      <c r="E27" s="15" t="s">
        <v>42</v>
      </c>
      <c r="F27" s="90">
        <v>42486</v>
      </c>
      <c r="G27" s="90">
        <v>43172</v>
      </c>
      <c r="H27" s="24" t="s">
        <v>16</v>
      </c>
      <c r="I27" s="24" t="s">
        <v>16</v>
      </c>
      <c r="J27" s="91" t="s">
        <v>507</v>
      </c>
      <c r="K27" s="91" t="s">
        <v>507</v>
      </c>
      <c r="L27" s="19">
        <v>896000000</v>
      </c>
      <c r="M27" s="19">
        <v>896000000</v>
      </c>
      <c r="N27" s="19">
        <v>0</v>
      </c>
      <c r="O27" s="19"/>
    </row>
    <row r="28" spans="2:15" s="67" customFormat="1" ht="11.25" customHeight="1" x14ac:dyDescent="0.25">
      <c r="B28" s="24" t="s">
        <v>279</v>
      </c>
      <c r="C28" s="24" t="s">
        <v>41</v>
      </c>
      <c r="D28" s="96" t="s">
        <v>367</v>
      </c>
      <c r="E28" s="15" t="s">
        <v>42</v>
      </c>
      <c r="F28" s="90">
        <v>42975</v>
      </c>
      <c r="G28" s="90">
        <v>43172</v>
      </c>
      <c r="H28" s="24" t="s">
        <v>16</v>
      </c>
      <c r="I28" s="24" t="s">
        <v>16</v>
      </c>
      <c r="J28" s="91" t="s">
        <v>507</v>
      </c>
      <c r="K28" s="91" t="s">
        <v>507</v>
      </c>
      <c r="L28" s="19">
        <v>4000000000</v>
      </c>
      <c r="M28" s="19">
        <v>4000000000</v>
      </c>
      <c r="N28" s="19">
        <v>0</v>
      </c>
      <c r="O28" s="19"/>
    </row>
    <row r="29" spans="2:15" s="67" customFormat="1" ht="11.25" customHeight="1" x14ac:dyDescent="0.25">
      <c r="B29" s="24" t="s">
        <v>280</v>
      </c>
      <c r="C29" s="24" t="s">
        <v>41</v>
      </c>
      <c r="D29" s="96" t="s">
        <v>50</v>
      </c>
      <c r="E29" s="15" t="s">
        <v>42</v>
      </c>
      <c r="F29" s="90">
        <v>42975</v>
      </c>
      <c r="G29" s="90">
        <v>43172</v>
      </c>
      <c r="H29" s="24" t="s">
        <v>16</v>
      </c>
      <c r="I29" s="24" t="s">
        <v>16</v>
      </c>
      <c r="J29" s="91" t="s">
        <v>507</v>
      </c>
      <c r="K29" s="91" t="s">
        <v>507</v>
      </c>
      <c r="L29" s="19">
        <v>1000000000</v>
      </c>
      <c r="M29" s="19">
        <v>1000000000</v>
      </c>
      <c r="N29" s="19">
        <v>0</v>
      </c>
      <c r="O29" s="19"/>
    </row>
    <row r="30" spans="2:15" s="67" customFormat="1" ht="11.25" customHeight="1" x14ac:dyDescent="0.25">
      <c r="B30" s="24" t="s">
        <v>281</v>
      </c>
      <c r="C30" s="24" t="s">
        <v>41</v>
      </c>
      <c r="D30" s="96" t="s">
        <v>368</v>
      </c>
      <c r="E30" s="15" t="s">
        <v>42</v>
      </c>
      <c r="F30" s="90">
        <v>42976</v>
      </c>
      <c r="G30" s="90">
        <v>43172</v>
      </c>
      <c r="H30" s="24" t="s">
        <v>16</v>
      </c>
      <c r="I30" s="24" t="s">
        <v>16</v>
      </c>
      <c r="J30" s="91" t="s">
        <v>507</v>
      </c>
      <c r="K30" s="91" t="s">
        <v>507</v>
      </c>
      <c r="L30" s="19">
        <v>780382835</v>
      </c>
      <c r="M30" s="19">
        <v>780382835</v>
      </c>
      <c r="N30" s="19">
        <v>0</v>
      </c>
      <c r="O30" s="19"/>
    </row>
    <row r="31" spans="2:15" s="67" customFormat="1" ht="11.25" customHeight="1" x14ac:dyDescent="0.25">
      <c r="B31" s="27" t="s">
        <v>282</v>
      </c>
      <c r="C31" s="15" t="s">
        <v>43</v>
      </c>
      <c r="D31" s="15" t="s">
        <v>369</v>
      </c>
      <c r="E31" s="15" t="s">
        <v>13</v>
      </c>
      <c r="F31" s="90">
        <v>41821</v>
      </c>
      <c r="G31" s="90">
        <v>43187</v>
      </c>
      <c r="H31" s="27" t="s">
        <v>462</v>
      </c>
      <c r="I31" s="27" t="s">
        <v>586</v>
      </c>
      <c r="J31" s="91" t="s">
        <v>507</v>
      </c>
      <c r="K31" s="91" t="s">
        <v>511</v>
      </c>
      <c r="L31" s="19">
        <v>602583751</v>
      </c>
      <c r="M31" s="19">
        <v>602583751</v>
      </c>
      <c r="N31" s="19">
        <v>0</v>
      </c>
      <c r="O31" s="19"/>
    </row>
    <row r="32" spans="2:15" s="67" customFormat="1" ht="11.25" customHeight="1" x14ac:dyDescent="0.25">
      <c r="B32" s="27" t="s">
        <v>283</v>
      </c>
      <c r="C32" s="15" t="s">
        <v>43</v>
      </c>
      <c r="D32" s="15" t="s">
        <v>370</v>
      </c>
      <c r="E32" s="15" t="s">
        <v>13</v>
      </c>
      <c r="F32" s="90">
        <v>42695</v>
      </c>
      <c r="G32" s="90">
        <v>43209</v>
      </c>
      <c r="H32" s="27" t="s">
        <v>23</v>
      </c>
      <c r="I32" s="27" t="s">
        <v>23</v>
      </c>
      <c r="J32" s="91" t="s">
        <v>507</v>
      </c>
      <c r="K32" s="91" t="s">
        <v>507</v>
      </c>
      <c r="L32" s="19">
        <v>793953720</v>
      </c>
      <c r="M32" s="19">
        <v>793953720</v>
      </c>
      <c r="N32" s="19">
        <v>0</v>
      </c>
      <c r="O32" s="19"/>
    </row>
    <row r="33" spans="2:15" s="67" customFormat="1" ht="11.25" customHeight="1" x14ac:dyDescent="0.25">
      <c r="B33" s="27" t="s">
        <v>284</v>
      </c>
      <c r="C33" s="15" t="s">
        <v>43</v>
      </c>
      <c r="D33" s="15" t="s">
        <v>44</v>
      </c>
      <c r="E33" s="15" t="s">
        <v>13</v>
      </c>
      <c r="F33" s="90">
        <v>41817</v>
      </c>
      <c r="G33" s="90">
        <v>43209</v>
      </c>
      <c r="H33" s="27" t="s">
        <v>45</v>
      </c>
      <c r="I33" s="27" t="s">
        <v>45</v>
      </c>
      <c r="J33" s="91" t="s">
        <v>507</v>
      </c>
      <c r="K33" s="91" t="s">
        <v>507</v>
      </c>
      <c r="L33" s="19">
        <v>764220380</v>
      </c>
      <c r="M33" s="19">
        <v>764220380</v>
      </c>
      <c r="N33" s="19">
        <v>0</v>
      </c>
      <c r="O33" s="19"/>
    </row>
    <row r="34" spans="2:15" s="67" customFormat="1" ht="11.25" customHeight="1" x14ac:dyDescent="0.25">
      <c r="B34" s="27" t="s">
        <v>285</v>
      </c>
      <c r="C34" s="24" t="s">
        <v>41</v>
      </c>
      <c r="D34" s="15" t="s">
        <v>371</v>
      </c>
      <c r="E34" s="15" t="s">
        <v>42</v>
      </c>
      <c r="F34" s="90">
        <v>43185</v>
      </c>
      <c r="G34" s="90">
        <v>43209</v>
      </c>
      <c r="H34" s="27" t="s">
        <v>16</v>
      </c>
      <c r="I34" s="27" t="s">
        <v>16</v>
      </c>
      <c r="J34" s="91" t="s">
        <v>507</v>
      </c>
      <c r="K34" s="91" t="s">
        <v>507</v>
      </c>
      <c r="L34" s="19">
        <v>4949966756</v>
      </c>
      <c r="M34" s="19">
        <v>4949966756</v>
      </c>
      <c r="N34" s="19">
        <v>0</v>
      </c>
      <c r="O34" s="19"/>
    </row>
    <row r="35" spans="2:15" s="67" customFormat="1" ht="11.25" customHeight="1" x14ac:dyDescent="0.25">
      <c r="B35" s="27" t="s">
        <v>286</v>
      </c>
      <c r="C35" s="24" t="s">
        <v>41</v>
      </c>
      <c r="D35" s="15" t="s">
        <v>372</v>
      </c>
      <c r="E35" s="27" t="s">
        <v>428</v>
      </c>
      <c r="F35" s="90">
        <v>43034</v>
      </c>
      <c r="G35" s="90">
        <v>43209</v>
      </c>
      <c r="H35" s="27" t="s">
        <v>463</v>
      </c>
      <c r="I35" s="27" t="s">
        <v>548</v>
      </c>
      <c r="J35" s="91" t="s">
        <v>507</v>
      </c>
      <c r="K35" s="91" t="s">
        <v>507</v>
      </c>
      <c r="L35" s="19">
        <v>572460000</v>
      </c>
      <c r="M35" s="19">
        <v>457960000</v>
      </c>
      <c r="N35" s="19">
        <v>114500000</v>
      </c>
      <c r="O35" s="19">
        <v>22898000</v>
      </c>
    </row>
    <row r="36" spans="2:15" s="67" customFormat="1" ht="11.25" customHeight="1" x14ac:dyDescent="0.25">
      <c r="B36" s="27" t="s">
        <v>287</v>
      </c>
      <c r="C36" s="27" t="s">
        <v>341</v>
      </c>
      <c r="D36" s="15" t="s">
        <v>373</v>
      </c>
      <c r="E36" s="27" t="s">
        <v>429</v>
      </c>
      <c r="F36" s="90">
        <v>43192</v>
      </c>
      <c r="G36" s="90">
        <v>43209</v>
      </c>
      <c r="H36" s="27" t="s">
        <v>25</v>
      </c>
      <c r="I36" s="27" t="s">
        <v>25</v>
      </c>
      <c r="J36" s="91" t="s">
        <v>507</v>
      </c>
      <c r="K36" s="91" t="s">
        <v>512</v>
      </c>
      <c r="L36" s="19">
        <v>646714000</v>
      </c>
      <c r="M36" s="19">
        <v>646714000</v>
      </c>
      <c r="N36" s="19">
        <v>0</v>
      </c>
      <c r="O36" s="19"/>
    </row>
    <row r="37" spans="2:15" s="67" customFormat="1" ht="11.25" customHeight="1" x14ac:dyDescent="0.25">
      <c r="B37" s="27" t="s">
        <v>288</v>
      </c>
      <c r="C37" s="27" t="s">
        <v>341</v>
      </c>
      <c r="D37" s="15" t="s">
        <v>374</v>
      </c>
      <c r="E37" s="27" t="s">
        <v>430</v>
      </c>
      <c r="F37" s="90">
        <v>43192</v>
      </c>
      <c r="G37" s="90">
        <v>43209</v>
      </c>
      <c r="H37" s="27" t="s">
        <v>73</v>
      </c>
      <c r="I37" s="27" t="s">
        <v>73</v>
      </c>
      <c r="J37" s="91" t="s">
        <v>507</v>
      </c>
      <c r="K37" s="91" t="s">
        <v>515</v>
      </c>
      <c r="L37" s="19">
        <v>1084851600</v>
      </c>
      <c r="M37" s="19">
        <v>1084851600</v>
      </c>
      <c r="N37" s="19">
        <v>0</v>
      </c>
      <c r="O37" s="19"/>
    </row>
    <row r="38" spans="2:15" s="67" customFormat="1" ht="11.25" customHeight="1" x14ac:dyDescent="0.25">
      <c r="B38" s="27" t="s">
        <v>289</v>
      </c>
      <c r="C38" s="27" t="s">
        <v>341</v>
      </c>
      <c r="D38" s="15" t="s">
        <v>375</v>
      </c>
      <c r="E38" s="27" t="s">
        <v>431</v>
      </c>
      <c r="F38" s="90">
        <v>43193</v>
      </c>
      <c r="G38" s="90">
        <v>43209</v>
      </c>
      <c r="H38" s="27" t="s">
        <v>63</v>
      </c>
      <c r="I38" s="27" t="s">
        <v>63</v>
      </c>
      <c r="J38" s="91" t="s">
        <v>507</v>
      </c>
      <c r="K38" s="91" t="s">
        <v>512</v>
      </c>
      <c r="L38" s="19">
        <v>693264000</v>
      </c>
      <c r="M38" s="19">
        <v>693264000</v>
      </c>
      <c r="N38" s="19">
        <v>0</v>
      </c>
      <c r="O38" s="19"/>
    </row>
    <row r="39" spans="2:15" s="67" customFormat="1" ht="11.25" customHeight="1" x14ac:dyDescent="0.25">
      <c r="B39" s="27" t="s">
        <v>290</v>
      </c>
      <c r="C39" s="27" t="s">
        <v>341</v>
      </c>
      <c r="D39" s="15" t="s">
        <v>376</v>
      </c>
      <c r="E39" s="27" t="s">
        <v>432</v>
      </c>
      <c r="F39" s="90">
        <v>43193</v>
      </c>
      <c r="G39" s="90">
        <v>43209</v>
      </c>
      <c r="H39" s="27" t="s">
        <v>464</v>
      </c>
      <c r="I39" s="27" t="s">
        <v>464</v>
      </c>
      <c r="J39" s="91" t="s">
        <v>507</v>
      </c>
      <c r="K39" s="91" t="s">
        <v>514</v>
      </c>
      <c r="L39" s="19">
        <v>687453000</v>
      </c>
      <c r="M39" s="19">
        <v>687453000</v>
      </c>
      <c r="N39" s="19">
        <v>0</v>
      </c>
      <c r="O39" s="19"/>
    </row>
    <row r="40" spans="2:15" s="67" customFormat="1" ht="11.25" customHeight="1" x14ac:dyDescent="0.25">
      <c r="B40" s="27" t="s">
        <v>291</v>
      </c>
      <c r="C40" s="27" t="s">
        <v>341</v>
      </c>
      <c r="D40" s="15" t="s">
        <v>377</v>
      </c>
      <c r="E40" s="27" t="s">
        <v>433</v>
      </c>
      <c r="F40" s="90">
        <v>43193</v>
      </c>
      <c r="G40" s="90">
        <v>43209</v>
      </c>
      <c r="H40" s="27" t="s">
        <v>465</v>
      </c>
      <c r="I40" s="27" t="s">
        <v>465</v>
      </c>
      <c r="J40" s="91" t="s">
        <v>507</v>
      </c>
      <c r="K40" s="91" t="s">
        <v>512</v>
      </c>
      <c r="L40" s="19">
        <v>693848540</v>
      </c>
      <c r="M40" s="19">
        <v>693848540</v>
      </c>
      <c r="N40" s="19">
        <v>0</v>
      </c>
      <c r="O40" s="19"/>
    </row>
    <row r="41" spans="2:15" s="67" customFormat="1" ht="11.25" customHeight="1" x14ac:dyDescent="0.25">
      <c r="B41" s="27" t="s">
        <v>292</v>
      </c>
      <c r="C41" s="27" t="s">
        <v>341</v>
      </c>
      <c r="D41" s="15" t="s">
        <v>378</v>
      </c>
      <c r="E41" s="27" t="s">
        <v>434</v>
      </c>
      <c r="F41" s="90">
        <v>43193</v>
      </c>
      <c r="G41" s="90">
        <v>43209</v>
      </c>
      <c r="H41" s="27" t="s">
        <v>68</v>
      </c>
      <c r="I41" s="27" t="s">
        <v>68</v>
      </c>
      <c r="J41" s="91" t="s">
        <v>507</v>
      </c>
      <c r="K41" s="91" t="s">
        <v>512</v>
      </c>
      <c r="L41" s="19">
        <v>744506500</v>
      </c>
      <c r="M41" s="19">
        <v>744506500</v>
      </c>
      <c r="N41" s="19">
        <v>0</v>
      </c>
      <c r="O41" s="19"/>
    </row>
    <row r="42" spans="2:15" s="67" customFormat="1" ht="11.25" customHeight="1" x14ac:dyDescent="0.25">
      <c r="B42" s="15" t="s">
        <v>293</v>
      </c>
      <c r="C42" s="24" t="s">
        <v>53</v>
      </c>
      <c r="D42" s="92" t="s">
        <v>379</v>
      </c>
      <c r="E42" s="24" t="s">
        <v>435</v>
      </c>
      <c r="F42" s="90">
        <v>43168</v>
      </c>
      <c r="G42" s="90">
        <v>43244</v>
      </c>
      <c r="H42" s="24" t="s">
        <v>25</v>
      </c>
      <c r="I42" s="24" t="s">
        <v>549</v>
      </c>
      <c r="J42" s="91" t="s">
        <v>507</v>
      </c>
      <c r="K42" s="91" t="s">
        <v>507</v>
      </c>
      <c r="L42" s="19">
        <v>1214384648</v>
      </c>
      <c r="M42" s="32">
        <v>1214384648</v>
      </c>
      <c r="N42" s="19">
        <v>0</v>
      </c>
      <c r="O42" s="19"/>
    </row>
    <row r="43" spans="2:15" s="67" customFormat="1" ht="11.25" customHeight="1" x14ac:dyDescent="0.25">
      <c r="B43" s="24" t="s">
        <v>294</v>
      </c>
      <c r="C43" s="24" t="s">
        <v>53</v>
      </c>
      <c r="D43" s="92" t="s">
        <v>380</v>
      </c>
      <c r="E43" s="24" t="s">
        <v>62</v>
      </c>
      <c r="F43" s="90">
        <v>43185</v>
      </c>
      <c r="G43" s="90">
        <v>43252</v>
      </c>
      <c r="H43" s="24" t="s">
        <v>17</v>
      </c>
      <c r="I43" s="24" t="s">
        <v>17</v>
      </c>
      <c r="J43" s="91" t="s">
        <v>509</v>
      </c>
      <c r="K43" s="91" t="s">
        <v>511</v>
      </c>
      <c r="L43" s="19">
        <v>496575488</v>
      </c>
      <c r="M43" s="32">
        <v>241157700</v>
      </c>
      <c r="N43" s="32">
        <v>255417788</v>
      </c>
      <c r="O43" s="19"/>
    </row>
    <row r="44" spans="2:15" s="67" customFormat="1" ht="11.25" customHeight="1" x14ac:dyDescent="0.25">
      <c r="B44" s="24" t="s">
        <v>295</v>
      </c>
      <c r="C44" s="24" t="s">
        <v>342</v>
      </c>
      <c r="D44" s="15" t="s">
        <v>381</v>
      </c>
      <c r="E44" s="15" t="s">
        <v>13</v>
      </c>
      <c r="F44" s="90">
        <v>43068</v>
      </c>
      <c r="G44" s="90">
        <v>43252</v>
      </c>
      <c r="H44" s="33" t="s">
        <v>16</v>
      </c>
      <c r="I44" s="33" t="s">
        <v>16</v>
      </c>
      <c r="J44" s="91" t="s">
        <v>507</v>
      </c>
      <c r="K44" s="91" t="s">
        <v>511</v>
      </c>
      <c r="L44" s="19">
        <v>130000000</v>
      </c>
      <c r="M44" s="32">
        <v>130000000</v>
      </c>
      <c r="N44" s="32">
        <v>0</v>
      </c>
      <c r="O44" s="19"/>
    </row>
    <row r="45" spans="2:15" s="67" customFormat="1" ht="11.25" customHeight="1" x14ac:dyDescent="0.25">
      <c r="B45" s="24" t="s">
        <v>296</v>
      </c>
      <c r="C45" s="24" t="s">
        <v>49</v>
      </c>
      <c r="D45" s="15" t="s">
        <v>382</v>
      </c>
      <c r="E45" s="24" t="s">
        <v>436</v>
      </c>
      <c r="F45" s="90">
        <v>43109</v>
      </c>
      <c r="G45" s="90">
        <v>43272</v>
      </c>
      <c r="H45" s="33" t="s">
        <v>30</v>
      </c>
      <c r="I45" s="33" t="s">
        <v>550</v>
      </c>
      <c r="J45" s="91" t="s">
        <v>507</v>
      </c>
      <c r="K45" s="91" t="s">
        <v>511</v>
      </c>
      <c r="L45" s="32">
        <v>174471152</v>
      </c>
      <c r="M45" s="32">
        <v>139999152</v>
      </c>
      <c r="N45" s="32">
        <v>34472000</v>
      </c>
      <c r="O45" s="19"/>
    </row>
    <row r="46" spans="2:15" s="67" customFormat="1" ht="11.25" customHeight="1" x14ac:dyDescent="0.25">
      <c r="B46" s="24" t="s">
        <v>297</v>
      </c>
      <c r="C46" s="24" t="s">
        <v>49</v>
      </c>
      <c r="D46" s="15" t="s">
        <v>383</v>
      </c>
      <c r="E46" s="24" t="s">
        <v>20</v>
      </c>
      <c r="F46" s="90">
        <v>43220</v>
      </c>
      <c r="G46" s="90">
        <v>43272</v>
      </c>
      <c r="H46" s="33" t="s">
        <v>16</v>
      </c>
      <c r="I46" s="33" t="s">
        <v>16</v>
      </c>
      <c r="J46" s="91" t="s">
        <v>507</v>
      </c>
      <c r="K46" s="91" t="s">
        <v>511</v>
      </c>
      <c r="L46" s="32">
        <v>35394086</v>
      </c>
      <c r="M46" s="32">
        <v>35394086</v>
      </c>
      <c r="N46" s="32">
        <v>0</v>
      </c>
      <c r="O46" s="19"/>
    </row>
    <row r="47" spans="2:15" s="67" customFormat="1" ht="11.25" customHeight="1" x14ac:dyDescent="0.25">
      <c r="B47" s="24" t="s">
        <v>298</v>
      </c>
      <c r="C47" s="24" t="s">
        <v>343</v>
      </c>
      <c r="D47" s="15" t="s">
        <v>384</v>
      </c>
      <c r="E47" s="24" t="s">
        <v>437</v>
      </c>
      <c r="F47" s="90">
        <v>43228</v>
      </c>
      <c r="G47" s="90">
        <v>43272</v>
      </c>
      <c r="H47" s="33" t="s">
        <v>250</v>
      </c>
      <c r="I47" s="33" t="s">
        <v>551</v>
      </c>
      <c r="J47" s="91" t="s">
        <v>509</v>
      </c>
      <c r="K47" s="91" t="s">
        <v>511</v>
      </c>
      <c r="L47" s="32">
        <v>225927224</v>
      </c>
      <c r="M47" s="32">
        <v>112963595</v>
      </c>
      <c r="N47" s="32">
        <v>112963629</v>
      </c>
      <c r="O47" s="19"/>
    </row>
    <row r="48" spans="2:15" s="67" customFormat="1" ht="11.25" customHeight="1" x14ac:dyDescent="0.25">
      <c r="B48" s="27" t="s">
        <v>299</v>
      </c>
      <c r="C48" s="24" t="s">
        <v>343</v>
      </c>
      <c r="D48" s="15" t="s">
        <v>385</v>
      </c>
      <c r="E48" s="24" t="s">
        <v>438</v>
      </c>
      <c r="F48" s="90">
        <v>43251</v>
      </c>
      <c r="G48" s="90">
        <v>43272</v>
      </c>
      <c r="H48" s="33" t="s">
        <v>74</v>
      </c>
      <c r="I48" s="33" t="s">
        <v>552</v>
      </c>
      <c r="J48" s="91" t="s">
        <v>509</v>
      </c>
      <c r="K48" s="91" t="s">
        <v>508</v>
      </c>
      <c r="L48" s="32">
        <v>176987600</v>
      </c>
      <c r="M48" s="32">
        <v>88351600</v>
      </c>
      <c r="N48" s="32">
        <v>88636000</v>
      </c>
      <c r="O48" s="19"/>
    </row>
    <row r="49" spans="2:15" s="67" customFormat="1" ht="11.25" customHeight="1" x14ac:dyDescent="0.25">
      <c r="B49" s="33" t="s">
        <v>300</v>
      </c>
      <c r="C49" s="32" t="s">
        <v>41</v>
      </c>
      <c r="D49" s="15" t="s">
        <v>367</v>
      </c>
      <c r="E49" s="15" t="s">
        <v>42</v>
      </c>
      <c r="F49" s="90">
        <v>42975</v>
      </c>
      <c r="G49" s="90">
        <v>43287</v>
      </c>
      <c r="H49" s="24" t="s">
        <v>16</v>
      </c>
      <c r="I49" s="24" t="s">
        <v>16</v>
      </c>
      <c r="J49" s="91" t="s">
        <v>507</v>
      </c>
      <c r="K49" s="91" t="s">
        <v>507</v>
      </c>
      <c r="L49" s="32">
        <v>4000000000</v>
      </c>
      <c r="M49" s="32">
        <v>4000000000</v>
      </c>
      <c r="N49" s="32">
        <v>0</v>
      </c>
      <c r="O49" s="19"/>
    </row>
    <row r="50" spans="2:15" s="67" customFormat="1" ht="11.25" customHeight="1" x14ac:dyDescent="0.25">
      <c r="B50" s="24" t="s">
        <v>301</v>
      </c>
      <c r="C50" s="27" t="s">
        <v>341</v>
      </c>
      <c r="D50" s="15" t="s">
        <v>386</v>
      </c>
      <c r="E50" s="24" t="s">
        <v>60</v>
      </c>
      <c r="F50" s="90">
        <v>43271</v>
      </c>
      <c r="G50" s="90">
        <v>43287</v>
      </c>
      <c r="H50" s="24" t="s">
        <v>61</v>
      </c>
      <c r="I50" s="24" t="s">
        <v>553</v>
      </c>
      <c r="J50" s="91" t="s">
        <v>507</v>
      </c>
      <c r="K50" s="91" t="s">
        <v>507</v>
      </c>
      <c r="L50" s="32">
        <v>892457160</v>
      </c>
      <c r="M50" s="32">
        <v>443831920</v>
      </c>
      <c r="N50" s="32">
        <v>448625240</v>
      </c>
      <c r="O50" s="19"/>
    </row>
    <row r="51" spans="2:15" s="67" customFormat="1" ht="11.25" customHeight="1" x14ac:dyDescent="0.25">
      <c r="B51" s="33" t="s">
        <v>302</v>
      </c>
      <c r="C51" s="33" t="s">
        <v>343</v>
      </c>
      <c r="D51" s="15" t="s">
        <v>387</v>
      </c>
      <c r="E51" s="15" t="s">
        <v>439</v>
      </c>
      <c r="F51" s="90">
        <v>43185</v>
      </c>
      <c r="G51" s="90">
        <v>43292</v>
      </c>
      <c r="H51" s="33" t="s">
        <v>466</v>
      </c>
      <c r="I51" s="33" t="s">
        <v>587</v>
      </c>
      <c r="J51" s="91" t="s">
        <v>509</v>
      </c>
      <c r="K51" s="91" t="s">
        <v>511</v>
      </c>
      <c r="L51" s="32">
        <v>189146625</v>
      </c>
      <c r="M51" s="32">
        <v>151317300</v>
      </c>
      <c r="N51" s="32">
        <v>37829325</v>
      </c>
      <c r="O51" s="19"/>
    </row>
    <row r="52" spans="2:15" s="67" customFormat="1" ht="11.25" customHeight="1" x14ac:dyDescent="0.25">
      <c r="B52" s="33" t="s">
        <v>303</v>
      </c>
      <c r="C52" s="33" t="s">
        <v>343</v>
      </c>
      <c r="D52" s="15" t="s">
        <v>388</v>
      </c>
      <c r="E52" s="15" t="s">
        <v>13</v>
      </c>
      <c r="F52" s="90">
        <v>43276</v>
      </c>
      <c r="G52" s="90">
        <v>43292</v>
      </c>
      <c r="H52" s="33" t="s">
        <v>16</v>
      </c>
      <c r="I52" s="33" t="s">
        <v>16</v>
      </c>
      <c r="J52" s="91" t="s">
        <v>507</v>
      </c>
      <c r="K52" s="91" t="s">
        <v>507</v>
      </c>
      <c r="L52" s="32">
        <v>450000000</v>
      </c>
      <c r="M52" s="32">
        <v>450000000</v>
      </c>
      <c r="N52" s="32">
        <v>0</v>
      </c>
      <c r="O52" s="19"/>
    </row>
    <row r="53" spans="2:15" s="67" customFormat="1" ht="11.25" customHeight="1" x14ac:dyDescent="0.25">
      <c r="B53" s="33" t="s">
        <v>304</v>
      </c>
      <c r="C53" s="33" t="s">
        <v>343</v>
      </c>
      <c r="D53" s="15" t="s">
        <v>389</v>
      </c>
      <c r="E53" s="33" t="s">
        <v>440</v>
      </c>
      <c r="F53" s="90">
        <v>43245</v>
      </c>
      <c r="G53" s="90">
        <v>43298</v>
      </c>
      <c r="H53" s="33" t="s">
        <v>16</v>
      </c>
      <c r="I53" s="33" t="s">
        <v>16</v>
      </c>
      <c r="J53" s="91" t="s">
        <v>507</v>
      </c>
      <c r="K53" s="91" t="s">
        <v>511</v>
      </c>
      <c r="L53" s="32">
        <v>1398295081</v>
      </c>
      <c r="M53" s="32">
        <v>621781849</v>
      </c>
      <c r="N53" s="32">
        <v>776513232</v>
      </c>
      <c r="O53" s="19"/>
    </row>
    <row r="54" spans="2:15" s="67" customFormat="1" ht="11.25" customHeight="1" x14ac:dyDescent="0.25">
      <c r="B54" s="33" t="s">
        <v>305</v>
      </c>
      <c r="C54" s="33" t="s">
        <v>343</v>
      </c>
      <c r="D54" s="15" t="s">
        <v>390</v>
      </c>
      <c r="E54" s="15" t="s">
        <v>13</v>
      </c>
      <c r="F54" s="90">
        <v>43251</v>
      </c>
      <c r="G54" s="90">
        <v>43298</v>
      </c>
      <c r="H54" s="33" t="s">
        <v>26</v>
      </c>
      <c r="I54" s="33" t="s">
        <v>26</v>
      </c>
      <c r="J54" s="91" t="s">
        <v>507</v>
      </c>
      <c r="K54" s="91" t="s">
        <v>511</v>
      </c>
      <c r="L54" s="32">
        <v>280000000</v>
      </c>
      <c r="M54" s="32">
        <v>280000000</v>
      </c>
      <c r="N54" s="32">
        <v>0</v>
      </c>
      <c r="O54" s="19">
        <v>280000000</v>
      </c>
    </row>
    <row r="55" spans="2:15" s="67" customFormat="1" ht="11.25" customHeight="1" x14ac:dyDescent="0.25">
      <c r="B55" s="33" t="s">
        <v>306</v>
      </c>
      <c r="C55" s="33" t="s">
        <v>343</v>
      </c>
      <c r="D55" s="15" t="s">
        <v>391</v>
      </c>
      <c r="E55" s="33" t="s">
        <v>441</v>
      </c>
      <c r="F55" s="90">
        <v>43285</v>
      </c>
      <c r="G55" s="90">
        <v>43298</v>
      </c>
      <c r="H55" s="33" t="s">
        <v>467</v>
      </c>
      <c r="I55" s="33" t="s">
        <v>467</v>
      </c>
      <c r="J55" s="91" t="s">
        <v>509</v>
      </c>
      <c r="K55" s="91" t="s">
        <v>511</v>
      </c>
      <c r="L55" s="32">
        <v>754110969</v>
      </c>
      <c r="M55" s="32">
        <v>599960969</v>
      </c>
      <c r="N55" s="32">
        <v>154150000</v>
      </c>
      <c r="O55" s="19"/>
    </row>
    <row r="56" spans="2:15" s="67" customFormat="1" ht="11.25" customHeight="1" x14ac:dyDescent="0.25">
      <c r="B56" s="33" t="s">
        <v>307</v>
      </c>
      <c r="C56" s="24" t="s">
        <v>343</v>
      </c>
      <c r="D56" s="15" t="s">
        <v>392</v>
      </c>
      <c r="E56" s="33" t="s">
        <v>442</v>
      </c>
      <c r="F56" s="90">
        <v>43228</v>
      </c>
      <c r="G56" s="90">
        <v>43298</v>
      </c>
      <c r="H56" s="33" t="s">
        <v>66</v>
      </c>
      <c r="I56" s="33" t="s">
        <v>588</v>
      </c>
      <c r="J56" s="91" t="s">
        <v>507</v>
      </c>
      <c r="K56" s="91" t="s">
        <v>507</v>
      </c>
      <c r="L56" s="32">
        <v>339256129</v>
      </c>
      <c r="M56" s="32">
        <v>158100936</v>
      </c>
      <c r="N56" s="32">
        <v>181155193</v>
      </c>
      <c r="O56" s="19"/>
    </row>
    <row r="57" spans="2:15" s="67" customFormat="1" ht="11.25" customHeight="1" x14ac:dyDescent="0.25">
      <c r="B57" s="33" t="s">
        <v>308</v>
      </c>
      <c r="C57" s="33" t="s">
        <v>43</v>
      </c>
      <c r="D57" s="15" t="s">
        <v>393</v>
      </c>
      <c r="E57" s="15" t="s">
        <v>13</v>
      </c>
      <c r="F57" s="90">
        <v>42738</v>
      </c>
      <c r="G57" s="90">
        <v>43314</v>
      </c>
      <c r="H57" s="33" t="s">
        <v>48</v>
      </c>
      <c r="I57" s="33" t="s">
        <v>48</v>
      </c>
      <c r="J57" s="91" t="s">
        <v>507</v>
      </c>
      <c r="K57" s="91" t="s">
        <v>507</v>
      </c>
      <c r="L57" s="32">
        <v>495147814</v>
      </c>
      <c r="M57" s="97">
        <v>495147814</v>
      </c>
      <c r="N57" s="32">
        <v>0</v>
      </c>
      <c r="O57" s="19"/>
    </row>
    <row r="58" spans="2:15" s="67" customFormat="1" ht="11.25" customHeight="1" x14ac:dyDescent="0.25">
      <c r="B58" s="33" t="s">
        <v>309</v>
      </c>
      <c r="C58" s="33" t="s">
        <v>343</v>
      </c>
      <c r="D58" s="15" t="s">
        <v>394</v>
      </c>
      <c r="E58" s="15" t="s">
        <v>13</v>
      </c>
      <c r="F58" s="90">
        <v>43266</v>
      </c>
      <c r="G58" s="90">
        <v>43314</v>
      </c>
      <c r="H58" s="33" t="s">
        <v>47</v>
      </c>
      <c r="I58" s="33" t="s">
        <v>547</v>
      </c>
      <c r="J58" s="91" t="s">
        <v>507</v>
      </c>
      <c r="K58" s="91" t="s">
        <v>511</v>
      </c>
      <c r="L58" s="32">
        <v>321800000</v>
      </c>
      <c r="M58" s="97">
        <v>321800000</v>
      </c>
      <c r="N58" s="32">
        <v>0</v>
      </c>
      <c r="O58" s="19"/>
    </row>
    <row r="59" spans="2:15" s="67" customFormat="1" ht="11.25" customHeight="1" x14ac:dyDescent="0.25">
      <c r="B59" s="33" t="s">
        <v>310</v>
      </c>
      <c r="C59" s="33" t="s">
        <v>41</v>
      </c>
      <c r="D59" s="15" t="s">
        <v>395</v>
      </c>
      <c r="E59" s="33" t="s">
        <v>443</v>
      </c>
      <c r="F59" s="90">
        <v>43277</v>
      </c>
      <c r="G59" s="90">
        <v>43314</v>
      </c>
      <c r="H59" s="33" t="s">
        <v>26</v>
      </c>
      <c r="I59" s="33" t="s">
        <v>26</v>
      </c>
      <c r="J59" s="91" t="s">
        <v>507</v>
      </c>
      <c r="K59" s="91" t="s">
        <v>511</v>
      </c>
      <c r="L59" s="32">
        <v>694242015</v>
      </c>
      <c r="M59" s="97">
        <v>528742015</v>
      </c>
      <c r="N59" s="32">
        <v>165500000</v>
      </c>
      <c r="O59" s="19">
        <v>528742015</v>
      </c>
    </row>
    <row r="60" spans="2:15" s="67" customFormat="1" ht="11.25" customHeight="1" x14ac:dyDescent="0.25">
      <c r="B60" s="33" t="s">
        <v>311</v>
      </c>
      <c r="C60" s="33" t="s">
        <v>343</v>
      </c>
      <c r="D60" s="92" t="s">
        <v>396</v>
      </c>
      <c r="E60" s="33" t="s">
        <v>444</v>
      </c>
      <c r="F60" s="90">
        <v>43269</v>
      </c>
      <c r="G60" s="90">
        <v>43314</v>
      </c>
      <c r="H60" s="33" t="s">
        <v>47</v>
      </c>
      <c r="I60" s="33" t="s">
        <v>554</v>
      </c>
      <c r="J60" s="91" t="s">
        <v>509</v>
      </c>
      <c r="K60" s="91" t="s">
        <v>511</v>
      </c>
      <c r="L60" s="32">
        <v>326626353</v>
      </c>
      <c r="M60" s="97">
        <v>326626353</v>
      </c>
      <c r="N60" s="32">
        <v>0</v>
      </c>
      <c r="O60" s="19"/>
    </row>
    <row r="61" spans="2:15" s="67" customFormat="1" ht="11.25" customHeight="1" x14ac:dyDescent="0.25">
      <c r="B61" s="33" t="s">
        <v>312</v>
      </c>
      <c r="C61" s="33" t="s">
        <v>343</v>
      </c>
      <c r="D61" s="92" t="s">
        <v>397</v>
      </c>
      <c r="E61" s="33" t="s">
        <v>445</v>
      </c>
      <c r="F61" s="90">
        <v>43294</v>
      </c>
      <c r="G61" s="90">
        <v>43314</v>
      </c>
      <c r="H61" s="33" t="s">
        <v>39</v>
      </c>
      <c r="I61" s="33" t="s">
        <v>39</v>
      </c>
      <c r="J61" s="91" t="s">
        <v>509</v>
      </c>
      <c r="K61" s="91" t="s">
        <v>511</v>
      </c>
      <c r="L61" s="32">
        <v>99612344</v>
      </c>
      <c r="M61" s="97">
        <v>49806172</v>
      </c>
      <c r="N61" s="32">
        <v>49806172</v>
      </c>
      <c r="O61" s="19"/>
    </row>
    <row r="62" spans="2:15" s="67" customFormat="1" ht="11.25" customHeight="1" x14ac:dyDescent="0.25">
      <c r="B62" s="15" t="s">
        <v>313</v>
      </c>
      <c r="C62" s="33" t="s">
        <v>343</v>
      </c>
      <c r="D62" s="15" t="s">
        <v>398</v>
      </c>
      <c r="E62" s="33" t="s">
        <v>56</v>
      </c>
      <c r="F62" s="90">
        <v>43285</v>
      </c>
      <c r="G62" s="90">
        <v>43341</v>
      </c>
      <c r="H62" s="33" t="s">
        <v>57</v>
      </c>
      <c r="I62" s="33" t="s">
        <v>57</v>
      </c>
      <c r="J62" s="91" t="s">
        <v>507</v>
      </c>
      <c r="K62" s="91" t="s">
        <v>511</v>
      </c>
      <c r="L62" s="32">
        <v>240000000</v>
      </c>
      <c r="M62" s="97">
        <v>120000000</v>
      </c>
      <c r="N62" s="32">
        <v>120000000</v>
      </c>
      <c r="O62" s="19"/>
    </row>
    <row r="63" spans="2:15" s="67" customFormat="1" ht="11.25" customHeight="1" x14ac:dyDescent="0.25">
      <c r="B63" s="15" t="s">
        <v>314</v>
      </c>
      <c r="C63" s="33" t="s">
        <v>343</v>
      </c>
      <c r="D63" s="15" t="s">
        <v>399</v>
      </c>
      <c r="E63" s="33" t="s">
        <v>54</v>
      </c>
      <c r="F63" s="90">
        <v>43269</v>
      </c>
      <c r="G63" s="90">
        <v>43341</v>
      </c>
      <c r="H63" s="33" t="s">
        <v>51</v>
      </c>
      <c r="I63" s="33" t="s">
        <v>555</v>
      </c>
      <c r="J63" s="91" t="s">
        <v>507</v>
      </c>
      <c r="K63" s="91" t="s">
        <v>507</v>
      </c>
      <c r="L63" s="32">
        <v>477104696</v>
      </c>
      <c r="M63" s="97">
        <v>238503400</v>
      </c>
      <c r="N63" s="32">
        <v>238601296</v>
      </c>
      <c r="O63" s="19"/>
    </row>
    <row r="64" spans="2:15" s="67" customFormat="1" ht="11.25" customHeight="1" x14ac:dyDescent="0.25">
      <c r="B64" s="15" t="s">
        <v>315</v>
      </c>
      <c r="C64" s="33" t="s">
        <v>343</v>
      </c>
      <c r="D64" s="15" t="s">
        <v>400</v>
      </c>
      <c r="E64" s="33" t="s">
        <v>446</v>
      </c>
      <c r="F64" s="90">
        <v>43308</v>
      </c>
      <c r="G64" s="90">
        <v>43341</v>
      </c>
      <c r="H64" s="33" t="s">
        <v>26</v>
      </c>
      <c r="I64" s="33" t="s">
        <v>26</v>
      </c>
      <c r="J64" s="91" t="s">
        <v>509</v>
      </c>
      <c r="K64" s="91" t="s">
        <v>511</v>
      </c>
      <c r="L64" s="32">
        <v>30000000</v>
      </c>
      <c r="M64" s="97">
        <v>15000000</v>
      </c>
      <c r="N64" s="32">
        <v>15000000</v>
      </c>
      <c r="O64" s="19">
        <v>15000000</v>
      </c>
    </row>
    <row r="65" spans="2:15" s="67" customFormat="1" ht="11.25" customHeight="1" x14ac:dyDescent="0.25">
      <c r="B65" s="33" t="s">
        <v>316</v>
      </c>
      <c r="C65" s="33" t="s">
        <v>343</v>
      </c>
      <c r="D65" s="15" t="s">
        <v>401</v>
      </c>
      <c r="E65" s="33" t="s">
        <v>20</v>
      </c>
      <c r="F65" s="90">
        <v>43279</v>
      </c>
      <c r="G65" s="90">
        <v>43361</v>
      </c>
      <c r="H65" s="40" t="s">
        <v>16</v>
      </c>
      <c r="I65" s="40" t="s">
        <v>16</v>
      </c>
      <c r="J65" s="91" t="s">
        <v>517</v>
      </c>
      <c r="K65" s="91" t="s">
        <v>512</v>
      </c>
      <c r="L65" s="38">
        <v>52009074</v>
      </c>
      <c r="M65" s="48">
        <v>39102453</v>
      </c>
      <c r="N65" s="38">
        <v>12906621</v>
      </c>
      <c r="O65" s="19"/>
    </row>
    <row r="66" spans="2:15" s="67" customFormat="1" ht="11.25" customHeight="1" x14ac:dyDescent="0.25">
      <c r="B66" s="33" t="s">
        <v>317</v>
      </c>
      <c r="C66" s="33" t="s">
        <v>343</v>
      </c>
      <c r="D66" s="15" t="s">
        <v>402</v>
      </c>
      <c r="E66" s="15" t="s">
        <v>13</v>
      </c>
      <c r="F66" s="90">
        <v>43307</v>
      </c>
      <c r="G66" s="90">
        <v>43361</v>
      </c>
      <c r="H66" s="40" t="s">
        <v>468</v>
      </c>
      <c r="I66" s="40" t="s">
        <v>468</v>
      </c>
      <c r="J66" s="91" t="s">
        <v>507</v>
      </c>
      <c r="K66" s="91" t="s">
        <v>514</v>
      </c>
      <c r="L66" s="38">
        <v>3194885106</v>
      </c>
      <c r="M66" s="48">
        <v>1597442553</v>
      </c>
      <c r="N66" s="38">
        <v>1597442553</v>
      </c>
      <c r="O66" s="48">
        <v>119138040</v>
      </c>
    </row>
    <row r="67" spans="2:15" s="67" customFormat="1" ht="11.25" customHeight="1" x14ac:dyDescent="0.25">
      <c r="B67" s="33" t="s">
        <v>318</v>
      </c>
      <c r="C67" s="33" t="s">
        <v>343</v>
      </c>
      <c r="D67" s="15" t="s">
        <v>403</v>
      </c>
      <c r="E67" s="15" t="s">
        <v>13</v>
      </c>
      <c r="F67" s="90">
        <v>43307</v>
      </c>
      <c r="G67" s="90">
        <v>43361</v>
      </c>
      <c r="H67" s="40" t="s">
        <v>69</v>
      </c>
      <c r="I67" s="40" t="s">
        <v>69</v>
      </c>
      <c r="J67" s="91" t="s">
        <v>507</v>
      </c>
      <c r="K67" s="91" t="s">
        <v>514</v>
      </c>
      <c r="L67" s="38">
        <v>629505777</v>
      </c>
      <c r="M67" s="48">
        <v>629505777</v>
      </c>
      <c r="N67" s="38">
        <v>0</v>
      </c>
      <c r="O67" s="19"/>
    </row>
    <row r="68" spans="2:15" s="67" customFormat="1" ht="11.25" customHeight="1" x14ac:dyDescent="0.25">
      <c r="B68" s="33" t="s">
        <v>319</v>
      </c>
      <c r="C68" s="33" t="s">
        <v>343</v>
      </c>
      <c r="D68" s="15" t="s">
        <v>404</v>
      </c>
      <c r="E68" s="33" t="s">
        <v>447</v>
      </c>
      <c r="F68" s="90">
        <v>43305</v>
      </c>
      <c r="G68" s="90">
        <v>43361</v>
      </c>
      <c r="H68" s="40" t="s">
        <v>74</v>
      </c>
      <c r="I68" s="40" t="s">
        <v>556</v>
      </c>
      <c r="J68" s="91" t="s">
        <v>509</v>
      </c>
      <c r="K68" s="91" t="s">
        <v>511</v>
      </c>
      <c r="L68" s="38">
        <v>44143440</v>
      </c>
      <c r="M68" s="48">
        <v>35139440</v>
      </c>
      <c r="N68" s="38">
        <v>9004000</v>
      </c>
      <c r="O68" s="19"/>
    </row>
    <row r="69" spans="2:15" s="67" customFormat="1" ht="11.25" customHeight="1" x14ac:dyDescent="0.25">
      <c r="B69" s="33" t="s">
        <v>320</v>
      </c>
      <c r="C69" s="33" t="s">
        <v>343</v>
      </c>
      <c r="D69" s="15" t="s">
        <v>405</v>
      </c>
      <c r="E69" s="33" t="s">
        <v>448</v>
      </c>
      <c r="F69" s="90">
        <v>43300</v>
      </c>
      <c r="G69" s="90">
        <v>43361</v>
      </c>
      <c r="H69" s="40" t="s">
        <v>57</v>
      </c>
      <c r="I69" s="40" t="s">
        <v>557</v>
      </c>
      <c r="J69" s="91" t="s">
        <v>507</v>
      </c>
      <c r="K69" s="91" t="s">
        <v>507</v>
      </c>
      <c r="L69" s="38">
        <v>70000000</v>
      </c>
      <c r="M69" s="48">
        <v>56000000</v>
      </c>
      <c r="N69" s="38">
        <v>14000000</v>
      </c>
      <c r="O69" s="19"/>
    </row>
    <row r="70" spans="2:15" s="67" customFormat="1" ht="11.25" customHeight="1" x14ac:dyDescent="0.25">
      <c r="B70" s="33" t="s">
        <v>321</v>
      </c>
      <c r="C70" s="33" t="s">
        <v>343</v>
      </c>
      <c r="D70" s="15" t="s">
        <v>406</v>
      </c>
      <c r="E70" s="33" t="s">
        <v>59</v>
      </c>
      <c r="F70" s="90">
        <v>43279</v>
      </c>
      <c r="G70" s="90">
        <v>43361</v>
      </c>
      <c r="H70" s="40" t="s">
        <v>26</v>
      </c>
      <c r="I70" s="40" t="s">
        <v>26</v>
      </c>
      <c r="J70" s="91" t="s">
        <v>509</v>
      </c>
      <c r="K70" s="91" t="s">
        <v>511</v>
      </c>
      <c r="L70" s="38">
        <v>170116492</v>
      </c>
      <c r="M70" s="48">
        <v>84136492</v>
      </c>
      <c r="N70" s="38">
        <v>85980000</v>
      </c>
      <c r="O70" s="19">
        <v>84136492</v>
      </c>
    </row>
    <row r="71" spans="2:15" s="67" customFormat="1" ht="11.25" customHeight="1" x14ac:dyDescent="0.25">
      <c r="B71" s="40" t="s">
        <v>322</v>
      </c>
      <c r="C71" s="40" t="s">
        <v>343</v>
      </c>
      <c r="D71" s="96" t="s">
        <v>407</v>
      </c>
      <c r="E71" s="96" t="s">
        <v>449</v>
      </c>
      <c r="F71" s="98">
        <v>43313</v>
      </c>
      <c r="G71" s="98">
        <v>43378</v>
      </c>
      <c r="H71" s="44" t="s">
        <v>66</v>
      </c>
      <c r="I71" s="44" t="s">
        <v>66</v>
      </c>
      <c r="J71" s="91" t="s">
        <v>510</v>
      </c>
      <c r="K71" s="91" t="s">
        <v>510</v>
      </c>
      <c r="L71" s="48">
        <v>645393801</v>
      </c>
      <c r="M71" s="38">
        <v>309254271</v>
      </c>
      <c r="N71" s="48">
        <v>336139530</v>
      </c>
      <c r="O71" s="19"/>
    </row>
    <row r="72" spans="2:15" s="67" customFormat="1" ht="11.25" customHeight="1" x14ac:dyDescent="0.25">
      <c r="B72" s="27" t="s">
        <v>323</v>
      </c>
      <c r="C72" s="27" t="s">
        <v>343</v>
      </c>
      <c r="D72" s="15" t="s">
        <v>408</v>
      </c>
      <c r="E72" s="27" t="s">
        <v>450</v>
      </c>
      <c r="F72" s="90">
        <v>43311</v>
      </c>
      <c r="G72" s="90">
        <v>43402</v>
      </c>
      <c r="H72" s="27" t="s">
        <v>51</v>
      </c>
      <c r="I72" s="27" t="s">
        <v>558</v>
      </c>
      <c r="J72" s="91" t="s">
        <v>510</v>
      </c>
      <c r="K72" s="91" t="s">
        <v>510</v>
      </c>
      <c r="L72" s="50">
        <v>121207048</v>
      </c>
      <c r="M72" s="50">
        <v>121207048</v>
      </c>
      <c r="N72" s="50">
        <v>0</v>
      </c>
      <c r="O72" s="19"/>
    </row>
    <row r="73" spans="2:15" s="67" customFormat="1" ht="11.25" customHeight="1" x14ac:dyDescent="0.25">
      <c r="B73" s="27" t="s">
        <v>324</v>
      </c>
      <c r="C73" s="27" t="s">
        <v>343</v>
      </c>
      <c r="D73" s="15" t="s">
        <v>409</v>
      </c>
      <c r="E73" s="27" t="s">
        <v>451</v>
      </c>
      <c r="F73" s="90">
        <v>43327</v>
      </c>
      <c r="G73" s="90">
        <v>43402</v>
      </c>
      <c r="H73" s="27" t="s">
        <v>45</v>
      </c>
      <c r="I73" s="27" t="s">
        <v>559</v>
      </c>
      <c r="J73" s="91" t="s">
        <v>510</v>
      </c>
      <c r="K73" s="91">
        <v>0</v>
      </c>
      <c r="L73" s="50">
        <v>249884625</v>
      </c>
      <c r="M73" s="50">
        <v>199884625</v>
      </c>
      <c r="N73" s="50">
        <v>50000000</v>
      </c>
      <c r="O73" s="19"/>
    </row>
    <row r="74" spans="2:15" s="67" customFormat="1" ht="11.25" customHeight="1" x14ac:dyDescent="0.25">
      <c r="B74" s="27" t="s">
        <v>325</v>
      </c>
      <c r="C74" s="27" t="s">
        <v>343</v>
      </c>
      <c r="D74" s="15" t="s">
        <v>410</v>
      </c>
      <c r="E74" s="27" t="s">
        <v>452</v>
      </c>
      <c r="F74" s="90">
        <v>43298</v>
      </c>
      <c r="G74" s="90">
        <v>43402</v>
      </c>
      <c r="H74" s="27" t="s">
        <v>55</v>
      </c>
      <c r="I74" s="27" t="s">
        <v>55</v>
      </c>
      <c r="J74" s="91" t="s">
        <v>507</v>
      </c>
      <c r="K74" s="91" t="s">
        <v>512</v>
      </c>
      <c r="L74" s="50">
        <v>1207114000</v>
      </c>
      <c r="M74" s="50">
        <v>600000000</v>
      </c>
      <c r="N74" s="50">
        <v>607114000</v>
      </c>
      <c r="O74" s="19"/>
    </row>
    <row r="75" spans="2:15" s="67" customFormat="1" ht="11.25" customHeight="1" x14ac:dyDescent="0.25">
      <c r="B75" s="27" t="s">
        <v>326</v>
      </c>
      <c r="C75" s="27" t="s">
        <v>343</v>
      </c>
      <c r="D75" s="15" t="s">
        <v>411</v>
      </c>
      <c r="E75" s="27" t="s">
        <v>453</v>
      </c>
      <c r="F75" s="90">
        <v>43305</v>
      </c>
      <c r="G75" s="90">
        <v>43402</v>
      </c>
      <c r="H75" s="27" t="s">
        <v>74</v>
      </c>
      <c r="I75" s="27" t="s">
        <v>560</v>
      </c>
      <c r="J75" s="91" t="s">
        <v>507</v>
      </c>
      <c r="K75" s="91" t="s">
        <v>507</v>
      </c>
      <c r="L75" s="50">
        <v>302000000</v>
      </c>
      <c r="M75" s="50">
        <v>151000000</v>
      </c>
      <c r="N75" s="50">
        <v>151000000</v>
      </c>
      <c r="O75" s="19"/>
    </row>
    <row r="76" spans="2:15" s="67" customFormat="1" ht="11.25" customHeight="1" x14ac:dyDescent="0.25">
      <c r="B76" s="27" t="s">
        <v>327</v>
      </c>
      <c r="C76" s="27" t="s">
        <v>343</v>
      </c>
      <c r="D76" s="15" t="s">
        <v>412</v>
      </c>
      <c r="E76" s="27" t="s">
        <v>454</v>
      </c>
      <c r="F76" s="90">
        <v>43305</v>
      </c>
      <c r="G76" s="90">
        <v>43402</v>
      </c>
      <c r="H76" s="27" t="s">
        <v>469</v>
      </c>
      <c r="I76" s="27" t="s">
        <v>561</v>
      </c>
      <c r="J76" s="91" t="s">
        <v>510</v>
      </c>
      <c r="K76" s="91" t="s">
        <v>510</v>
      </c>
      <c r="L76" s="50">
        <v>150227260</v>
      </c>
      <c r="M76" s="50">
        <v>120000000</v>
      </c>
      <c r="N76" s="50">
        <v>30227260</v>
      </c>
      <c r="O76" s="19"/>
    </row>
    <row r="77" spans="2:15" s="67" customFormat="1" ht="11.25" customHeight="1" x14ac:dyDescent="0.25">
      <c r="B77" s="27" t="s">
        <v>328</v>
      </c>
      <c r="C77" s="27" t="s">
        <v>343</v>
      </c>
      <c r="D77" s="15" t="s">
        <v>413</v>
      </c>
      <c r="E77" s="15" t="s">
        <v>427</v>
      </c>
      <c r="F77" s="90">
        <v>43340</v>
      </c>
      <c r="G77" s="90">
        <v>43430</v>
      </c>
      <c r="H77" s="27" t="s">
        <v>47</v>
      </c>
      <c r="I77" s="27" t="s">
        <v>547</v>
      </c>
      <c r="J77" s="91" t="s">
        <v>507</v>
      </c>
      <c r="K77" s="91" t="s">
        <v>511</v>
      </c>
      <c r="L77" s="50">
        <v>411461324</v>
      </c>
      <c r="M77" s="48">
        <v>325071764</v>
      </c>
      <c r="N77" s="50">
        <v>86389560</v>
      </c>
      <c r="O77" s="19"/>
    </row>
    <row r="78" spans="2:15" s="67" customFormat="1" ht="11.25" customHeight="1" x14ac:dyDescent="0.25">
      <c r="B78" s="24" t="s">
        <v>329</v>
      </c>
      <c r="C78" s="27" t="s">
        <v>343</v>
      </c>
      <c r="D78" s="15" t="s">
        <v>414</v>
      </c>
      <c r="E78" s="15" t="s">
        <v>455</v>
      </c>
      <c r="F78" s="90">
        <v>43311</v>
      </c>
      <c r="G78" s="90">
        <v>43430</v>
      </c>
      <c r="H78" s="24" t="s">
        <v>45</v>
      </c>
      <c r="I78" s="24" t="s">
        <v>562</v>
      </c>
      <c r="J78" s="91" t="s">
        <v>510</v>
      </c>
      <c r="K78" s="91" t="s">
        <v>510</v>
      </c>
      <c r="L78" s="50">
        <v>150000000</v>
      </c>
      <c r="M78" s="48">
        <v>75000000</v>
      </c>
      <c r="N78" s="50">
        <v>75000000</v>
      </c>
      <c r="O78" s="19"/>
    </row>
    <row r="79" spans="2:15" ht="33.75" customHeight="1" x14ac:dyDescent="0.25">
      <c r="B79" s="24" t="s">
        <v>330</v>
      </c>
      <c r="C79" s="27" t="s">
        <v>343</v>
      </c>
      <c r="D79" s="15" t="s">
        <v>415</v>
      </c>
      <c r="E79" s="15" t="s">
        <v>429</v>
      </c>
      <c r="F79" s="90">
        <v>43320</v>
      </c>
      <c r="G79" s="90">
        <v>43430</v>
      </c>
      <c r="H79" s="24" t="s">
        <v>25</v>
      </c>
      <c r="I79" s="24" t="s">
        <v>563</v>
      </c>
      <c r="J79" s="91" t="s">
        <v>507</v>
      </c>
      <c r="K79" s="91" t="s">
        <v>507</v>
      </c>
      <c r="L79" s="50">
        <v>199961613</v>
      </c>
      <c r="M79" s="48">
        <v>199961613</v>
      </c>
      <c r="N79" s="50">
        <v>0</v>
      </c>
      <c r="O79" s="19"/>
    </row>
    <row r="80" spans="2:15" x14ac:dyDescent="0.25">
      <c r="B80" s="24" t="s">
        <v>331</v>
      </c>
      <c r="C80" s="27" t="s">
        <v>343</v>
      </c>
      <c r="D80" s="15" t="s">
        <v>416</v>
      </c>
      <c r="E80" s="15" t="s">
        <v>456</v>
      </c>
      <c r="F80" s="90">
        <v>43313</v>
      </c>
      <c r="G80" s="90">
        <v>43430</v>
      </c>
      <c r="H80" s="24" t="s">
        <v>470</v>
      </c>
      <c r="I80" s="24" t="s">
        <v>470</v>
      </c>
      <c r="J80" s="91" t="s">
        <v>510</v>
      </c>
      <c r="K80" s="91" t="s">
        <v>510</v>
      </c>
      <c r="L80" s="50">
        <v>601130000</v>
      </c>
      <c r="M80" s="48">
        <v>300000000</v>
      </c>
      <c r="N80" s="50">
        <v>301130000</v>
      </c>
      <c r="O80" s="19"/>
    </row>
    <row r="81" spans="2:15" x14ac:dyDescent="0.25">
      <c r="B81" s="24" t="s">
        <v>332</v>
      </c>
      <c r="C81" s="27" t="s">
        <v>343</v>
      </c>
      <c r="D81" s="15" t="s">
        <v>417</v>
      </c>
      <c r="E81" s="15" t="s">
        <v>432</v>
      </c>
      <c r="F81" s="90">
        <v>43307</v>
      </c>
      <c r="G81" s="90">
        <v>43430</v>
      </c>
      <c r="H81" s="24" t="s">
        <v>464</v>
      </c>
      <c r="I81" s="24" t="s">
        <v>464</v>
      </c>
      <c r="J81" s="91" t="s">
        <v>510</v>
      </c>
      <c r="K81" s="91" t="s">
        <v>510</v>
      </c>
      <c r="L81" s="50">
        <v>386246339</v>
      </c>
      <c r="M81" s="48">
        <v>386246339</v>
      </c>
      <c r="N81" s="50">
        <v>0</v>
      </c>
      <c r="O81" s="19"/>
    </row>
    <row r="82" spans="2:15" x14ac:dyDescent="0.25">
      <c r="B82" s="24" t="s">
        <v>333</v>
      </c>
      <c r="C82" s="27" t="s">
        <v>343</v>
      </c>
      <c r="D82" s="15" t="s">
        <v>418</v>
      </c>
      <c r="E82" s="15" t="s">
        <v>67</v>
      </c>
      <c r="F82" s="90">
        <v>43297</v>
      </c>
      <c r="G82" s="90">
        <v>43430</v>
      </c>
      <c r="H82" s="24" t="s">
        <v>68</v>
      </c>
      <c r="I82" s="24" t="s">
        <v>68</v>
      </c>
      <c r="J82" s="91" t="s">
        <v>510</v>
      </c>
      <c r="K82" s="91" t="s">
        <v>510</v>
      </c>
      <c r="L82" s="50">
        <v>198025415</v>
      </c>
      <c r="M82" s="48">
        <v>198025415</v>
      </c>
      <c r="N82" s="50">
        <v>0</v>
      </c>
      <c r="O82" s="19"/>
    </row>
    <row r="83" spans="2:15" x14ac:dyDescent="0.25">
      <c r="B83" s="24" t="s">
        <v>334</v>
      </c>
      <c r="C83" s="27" t="s">
        <v>343</v>
      </c>
      <c r="D83" s="15" t="s">
        <v>419</v>
      </c>
      <c r="E83" s="15" t="s">
        <v>457</v>
      </c>
      <c r="F83" s="90">
        <v>43321</v>
      </c>
      <c r="G83" s="90">
        <v>43430</v>
      </c>
      <c r="H83" s="24" t="s">
        <v>471</v>
      </c>
      <c r="I83" s="24" t="s">
        <v>564</v>
      </c>
      <c r="J83" s="91" t="s">
        <v>510</v>
      </c>
      <c r="K83" s="91" t="s">
        <v>510</v>
      </c>
      <c r="L83" s="50">
        <v>254888225</v>
      </c>
      <c r="M83" s="48">
        <v>204888225</v>
      </c>
      <c r="N83" s="50">
        <v>50000000</v>
      </c>
      <c r="O83" s="19"/>
    </row>
    <row r="84" spans="2:15" x14ac:dyDescent="0.25">
      <c r="B84" s="24" t="s">
        <v>335</v>
      </c>
      <c r="C84" s="27" t="s">
        <v>343</v>
      </c>
      <c r="D84" s="15" t="s">
        <v>420</v>
      </c>
      <c r="E84" s="15" t="s">
        <v>582</v>
      </c>
      <c r="F84" s="90">
        <v>43300</v>
      </c>
      <c r="G84" s="90">
        <v>43430</v>
      </c>
      <c r="H84" s="24" t="s">
        <v>51</v>
      </c>
      <c r="I84" s="24" t="s">
        <v>51</v>
      </c>
      <c r="J84" s="91" t="s">
        <v>507</v>
      </c>
      <c r="K84" s="91" t="s">
        <v>511</v>
      </c>
      <c r="L84" s="50">
        <v>294000000</v>
      </c>
      <c r="M84" s="48">
        <v>147000000</v>
      </c>
      <c r="N84" s="50">
        <v>147000000</v>
      </c>
      <c r="O84" s="19"/>
    </row>
    <row r="85" spans="2:15" x14ac:dyDescent="0.25">
      <c r="B85" s="24" t="s">
        <v>336</v>
      </c>
      <c r="C85" s="27" t="s">
        <v>343</v>
      </c>
      <c r="D85" s="15" t="s">
        <v>421</v>
      </c>
      <c r="E85" s="15" t="s">
        <v>458</v>
      </c>
      <c r="F85" s="90">
        <v>43311</v>
      </c>
      <c r="G85" s="90">
        <v>43430</v>
      </c>
      <c r="H85" s="24" t="s">
        <v>17</v>
      </c>
      <c r="I85" s="24" t="s">
        <v>565</v>
      </c>
      <c r="J85" s="91" t="s">
        <v>510</v>
      </c>
      <c r="K85" s="91" t="s">
        <v>510</v>
      </c>
      <c r="L85" s="50">
        <v>511344509</v>
      </c>
      <c r="M85" s="48">
        <v>406430426</v>
      </c>
      <c r="N85" s="50">
        <v>104914083</v>
      </c>
      <c r="O85" s="19"/>
    </row>
    <row r="86" spans="2:15" x14ac:dyDescent="0.25">
      <c r="B86" s="24" t="s">
        <v>337</v>
      </c>
      <c r="C86" s="27" t="s">
        <v>343</v>
      </c>
      <c r="D86" s="91" t="s">
        <v>422</v>
      </c>
      <c r="E86" s="24" t="s">
        <v>76</v>
      </c>
      <c r="F86" s="90">
        <v>43313</v>
      </c>
      <c r="G86" s="90">
        <v>43447</v>
      </c>
      <c r="H86" s="24" t="s">
        <v>27</v>
      </c>
      <c r="I86" s="24" t="s">
        <v>27</v>
      </c>
      <c r="J86" s="91" t="s">
        <v>510</v>
      </c>
      <c r="K86" s="91" t="s">
        <v>510</v>
      </c>
      <c r="L86" s="48">
        <v>400000000</v>
      </c>
      <c r="M86" s="48">
        <v>200000000</v>
      </c>
      <c r="N86" s="48">
        <v>200000000</v>
      </c>
      <c r="O86" s="19"/>
    </row>
    <row r="87" spans="2:15" x14ac:dyDescent="0.25">
      <c r="B87" s="24" t="s">
        <v>338</v>
      </c>
      <c r="C87" s="27" t="s">
        <v>343</v>
      </c>
      <c r="D87" s="91" t="s">
        <v>423</v>
      </c>
      <c r="E87" s="24" t="s">
        <v>459</v>
      </c>
      <c r="F87" s="90">
        <v>43315</v>
      </c>
      <c r="G87" s="90">
        <v>43447</v>
      </c>
      <c r="H87" s="24" t="s">
        <v>73</v>
      </c>
      <c r="I87" s="24" t="s">
        <v>566</v>
      </c>
      <c r="J87" s="91" t="s">
        <v>510</v>
      </c>
      <c r="K87" s="91" t="s">
        <v>510</v>
      </c>
      <c r="L87" s="48">
        <v>112900000</v>
      </c>
      <c r="M87" s="48">
        <v>112900000</v>
      </c>
      <c r="N87" s="48">
        <v>0</v>
      </c>
      <c r="O87" s="19"/>
    </row>
    <row r="88" spans="2:15" x14ac:dyDescent="0.25">
      <c r="B88" s="24" t="s">
        <v>339</v>
      </c>
      <c r="C88" s="99" t="s">
        <v>343</v>
      </c>
      <c r="D88" s="91" t="s">
        <v>424</v>
      </c>
      <c r="E88" s="24" t="s">
        <v>240</v>
      </c>
      <c r="F88" s="90">
        <v>43412</v>
      </c>
      <c r="G88" s="90">
        <v>43447</v>
      </c>
      <c r="H88" s="24" t="s">
        <v>472</v>
      </c>
      <c r="I88" s="24" t="s">
        <v>567</v>
      </c>
      <c r="J88" s="91" t="s">
        <v>517</v>
      </c>
      <c r="K88" s="91" t="s">
        <v>512</v>
      </c>
      <c r="L88" s="48">
        <v>26332043</v>
      </c>
      <c r="M88" s="48">
        <v>21065580</v>
      </c>
      <c r="N88" s="48">
        <v>5266463</v>
      </c>
      <c r="O88" s="19"/>
    </row>
    <row r="89" spans="2:15" x14ac:dyDescent="0.25">
      <c r="J89" s="67"/>
      <c r="K89" s="67"/>
      <c r="L89" s="11"/>
      <c r="M89" s="11"/>
      <c r="N89" s="11"/>
      <c r="O89" s="78"/>
    </row>
    <row r="90" spans="2:15" x14ac:dyDescent="0.25">
      <c r="J90" s="67"/>
      <c r="K90" s="67"/>
      <c r="L90" s="11"/>
      <c r="M90" s="11"/>
      <c r="N90" s="11"/>
      <c r="O90" s="80"/>
    </row>
    <row r="91" spans="2:15" x14ac:dyDescent="0.25">
      <c r="I91" s="73" t="s">
        <v>589</v>
      </c>
      <c r="K91" s="6">
        <v>85</v>
      </c>
      <c r="L91" s="77">
        <f>SUM(L4:L88)</f>
        <v>74160736170</v>
      </c>
      <c r="M91" s="77">
        <f t="shared" ref="M91:O91" si="0">SUM(M4:M88)</f>
        <v>66054877669</v>
      </c>
      <c r="N91" s="77">
        <f t="shared" si="0"/>
        <v>8105858501</v>
      </c>
      <c r="O91" s="77">
        <f t="shared" si="0"/>
        <v>2635099116.5999999</v>
      </c>
    </row>
    <row r="92" spans="2:15" x14ac:dyDescent="0.25">
      <c r="O92" s="100"/>
    </row>
    <row r="93" spans="2:15" x14ac:dyDescent="0.25">
      <c r="O93" s="100"/>
    </row>
    <row r="94" spans="2:15" x14ac:dyDescent="0.25">
      <c r="O94" s="100"/>
    </row>
    <row r="95" spans="2:15" x14ac:dyDescent="0.25">
      <c r="O95" s="100"/>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7"/>
  <sheetViews>
    <sheetView showGridLines="0" tabSelected="1" zoomScale="85" zoomScaleNormal="85" workbookViewId="0">
      <selection activeCell="A8" sqref="A8"/>
    </sheetView>
  </sheetViews>
  <sheetFormatPr baseColWidth="10" defaultColWidth="11.42578125" defaultRowHeight="13.5" x14ac:dyDescent="0.25"/>
  <cols>
    <col min="1" max="1" width="1.7109375" style="72" customWidth="1"/>
    <col min="2" max="2" width="19.85546875" style="72" bestFit="1" customWidth="1"/>
    <col min="3" max="3" width="43.7109375" style="72" customWidth="1"/>
    <col min="4" max="4" width="106.5703125" style="73" bestFit="1" customWidth="1"/>
    <col min="5" max="5" width="45.85546875" style="72" customWidth="1"/>
    <col min="6" max="6" width="12" style="72" bestFit="1" customWidth="1"/>
    <col min="7" max="7" width="14.28515625" style="72" bestFit="1" customWidth="1"/>
    <col min="8" max="8" width="18.5703125" style="72" customWidth="1"/>
    <col min="9" max="9" width="14.5703125" style="72" customWidth="1"/>
    <col min="10" max="10" width="11.28515625" style="72" bestFit="1" customWidth="1"/>
    <col min="11" max="11" width="13.5703125" style="72" bestFit="1" customWidth="1"/>
    <col min="12" max="12" width="21.28515625" style="72" bestFit="1" customWidth="1"/>
    <col min="13" max="13" width="23.7109375" style="72" bestFit="1" customWidth="1"/>
    <col min="14" max="15" width="18.42578125" style="72" bestFit="1" customWidth="1"/>
    <col min="16" max="16384" width="11.42578125" style="72"/>
  </cols>
  <sheetData>
    <row r="1" spans="2:17" s="7" customFormat="1" ht="14.25" x14ac:dyDescent="0.25">
      <c r="B1" s="4" t="s">
        <v>78</v>
      </c>
      <c r="C1" s="59"/>
      <c r="D1" s="59"/>
      <c r="E1" s="5"/>
      <c r="F1" s="60"/>
      <c r="G1" s="59"/>
    </row>
    <row r="2" spans="2:17" s="7" customFormat="1" ht="15" thickBot="1" x14ac:dyDescent="0.3">
      <c r="B2" s="8" t="s">
        <v>79</v>
      </c>
      <c r="C2" s="13"/>
      <c r="D2" s="13"/>
      <c r="E2" s="9"/>
      <c r="F2" s="61"/>
      <c r="G2" s="62"/>
      <c r="J2" s="13"/>
      <c r="K2" s="63"/>
      <c r="M2" s="13"/>
      <c r="N2" s="64"/>
      <c r="O2" s="63"/>
      <c r="P2" s="64"/>
      <c r="Q2" s="63"/>
    </row>
    <row r="3" spans="2:17" s="67" customFormat="1" ht="57" x14ac:dyDescent="0.25">
      <c r="B3" s="65" t="s">
        <v>0</v>
      </c>
      <c r="C3" s="65" t="s">
        <v>1</v>
      </c>
      <c r="D3" s="66" t="s">
        <v>2</v>
      </c>
      <c r="E3" s="66" t="s">
        <v>3</v>
      </c>
      <c r="F3" s="66" t="s">
        <v>4</v>
      </c>
      <c r="G3" s="66" t="s">
        <v>5</v>
      </c>
      <c r="H3" s="66" t="s">
        <v>6</v>
      </c>
      <c r="I3" s="66" t="s">
        <v>518</v>
      </c>
      <c r="J3" s="66" t="s">
        <v>570</v>
      </c>
      <c r="K3" s="66" t="s">
        <v>7</v>
      </c>
      <c r="L3" s="66" t="s">
        <v>8</v>
      </c>
      <c r="M3" s="66" t="s">
        <v>9</v>
      </c>
      <c r="N3" s="66" t="s">
        <v>10</v>
      </c>
      <c r="O3" s="66" t="s">
        <v>11</v>
      </c>
    </row>
    <row r="4" spans="2:17" s="62" customFormat="1" x14ac:dyDescent="0.25">
      <c r="B4" s="24" t="s">
        <v>473</v>
      </c>
      <c r="C4" s="14" t="s">
        <v>72</v>
      </c>
      <c r="D4" s="16" t="s">
        <v>490</v>
      </c>
      <c r="E4" s="16" t="s">
        <v>13</v>
      </c>
      <c r="F4" s="17">
        <v>43112</v>
      </c>
      <c r="G4" s="17">
        <v>43139</v>
      </c>
      <c r="H4" s="14" t="s">
        <v>36</v>
      </c>
      <c r="I4" s="27" t="s">
        <v>36</v>
      </c>
      <c r="J4" s="68" t="s">
        <v>591</v>
      </c>
      <c r="K4" s="68" t="s">
        <v>511</v>
      </c>
      <c r="L4" s="19">
        <v>83358193</v>
      </c>
      <c r="M4" s="20">
        <v>83358193</v>
      </c>
      <c r="N4" s="19">
        <v>0</v>
      </c>
      <c r="O4" s="21"/>
    </row>
    <row r="5" spans="2:17" s="67" customFormat="1" ht="11.25" customHeight="1" x14ac:dyDescent="0.25">
      <c r="B5" s="27" t="s">
        <v>474</v>
      </c>
      <c r="C5" s="29" t="s">
        <v>72</v>
      </c>
      <c r="D5" s="28" t="s">
        <v>491</v>
      </c>
      <c r="E5" s="16" t="s">
        <v>13</v>
      </c>
      <c r="F5" s="17">
        <v>43164</v>
      </c>
      <c r="G5" s="17">
        <v>43209</v>
      </c>
      <c r="H5" s="27" t="s">
        <v>45</v>
      </c>
      <c r="I5" s="27" t="s">
        <v>571</v>
      </c>
      <c r="J5" s="68" t="s">
        <v>591</v>
      </c>
      <c r="K5" s="68" t="s">
        <v>591</v>
      </c>
      <c r="L5" s="19">
        <v>5250000000</v>
      </c>
      <c r="M5" s="19">
        <v>5250000000</v>
      </c>
      <c r="N5" s="19">
        <v>0</v>
      </c>
      <c r="O5" s="21"/>
    </row>
    <row r="6" spans="2:17" s="67" customFormat="1" ht="11.25" customHeight="1" x14ac:dyDescent="0.25">
      <c r="B6" s="24" t="s">
        <v>475</v>
      </c>
      <c r="C6" s="14" t="s">
        <v>488</v>
      </c>
      <c r="D6" s="16" t="s">
        <v>492</v>
      </c>
      <c r="E6" s="14" t="s">
        <v>438</v>
      </c>
      <c r="F6" s="17">
        <v>43196</v>
      </c>
      <c r="G6" s="17">
        <v>43244</v>
      </c>
      <c r="H6" s="14" t="s">
        <v>74</v>
      </c>
      <c r="I6" s="14" t="s">
        <v>572</v>
      </c>
      <c r="J6" s="68" t="s">
        <v>515</v>
      </c>
      <c r="K6" s="68" t="s">
        <v>592</v>
      </c>
      <c r="L6" s="19">
        <f>M6+N6</f>
        <v>720439634</v>
      </c>
      <c r="M6" s="31">
        <v>320439634</v>
      </c>
      <c r="N6" s="19">
        <v>400000000</v>
      </c>
      <c r="O6" s="21"/>
    </row>
    <row r="7" spans="2:17" s="67" customFormat="1" ht="11.25" customHeight="1" x14ac:dyDescent="0.25">
      <c r="B7" s="33" t="s">
        <v>476</v>
      </c>
      <c r="C7" s="35" t="s">
        <v>488</v>
      </c>
      <c r="D7" s="16" t="s">
        <v>493</v>
      </c>
      <c r="E7" s="35" t="s">
        <v>503</v>
      </c>
      <c r="F7" s="17">
        <v>43179</v>
      </c>
      <c r="G7" s="17">
        <v>43287</v>
      </c>
      <c r="H7" s="34" t="s">
        <v>17</v>
      </c>
      <c r="I7" s="34" t="s">
        <v>573</v>
      </c>
      <c r="J7" s="68" t="s">
        <v>515</v>
      </c>
      <c r="K7" s="68" t="s">
        <v>593</v>
      </c>
      <c r="L7" s="32">
        <v>976552500</v>
      </c>
      <c r="M7" s="31">
        <v>781242000</v>
      </c>
      <c r="N7" s="32">
        <v>195310500</v>
      </c>
      <c r="O7" s="21"/>
    </row>
    <row r="8" spans="2:17" s="67" customFormat="1" ht="11.25" customHeight="1" x14ac:dyDescent="0.25">
      <c r="B8" s="33" t="s">
        <v>477</v>
      </c>
      <c r="C8" s="35" t="s">
        <v>488</v>
      </c>
      <c r="D8" s="16" t="s">
        <v>494</v>
      </c>
      <c r="E8" s="16" t="s">
        <v>13</v>
      </c>
      <c r="F8" s="17">
        <v>43286</v>
      </c>
      <c r="G8" s="17">
        <v>43298</v>
      </c>
      <c r="H8" s="35" t="s">
        <v>23</v>
      </c>
      <c r="I8" s="35" t="s">
        <v>574</v>
      </c>
      <c r="J8" s="68" t="s">
        <v>515</v>
      </c>
      <c r="K8" s="68" t="s">
        <v>593</v>
      </c>
      <c r="L8" s="32">
        <v>2500000000</v>
      </c>
      <c r="M8" s="31">
        <v>2500000000</v>
      </c>
      <c r="N8" s="32">
        <v>0</v>
      </c>
      <c r="O8" s="21"/>
    </row>
    <row r="9" spans="2:17" s="67" customFormat="1" ht="11.25" customHeight="1" x14ac:dyDescent="0.25">
      <c r="B9" s="33" t="s">
        <v>478</v>
      </c>
      <c r="C9" s="34" t="s">
        <v>488</v>
      </c>
      <c r="D9" s="18" t="s">
        <v>495</v>
      </c>
      <c r="E9" s="18" t="s">
        <v>13</v>
      </c>
      <c r="F9" s="17">
        <v>43291</v>
      </c>
      <c r="G9" s="36">
        <v>43314</v>
      </c>
      <c r="H9" s="18" t="s">
        <v>23</v>
      </c>
      <c r="I9" s="18" t="s">
        <v>575</v>
      </c>
      <c r="J9" s="68" t="s">
        <v>591</v>
      </c>
      <c r="K9" s="68" t="s">
        <v>594</v>
      </c>
      <c r="L9" s="32">
        <v>130900000</v>
      </c>
      <c r="M9" s="37">
        <v>130900000</v>
      </c>
      <c r="N9" s="32">
        <v>0</v>
      </c>
      <c r="O9" s="21"/>
    </row>
    <row r="10" spans="2:17" s="67" customFormat="1" ht="11.25" customHeight="1" x14ac:dyDescent="0.25">
      <c r="B10" s="33" t="s">
        <v>479</v>
      </c>
      <c r="C10" s="34" t="s">
        <v>488</v>
      </c>
      <c r="D10" s="18" t="s">
        <v>496</v>
      </c>
      <c r="E10" s="18" t="s">
        <v>13</v>
      </c>
      <c r="F10" s="17">
        <v>43294</v>
      </c>
      <c r="G10" s="36">
        <v>43314</v>
      </c>
      <c r="H10" s="34" t="s">
        <v>47</v>
      </c>
      <c r="I10" s="34" t="s">
        <v>547</v>
      </c>
      <c r="J10" s="68" t="s">
        <v>591</v>
      </c>
      <c r="K10" s="68" t="s">
        <v>511</v>
      </c>
      <c r="L10" s="32">
        <v>9103500</v>
      </c>
      <c r="M10" s="37">
        <v>9103500</v>
      </c>
      <c r="N10" s="32">
        <v>0</v>
      </c>
      <c r="O10" s="21"/>
    </row>
    <row r="11" spans="2:17" s="67" customFormat="1" ht="11.25" customHeight="1" x14ac:dyDescent="0.25">
      <c r="B11" s="33" t="s">
        <v>480</v>
      </c>
      <c r="C11" s="34" t="s">
        <v>488</v>
      </c>
      <c r="D11" s="18" t="s">
        <v>75</v>
      </c>
      <c r="E11" s="18" t="s">
        <v>13</v>
      </c>
      <c r="F11" s="17">
        <v>43307</v>
      </c>
      <c r="G11" s="36">
        <v>43314</v>
      </c>
      <c r="H11" s="34" t="s">
        <v>36</v>
      </c>
      <c r="I11" s="34" t="s">
        <v>36</v>
      </c>
      <c r="J11" s="18" t="s">
        <v>515</v>
      </c>
      <c r="K11" s="68" t="s">
        <v>593</v>
      </c>
      <c r="L11" s="32">
        <v>1136651841</v>
      </c>
      <c r="M11" s="37">
        <v>1136651841</v>
      </c>
      <c r="N11" s="32">
        <v>0</v>
      </c>
      <c r="O11" s="21"/>
    </row>
    <row r="12" spans="2:17" s="67" customFormat="1" ht="11.25" customHeight="1" x14ac:dyDescent="0.25">
      <c r="B12" s="33" t="s">
        <v>481</v>
      </c>
      <c r="C12" s="34" t="s">
        <v>488</v>
      </c>
      <c r="D12" s="18" t="s">
        <v>497</v>
      </c>
      <c r="E12" s="18" t="s">
        <v>13</v>
      </c>
      <c r="F12" s="17">
        <v>43308</v>
      </c>
      <c r="G12" s="36">
        <v>43314</v>
      </c>
      <c r="H12" s="34" t="s">
        <v>36</v>
      </c>
      <c r="I12" s="34" t="s">
        <v>36</v>
      </c>
      <c r="J12" s="18" t="s">
        <v>515</v>
      </c>
      <c r="K12" s="68" t="s">
        <v>593</v>
      </c>
      <c r="L12" s="32">
        <v>646180691</v>
      </c>
      <c r="M12" s="37">
        <v>646180691</v>
      </c>
      <c r="N12" s="32">
        <v>0</v>
      </c>
      <c r="O12" s="21"/>
    </row>
    <row r="13" spans="2:17" s="67" customFormat="1" ht="11.25" customHeight="1" x14ac:dyDescent="0.25">
      <c r="B13" s="33" t="s">
        <v>482</v>
      </c>
      <c r="C13" s="34" t="s">
        <v>488</v>
      </c>
      <c r="D13" s="18" t="s">
        <v>498</v>
      </c>
      <c r="E13" s="18" t="s">
        <v>13</v>
      </c>
      <c r="F13" s="17">
        <v>43307</v>
      </c>
      <c r="G13" s="36">
        <v>43314</v>
      </c>
      <c r="H13" s="34" t="s">
        <v>66</v>
      </c>
      <c r="I13" s="34" t="s">
        <v>576</v>
      </c>
      <c r="J13" s="18" t="s">
        <v>591</v>
      </c>
      <c r="K13" s="68" t="s">
        <v>511</v>
      </c>
      <c r="L13" s="32">
        <v>250000000</v>
      </c>
      <c r="M13" s="37">
        <v>250000000</v>
      </c>
      <c r="N13" s="32">
        <v>0</v>
      </c>
      <c r="O13" s="21"/>
    </row>
    <row r="14" spans="2:17" s="67" customFormat="1" ht="11.25" customHeight="1" x14ac:dyDescent="0.25">
      <c r="B14" s="33" t="s">
        <v>483</v>
      </c>
      <c r="C14" s="34" t="s">
        <v>488</v>
      </c>
      <c r="D14" s="18" t="s">
        <v>499</v>
      </c>
      <c r="E14" s="18" t="s">
        <v>13</v>
      </c>
      <c r="F14" s="17">
        <v>43307</v>
      </c>
      <c r="G14" s="36">
        <v>43314</v>
      </c>
      <c r="H14" s="34" t="s">
        <v>23</v>
      </c>
      <c r="I14" s="34" t="s">
        <v>577</v>
      </c>
      <c r="J14" s="18" t="s">
        <v>591</v>
      </c>
      <c r="K14" s="18" t="s">
        <v>591</v>
      </c>
      <c r="L14" s="32">
        <v>52617948</v>
      </c>
      <c r="M14" s="37">
        <v>52617948</v>
      </c>
      <c r="N14" s="32">
        <v>0</v>
      </c>
      <c r="O14" s="21"/>
    </row>
    <row r="15" spans="2:17" s="67" customFormat="1" ht="11.25" customHeight="1" x14ac:dyDescent="0.25">
      <c r="B15" s="33" t="s">
        <v>484</v>
      </c>
      <c r="C15" s="34" t="s">
        <v>489</v>
      </c>
      <c r="D15" s="16" t="s">
        <v>500</v>
      </c>
      <c r="E15" s="35" t="s">
        <v>233</v>
      </c>
      <c r="F15" s="17">
        <v>43286</v>
      </c>
      <c r="G15" s="17">
        <v>43361</v>
      </c>
      <c r="H15" s="42" t="s">
        <v>48</v>
      </c>
      <c r="I15" s="42" t="s">
        <v>532</v>
      </c>
      <c r="J15" s="18" t="s">
        <v>515</v>
      </c>
      <c r="K15" s="68" t="s">
        <v>593</v>
      </c>
      <c r="L15" s="38">
        <v>172082736</v>
      </c>
      <c r="M15" s="39">
        <v>132906000</v>
      </c>
      <c r="N15" s="38">
        <v>39176736</v>
      </c>
      <c r="O15" s="21"/>
    </row>
    <row r="16" spans="2:17" s="67" customFormat="1" ht="11.25" customHeight="1" x14ac:dyDescent="0.25">
      <c r="B16" s="33" t="s">
        <v>485</v>
      </c>
      <c r="C16" s="34" t="s">
        <v>488</v>
      </c>
      <c r="D16" s="16" t="s">
        <v>77</v>
      </c>
      <c r="E16" s="18" t="s">
        <v>13</v>
      </c>
      <c r="F16" s="17">
        <v>43312</v>
      </c>
      <c r="G16" s="17">
        <v>43361</v>
      </c>
      <c r="H16" s="42" t="s">
        <v>73</v>
      </c>
      <c r="I16" s="42" t="s">
        <v>566</v>
      </c>
      <c r="J16" s="18" t="s">
        <v>591</v>
      </c>
      <c r="K16" s="18" t="s">
        <v>591</v>
      </c>
      <c r="L16" s="38">
        <v>850000000</v>
      </c>
      <c r="M16" s="39">
        <v>850000000</v>
      </c>
      <c r="N16" s="38">
        <v>0</v>
      </c>
      <c r="O16" s="21"/>
    </row>
    <row r="17" spans="2:15" s="67" customFormat="1" ht="11.25" customHeight="1" x14ac:dyDescent="0.25">
      <c r="B17" s="24" t="s">
        <v>486</v>
      </c>
      <c r="C17" s="14" t="s">
        <v>488</v>
      </c>
      <c r="D17" s="54" t="s">
        <v>501</v>
      </c>
      <c r="E17" s="14" t="s">
        <v>504</v>
      </c>
      <c r="F17" s="17">
        <v>43313</v>
      </c>
      <c r="G17" s="17">
        <v>43447</v>
      </c>
      <c r="H17" s="14" t="s">
        <v>27</v>
      </c>
      <c r="I17" s="14" t="s">
        <v>578</v>
      </c>
      <c r="J17" s="18" t="s">
        <v>515</v>
      </c>
      <c r="K17" s="68" t="s">
        <v>593</v>
      </c>
      <c r="L17" s="69">
        <v>87200341.629999995</v>
      </c>
      <c r="M17" s="70">
        <v>69368193</v>
      </c>
      <c r="N17" s="69">
        <v>17832148.239999998</v>
      </c>
      <c r="O17" s="20">
        <v>69368193</v>
      </c>
    </row>
    <row r="18" spans="2:15" s="67" customFormat="1" ht="11.25" customHeight="1" x14ac:dyDescent="0.25">
      <c r="B18" s="24" t="s">
        <v>487</v>
      </c>
      <c r="C18" s="14" t="s">
        <v>488</v>
      </c>
      <c r="D18" s="54" t="s">
        <v>502</v>
      </c>
      <c r="E18" s="14" t="s">
        <v>505</v>
      </c>
      <c r="F18" s="17">
        <v>43339</v>
      </c>
      <c r="G18" s="17">
        <v>43447</v>
      </c>
      <c r="H18" s="14" t="s">
        <v>63</v>
      </c>
      <c r="I18" s="14" t="s">
        <v>579</v>
      </c>
      <c r="J18" s="18" t="s">
        <v>515</v>
      </c>
      <c r="K18" s="68" t="s">
        <v>593</v>
      </c>
      <c r="L18" s="48">
        <v>1017930717</v>
      </c>
      <c r="M18" s="39">
        <v>809767640</v>
      </c>
      <c r="N18" s="48">
        <v>208163077</v>
      </c>
      <c r="O18" s="20"/>
    </row>
    <row r="19" spans="2:15" ht="26.25" customHeight="1" x14ac:dyDescent="0.25">
      <c r="B19" s="71"/>
      <c r="F19" s="74"/>
      <c r="G19" s="75"/>
      <c r="H19" s="76"/>
      <c r="I19" s="75" t="s">
        <v>589</v>
      </c>
      <c r="K19" s="6">
        <v>15</v>
      </c>
      <c r="L19" s="77">
        <f>SUM(L4:L18)</f>
        <v>13883018101.629999</v>
      </c>
      <c r="M19" s="77">
        <f t="shared" ref="M19:O19" si="0">SUM(M4:M18)</f>
        <v>13022535640</v>
      </c>
      <c r="N19" s="77">
        <f t="shared" si="0"/>
        <v>860482461.24000001</v>
      </c>
      <c r="O19" s="77">
        <f t="shared" si="0"/>
        <v>69368193</v>
      </c>
    </row>
    <row r="20" spans="2:15" x14ac:dyDescent="0.25">
      <c r="H20" s="76"/>
      <c r="I20" s="76"/>
      <c r="O20" s="78"/>
    </row>
    <row r="21" spans="2:15" x14ac:dyDescent="0.25">
      <c r="H21" s="76"/>
      <c r="I21" s="76"/>
      <c r="O21" s="79"/>
    </row>
    <row r="22" spans="2:15" x14ac:dyDescent="0.25">
      <c r="H22" s="76"/>
      <c r="I22" s="76"/>
      <c r="O22" s="80"/>
    </row>
    <row r="23" spans="2:15" x14ac:dyDescent="0.25">
      <c r="H23" s="76"/>
      <c r="I23" s="76"/>
    </row>
    <row r="24" spans="2:15" x14ac:dyDescent="0.25">
      <c r="H24" s="76"/>
      <c r="I24" s="76"/>
    </row>
    <row r="25" spans="2:15" x14ac:dyDescent="0.25">
      <c r="H25" s="76"/>
      <c r="I25" s="76"/>
    </row>
    <row r="26" spans="2:15" x14ac:dyDescent="0.25">
      <c r="H26" s="81"/>
      <c r="I26" s="81"/>
    </row>
    <row r="27" spans="2:15" x14ac:dyDescent="0.25">
      <c r="H27" s="76"/>
      <c r="I27" s="76"/>
    </row>
  </sheetData>
  <pageMargins left="0.70866141732283472" right="0.70866141732283472" top="0.74803149606299213" bottom="0.74803149606299213" header="0.31496062992125984" footer="0.31496062992125984"/>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Props1.xml><?xml version="1.0" encoding="utf-8"?>
<ds:datastoreItem xmlns:ds="http://schemas.openxmlformats.org/officeDocument/2006/customXml" ds:itemID="{63C1DFD4-83F3-4B02-809D-FAD556841A6E}">
  <ds:schemaRefs>
    <ds:schemaRef ds:uri="http://schemas.microsoft.com/sharepoint/v3/contenttype/forms"/>
  </ds:schemaRefs>
</ds:datastoreItem>
</file>

<file path=customXml/itemProps2.xml><?xml version="1.0" encoding="utf-8"?>
<ds:datastoreItem xmlns:ds="http://schemas.openxmlformats.org/officeDocument/2006/customXml" ds:itemID="{F494FCAF-AC5A-48F7-BFCD-7D04B09E6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ba950-d015-4cbc-806e-9cba0f1b5528"/>
    <ds:schemaRef ds:uri="47cb3e12-45b3-4531-b84f-87359d4b7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FC5FFB-7798-48E2-BE65-8BB6711592D4}">
  <ds:schemaRefs>
    <ds:schemaRef ds:uri="http://schemas.microsoft.com/office/2006/metadata/properties"/>
    <ds:schemaRef ds:uri="http://purl.org/dc/terms/"/>
    <ds:schemaRef ds:uri="http://www.w3.org/XML/1998/namespace"/>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47cb3e12-45b3-4531-b84f-87359d4b7239"/>
    <ds:schemaRef ds:uri="a16ba950-d015-4cbc-806e-9cba0f1b552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Competitividad</vt:lpstr>
      <vt:lpstr>Hoja1</vt:lpstr>
      <vt:lpstr>Promoción</vt:lpstr>
      <vt:lpstr>Infraestructura</vt:lpstr>
    </vt:vector>
  </TitlesOfParts>
  <Manager/>
  <Company>Hewlett-Packard Company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Duarte Trujillo</dc:creator>
  <cp:keywords/>
  <dc:description/>
  <cp:lastModifiedBy>Luz Marina Acosta Alvarez</cp:lastModifiedBy>
  <cp:revision/>
  <dcterms:created xsi:type="dcterms:W3CDTF">2018-03-20T15:10:43Z</dcterms:created>
  <dcterms:modified xsi:type="dcterms:W3CDTF">2019-02-12T14:34:03Z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30259400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