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7.xml" ContentType="application/vnd.openxmlformats-officedocument.spreadsheetml.worksheet+xml"/>
  <Override PartName="/xl/worksheets/sheet3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omments33.xml" ContentType="application/vnd.openxmlformats-officedocument.spreadsheetml.comments+xml"/>
  <Override PartName="/xl/comments9.xml" ContentType="application/vnd.openxmlformats-officedocument.spreadsheetml.comments+xml"/>
  <Override PartName="/xl/comments1.xml" ContentType="application/vnd.openxmlformats-officedocument.spreadsheetml.comments+xml"/>
  <Override PartName="/xl/comments32.xml" ContentType="application/vnd.openxmlformats-officedocument.spreadsheetml.comments+xml"/>
  <Override PartName="/xl/comments3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35.xml" ContentType="application/vnd.openxmlformats-officedocument.spreadsheetml.comments+xml"/>
  <Override PartName="/xl/comments34.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6.xml" ContentType="application/vnd.openxmlformats-officedocument.spreadsheetml.comments+xml"/>
  <Override PartName="/xl/comments15.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8.xml" ContentType="application/vnd.openxmlformats-officedocument.spreadsheetml.comments+xml"/>
  <Override PartName="/xl/comments20.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28.xml" ContentType="application/vnd.openxmlformats-officedocument.spreadsheetml.comments+xml"/>
  <Override PartName="/xl/comments30.xml" ContentType="application/vnd.openxmlformats-officedocument.spreadsheetml.comments+xml"/>
  <Override PartName="/xl/comments29.xml" ContentType="application/vnd.openxmlformats-officedocument.spreadsheetml.comments+xml"/>
  <Override PartName="/xl/comments26.xml" ContentType="application/vnd.openxmlformats-officedocument.spreadsheetml.comments+xml"/>
  <Override PartName="/xl/comments25.xml" ContentType="application/vnd.openxmlformats-officedocument.spreadsheetml.comments+xml"/>
  <Override PartName="/xl/comments22.xml" ContentType="application/vnd.openxmlformats-officedocument.spreadsheetml.comments+xml"/>
  <Override PartName="/xl/comments5.xml" ContentType="application/vnd.openxmlformats-officedocument.spreadsheetml.comments+xml"/>
  <Override PartName="/xl/comments21.xml" ContentType="application/vnd.openxmlformats-officedocument.spreadsheetml.comments+xml"/>
  <Override PartName="/xl/comments23.xml" ContentType="application/vnd.openxmlformats-officedocument.spreadsheetml.comments+xml"/>
  <Override PartName="/xl/comments4.xml" ContentType="application/vnd.openxmlformats-officedocument.spreadsheetml.comments+xml"/>
  <Override PartName="/xl/comments24.xml" ContentType="application/vnd.openxmlformats-officedocument.spreadsheetml.comment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costa\Documents\"/>
    </mc:Choice>
  </mc:AlternateContent>
  <bookViews>
    <workbookView xWindow="0" yWindow="0" windowWidth="28800" windowHeight="12435" tabRatio="771" activeTab="4"/>
  </bookViews>
  <sheets>
    <sheet name="Regiones 2018-oct2018" sheetId="1" r:id="rId1"/>
    <sheet name="DeptoXLínea 2017-oct2018" sheetId="3" r:id="rId2"/>
    <sheet name="2017-oct2018" sheetId="2" r:id="rId3"/>
    <sheet name="Amazonas" sheetId="24" r:id="rId4"/>
    <sheet name="Antioquia" sheetId="25" r:id="rId5"/>
    <sheet name="Arauca" sheetId="26" r:id="rId6"/>
    <sheet name="Atlántico" sheetId="27" r:id="rId7"/>
    <sheet name="Bogotá" sheetId="28" r:id="rId8"/>
    <sheet name="Bolívar" sheetId="29" r:id="rId9"/>
    <sheet name="Boyaca" sheetId="30" r:id="rId10"/>
    <sheet name="Caldas" sheetId="31" r:id="rId11"/>
    <sheet name="Caquetá" sheetId="32" r:id="rId12"/>
    <sheet name="Casanare" sheetId="33" r:id="rId13"/>
    <sheet name="Cauca" sheetId="34" r:id="rId14"/>
    <sheet name="Cesar" sheetId="35" r:id="rId15"/>
    <sheet name="Chocó" sheetId="36" r:id="rId16"/>
    <sheet name="Córdoba" sheetId="37" r:id="rId17"/>
    <sheet name="Cundinamarca" sheetId="38" r:id="rId18"/>
    <sheet name="Guainía" sheetId="39" r:id="rId19"/>
    <sheet name="Guaviare" sheetId="40" r:id="rId20"/>
    <sheet name="Huila" sheetId="41" r:id="rId21"/>
    <sheet name="LaGuajira" sheetId="21" r:id="rId22"/>
    <sheet name="Magdalena" sheetId="20" r:id="rId23"/>
    <sheet name="Meta" sheetId="19" r:id="rId24"/>
    <sheet name="Nariño" sheetId="18" r:id="rId25"/>
    <sheet name="NteSantander" sheetId="17" r:id="rId26"/>
    <sheet name="Putumayo" sheetId="16" r:id="rId27"/>
    <sheet name="Quindío" sheetId="15" r:id="rId28"/>
    <sheet name="Risaralda" sheetId="14" r:id="rId29"/>
    <sheet name="SanAndrés" sheetId="13" r:id="rId30"/>
    <sheet name="Santander" sheetId="12" r:id="rId31"/>
    <sheet name="Sucre" sheetId="11" r:id="rId32"/>
    <sheet name="Tolima" sheetId="10" r:id="rId33"/>
    <sheet name="ValleCauca" sheetId="9" r:id="rId34"/>
    <sheet name="Vaupés" sheetId="8" r:id="rId35"/>
    <sheet name="Vichada" sheetId="6" r:id="rId36"/>
    <sheet name="Nacional" sheetId="23" r:id="rId37"/>
  </sheets>
  <definedNames>
    <definedName name="_xlnm._FilterDatabase" localSheetId="2" hidden="1">'2017-oct2018'!$A$3:$AW$341</definedName>
    <definedName name="_xlnm._FilterDatabase" localSheetId="3" hidden="1">Amazonas!$A$3:$AX$341</definedName>
    <definedName name="_xlnm._FilterDatabase" localSheetId="4" hidden="1">Antioquia!$A$3:$L$341</definedName>
    <definedName name="_xlnm._FilterDatabase" localSheetId="5" hidden="1">Arauca!$A$3:$M$341</definedName>
    <definedName name="_xlnm._FilterDatabase" localSheetId="6" hidden="1">Atlántico!$A$3:$N$341</definedName>
    <definedName name="_xlnm._FilterDatabase" localSheetId="7" hidden="1">Bogotá!$A$3:$O$341</definedName>
    <definedName name="_xlnm._FilterDatabase" localSheetId="8" hidden="1">Bolívar!$A$3:$P$341</definedName>
    <definedName name="_xlnm._FilterDatabase" localSheetId="9" hidden="1">Boyaca!$A$3:$Q$341</definedName>
    <definedName name="_xlnm._FilterDatabase" localSheetId="10" hidden="1">Caldas!$A$3:$R$341</definedName>
    <definedName name="_xlnm._FilterDatabase" localSheetId="11" hidden="1">Caquetá!$A$3:$S$341</definedName>
    <definedName name="_xlnm._FilterDatabase" localSheetId="12" hidden="1">Casanare!$A$3:$T$341</definedName>
    <definedName name="_xlnm._FilterDatabase" localSheetId="13" hidden="1">Cauca!$A$3:$U$341</definedName>
    <definedName name="_xlnm._FilterDatabase" localSheetId="14" hidden="1">Cesar!$A$3:$V$341</definedName>
    <definedName name="_xlnm._FilterDatabase" localSheetId="15" hidden="1">Chocó!$A$3:$W$341</definedName>
    <definedName name="_xlnm._FilterDatabase" localSheetId="16" hidden="1">Córdoba!$A$3:$X$341</definedName>
    <definedName name="_xlnm._FilterDatabase" localSheetId="17" hidden="1">Cundinamarca!$A$3:$Y$341</definedName>
    <definedName name="_xlnm._FilterDatabase" localSheetId="18" hidden="1">Guainía!$A$3:$Z$341</definedName>
    <definedName name="_xlnm._FilterDatabase" localSheetId="19" hidden="1">Guaviare!$A$3:$AA$341</definedName>
    <definedName name="_xlnm._FilterDatabase" localSheetId="20" hidden="1">Huila!$A$3:$AB$341</definedName>
    <definedName name="_xlnm._FilterDatabase" localSheetId="21" hidden="1">LaGuajira!$A$3:$AW$341</definedName>
    <definedName name="_xlnm._FilterDatabase" localSheetId="22" hidden="1">Magdalena!$A$3:$AW$341</definedName>
    <definedName name="_xlnm._FilterDatabase" localSheetId="23" hidden="1">Meta!$A$3:$AW$341</definedName>
    <definedName name="_xlnm._FilterDatabase" localSheetId="36" hidden="1">Nacional!$A$3:$AW$341</definedName>
    <definedName name="_xlnm._FilterDatabase" localSheetId="24" hidden="1">Nariño!$A$3:$AW$341</definedName>
    <definedName name="_xlnm._FilterDatabase" localSheetId="25" hidden="1">NteSantander!$A$3:$AW$341</definedName>
    <definedName name="_xlnm._FilterDatabase" localSheetId="26" hidden="1">Putumayo!$A$3:$AW$341</definedName>
    <definedName name="_xlnm._FilterDatabase" localSheetId="27" hidden="1">Quindío!$A$3:$AW$341</definedName>
    <definedName name="_xlnm._FilterDatabase" localSheetId="28" hidden="1">Risaralda!$A$3:$AW$341</definedName>
    <definedName name="_xlnm._FilterDatabase" localSheetId="29" hidden="1">SanAndrés!$A$3:$AW$341</definedName>
    <definedName name="_xlnm._FilterDatabase" localSheetId="30" hidden="1">Santander!$A$3:$AW$341</definedName>
    <definedName name="_xlnm._FilterDatabase" localSheetId="31" hidden="1">Sucre!$A$3:$AW$341</definedName>
    <definedName name="_xlnm._FilterDatabase" localSheetId="32" hidden="1">Tolima!$A$3:$AW$341</definedName>
    <definedName name="_xlnm._FilterDatabase" localSheetId="33" hidden="1">ValleCauca!$A$3:$AW$341</definedName>
    <definedName name="_xlnm._FilterDatabase" localSheetId="34" hidden="1">Vaupés!$A$3:$AW$341</definedName>
    <definedName name="_xlnm._FilterDatabase" localSheetId="35" hidden="1">Vichada!$A$3:$AW$341</definedName>
    <definedName name="_GoBack" localSheetId="2">'2017-oct2018'!#REF!</definedName>
    <definedName name="_GoBack" localSheetId="3">Amazonas!#REF!</definedName>
    <definedName name="_GoBack" localSheetId="4">Antioquia!#REF!</definedName>
    <definedName name="_GoBack" localSheetId="5">Arauca!#REF!</definedName>
    <definedName name="_GoBack" localSheetId="6">Atlántico!#REF!</definedName>
    <definedName name="_GoBack" localSheetId="7">Bogotá!#REF!</definedName>
    <definedName name="_GoBack" localSheetId="8">Bolívar!#REF!</definedName>
    <definedName name="_GoBack" localSheetId="9">Boyaca!#REF!</definedName>
    <definedName name="_GoBack" localSheetId="10">Caldas!#REF!</definedName>
    <definedName name="_GoBack" localSheetId="11">Caquetá!#REF!</definedName>
    <definedName name="_GoBack" localSheetId="12">Casanare!#REF!</definedName>
    <definedName name="_GoBack" localSheetId="13">Cauca!#REF!</definedName>
    <definedName name="_GoBack" localSheetId="14">Cesar!#REF!</definedName>
    <definedName name="_GoBack" localSheetId="15">Chocó!#REF!</definedName>
    <definedName name="_GoBack" localSheetId="16">Córdoba!#REF!</definedName>
    <definedName name="_GoBack" localSheetId="17">Cundinamarca!#REF!</definedName>
    <definedName name="_GoBack" localSheetId="18">Guainía!#REF!</definedName>
    <definedName name="_GoBack" localSheetId="19">Guaviare!#REF!</definedName>
    <definedName name="_GoBack" localSheetId="20">Huila!#REF!</definedName>
    <definedName name="_GoBack" localSheetId="21">LaGuajira!#REF!</definedName>
    <definedName name="_GoBack" localSheetId="22">Magdalena!#REF!</definedName>
    <definedName name="_GoBack" localSheetId="23">Meta!#REF!</definedName>
    <definedName name="_GoBack" localSheetId="36">Nacional!#REF!</definedName>
    <definedName name="_GoBack" localSheetId="24">Nariño!#REF!</definedName>
    <definedName name="_GoBack" localSheetId="25">NteSantander!#REF!</definedName>
    <definedName name="_GoBack" localSheetId="26">Putumayo!#REF!</definedName>
    <definedName name="_GoBack" localSheetId="27">Quindío!#REF!</definedName>
    <definedName name="_GoBack" localSheetId="28">Risaralda!#REF!</definedName>
    <definedName name="_GoBack" localSheetId="29">SanAndrés!#REF!</definedName>
    <definedName name="_GoBack" localSheetId="30">Santander!#REF!</definedName>
    <definedName name="_GoBack" localSheetId="31">Sucre!#REF!</definedName>
    <definedName name="_GoBack" localSheetId="32">Tolima!#REF!</definedName>
    <definedName name="_GoBack" localSheetId="33">ValleCauca!#REF!</definedName>
    <definedName name="_GoBack" localSheetId="34">Vaupés!#REF!</definedName>
    <definedName name="_GoBack" localSheetId="35">Vichada!#REF!</definedName>
    <definedName name="_xlnm.Print_Titles" localSheetId="2">'2017-oct2018'!#REF!</definedName>
    <definedName name="_xlnm.Print_Titles" localSheetId="3">Amazonas!#REF!</definedName>
    <definedName name="_xlnm.Print_Titles" localSheetId="4">Antioquia!#REF!</definedName>
    <definedName name="_xlnm.Print_Titles" localSheetId="5">Arauca!#REF!</definedName>
    <definedName name="_xlnm.Print_Titles" localSheetId="6">Atlántico!#REF!</definedName>
    <definedName name="_xlnm.Print_Titles" localSheetId="7">Bogotá!#REF!</definedName>
    <definedName name="_xlnm.Print_Titles" localSheetId="8">Bolívar!#REF!</definedName>
    <definedName name="_xlnm.Print_Titles" localSheetId="9">Boyaca!#REF!</definedName>
    <definedName name="_xlnm.Print_Titles" localSheetId="10">Caldas!#REF!</definedName>
    <definedName name="_xlnm.Print_Titles" localSheetId="11">Caquetá!#REF!</definedName>
    <definedName name="_xlnm.Print_Titles" localSheetId="12">Casanare!#REF!</definedName>
    <definedName name="_xlnm.Print_Titles" localSheetId="13">Cauca!#REF!</definedName>
    <definedName name="_xlnm.Print_Titles" localSheetId="14">Cesar!#REF!</definedName>
    <definedName name="_xlnm.Print_Titles" localSheetId="15">Chocó!#REF!</definedName>
    <definedName name="_xlnm.Print_Titles" localSheetId="16">Córdoba!#REF!</definedName>
    <definedName name="_xlnm.Print_Titles" localSheetId="17">Cundinamarca!#REF!</definedName>
    <definedName name="_xlnm.Print_Titles" localSheetId="18">Guainía!#REF!</definedName>
    <definedName name="_xlnm.Print_Titles" localSheetId="19">Guaviare!#REF!</definedName>
    <definedName name="_xlnm.Print_Titles" localSheetId="20">Huila!#REF!</definedName>
    <definedName name="_xlnm.Print_Titles" localSheetId="21">LaGuajira!#REF!</definedName>
    <definedName name="_xlnm.Print_Titles" localSheetId="22">Magdalena!#REF!</definedName>
    <definedName name="_xlnm.Print_Titles" localSheetId="23">Meta!#REF!</definedName>
    <definedName name="_xlnm.Print_Titles" localSheetId="36">Nacional!#REF!</definedName>
    <definedName name="_xlnm.Print_Titles" localSheetId="24">Nariño!#REF!</definedName>
    <definedName name="_xlnm.Print_Titles" localSheetId="25">NteSantander!#REF!</definedName>
    <definedName name="_xlnm.Print_Titles" localSheetId="26">Putumayo!#REF!</definedName>
    <definedName name="_xlnm.Print_Titles" localSheetId="27">Quindío!#REF!</definedName>
    <definedName name="_xlnm.Print_Titles" localSheetId="28">Risaralda!#REF!</definedName>
    <definedName name="_xlnm.Print_Titles" localSheetId="29">SanAndrés!#REF!</definedName>
    <definedName name="_xlnm.Print_Titles" localSheetId="30">Santander!#REF!</definedName>
    <definedName name="_xlnm.Print_Titles" localSheetId="31">Sucre!#REF!</definedName>
    <definedName name="_xlnm.Print_Titles" localSheetId="32">Tolima!#REF!</definedName>
    <definedName name="_xlnm.Print_Titles" localSheetId="33">ValleCauca!#REF!</definedName>
    <definedName name="_xlnm.Print_Titles" localSheetId="34">Vaupés!#REF!</definedName>
    <definedName name="_xlnm.Print_Titles" localSheetId="35">Vichada!#REF!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4" i="41" l="1"/>
  <c r="AT4" i="41"/>
  <c r="AU4" i="41"/>
  <c r="AV4" i="41"/>
  <c r="AW4" i="41"/>
  <c r="AS5" i="41"/>
  <c r="AT5" i="41"/>
  <c r="AU5" i="41"/>
  <c r="AV5" i="41"/>
  <c r="AW5" i="41"/>
  <c r="AS6" i="41"/>
  <c r="AT6" i="41"/>
  <c r="AU6" i="41"/>
  <c r="AV6" i="41"/>
  <c r="AW6" i="41"/>
  <c r="AS7" i="41"/>
  <c r="AT7" i="41"/>
  <c r="AU7" i="41"/>
  <c r="AV7" i="41"/>
  <c r="AW7" i="41"/>
  <c r="AS8" i="41"/>
  <c r="AT8" i="41"/>
  <c r="AU8" i="41"/>
  <c r="AV8" i="41"/>
  <c r="AW8" i="41"/>
  <c r="AS9" i="41"/>
  <c r="AT9" i="41"/>
  <c r="AU9" i="41"/>
  <c r="AV9" i="41"/>
  <c r="AW9" i="41"/>
  <c r="AS10" i="41"/>
  <c r="AT10" i="41"/>
  <c r="AU10" i="41"/>
  <c r="AV10" i="41"/>
  <c r="AW10" i="41"/>
  <c r="AS11" i="41"/>
  <c r="AT11" i="41"/>
  <c r="AU11" i="41"/>
  <c r="AV11" i="41"/>
  <c r="AW11" i="41"/>
  <c r="AS12" i="41"/>
  <c r="AT12" i="41"/>
  <c r="AU12" i="41"/>
  <c r="AV12" i="41"/>
  <c r="AW12" i="41"/>
  <c r="AS13" i="41"/>
  <c r="AT13" i="41"/>
  <c r="AU13" i="41"/>
  <c r="AV13" i="41"/>
  <c r="AW13" i="41"/>
  <c r="AS14" i="41"/>
  <c r="AT14" i="41"/>
  <c r="AU14" i="41"/>
  <c r="AV14" i="41"/>
  <c r="AW14" i="41"/>
  <c r="AS15" i="41"/>
  <c r="AT15" i="41"/>
  <c r="AU15" i="41"/>
  <c r="AV15" i="41"/>
  <c r="AW15" i="41"/>
  <c r="AS16" i="41"/>
  <c r="AT16" i="41"/>
  <c r="AU16" i="41"/>
  <c r="AV16" i="41"/>
  <c r="AW16" i="41"/>
  <c r="AS17" i="41"/>
  <c r="AT17" i="41"/>
  <c r="AU17" i="41"/>
  <c r="AV17" i="41"/>
  <c r="AW17" i="41"/>
  <c r="AS18" i="41"/>
  <c r="AT18" i="41"/>
  <c r="AU18" i="41"/>
  <c r="AV18" i="41"/>
  <c r="AW18" i="41"/>
  <c r="AS19" i="41"/>
  <c r="AT19" i="41"/>
  <c r="AU19" i="41"/>
  <c r="AV19" i="41"/>
  <c r="AW19" i="41"/>
  <c r="I20" i="41"/>
  <c r="AS20" i="41"/>
  <c r="AT20" i="41"/>
  <c r="AU20" i="41"/>
  <c r="AV20" i="41"/>
  <c r="AW20" i="41"/>
  <c r="AS21" i="41"/>
  <c r="AT21" i="41"/>
  <c r="AU21" i="41"/>
  <c r="AV21" i="41"/>
  <c r="AW21" i="41"/>
  <c r="I22" i="41"/>
  <c r="AS22" i="41"/>
  <c r="AT22" i="41"/>
  <c r="AU22" i="41"/>
  <c r="AV22" i="41"/>
  <c r="AW22" i="41"/>
  <c r="AS23" i="41"/>
  <c r="AT23" i="41"/>
  <c r="AU23" i="41"/>
  <c r="AV23" i="41"/>
  <c r="AW23" i="41"/>
  <c r="AS24" i="41"/>
  <c r="AT24" i="41"/>
  <c r="AU24" i="41"/>
  <c r="AV24" i="41"/>
  <c r="AW24" i="41"/>
  <c r="AS25" i="41"/>
  <c r="AT25" i="41"/>
  <c r="AU25" i="41"/>
  <c r="AV25" i="41"/>
  <c r="AW25" i="41"/>
  <c r="AS26" i="41"/>
  <c r="AT26" i="41"/>
  <c r="AU26" i="41"/>
  <c r="AV26" i="41"/>
  <c r="AW26" i="41"/>
  <c r="AS27" i="41"/>
  <c r="AT27" i="41"/>
  <c r="AU27" i="41"/>
  <c r="AV27" i="41"/>
  <c r="AW27" i="41"/>
  <c r="AS28" i="41"/>
  <c r="AT28" i="41"/>
  <c r="AU28" i="41"/>
  <c r="AV28" i="41"/>
  <c r="AW28" i="41"/>
  <c r="AS29" i="41"/>
  <c r="AT29" i="41"/>
  <c r="AU29" i="41"/>
  <c r="AV29" i="41"/>
  <c r="AW29" i="41"/>
  <c r="AS30" i="41"/>
  <c r="AT30" i="41"/>
  <c r="AU30" i="41"/>
  <c r="AV30" i="41"/>
  <c r="AW30" i="41"/>
  <c r="AS31" i="41"/>
  <c r="AT31" i="41"/>
  <c r="AU31" i="41"/>
  <c r="AV31" i="41"/>
  <c r="AW31" i="41"/>
  <c r="AS32" i="41"/>
  <c r="AT32" i="41"/>
  <c r="AU32" i="41"/>
  <c r="AV32" i="41"/>
  <c r="AW32" i="41"/>
  <c r="AS33" i="41"/>
  <c r="AT33" i="41"/>
  <c r="AU33" i="41"/>
  <c r="AV33" i="41"/>
  <c r="AW33" i="41"/>
  <c r="AS34" i="41"/>
  <c r="AT34" i="41"/>
  <c r="AU34" i="41"/>
  <c r="AV34" i="41"/>
  <c r="AW34" i="41"/>
  <c r="AS35" i="41"/>
  <c r="AT35" i="41"/>
  <c r="AU35" i="41"/>
  <c r="AV35" i="41"/>
  <c r="AW35" i="41"/>
  <c r="AS36" i="41"/>
  <c r="AT36" i="41"/>
  <c r="AU36" i="41"/>
  <c r="AV36" i="41"/>
  <c r="AW36" i="41"/>
  <c r="AS37" i="41"/>
  <c r="AT37" i="41"/>
  <c r="AU37" i="41"/>
  <c r="AV37" i="41"/>
  <c r="AW37" i="41"/>
  <c r="AS38" i="41"/>
  <c r="AT38" i="41"/>
  <c r="AU38" i="41"/>
  <c r="AV38" i="41"/>
  <c r="AW38" i="41"/>
  <c r="AS39" i="41"/>
  <c r="AT39" i="41"/>
  <c r="AU39" i="41"/>
  <c r="AV39" i="41"/>
  <c r="AW39" i="41"/>
  <c r="AS40" i="41"/>
  <c r="AT40" i="41"/>
  <c r="AU40" i="41"/>
  <c r="AV40" i="41"/>
  <c r="AW40" i="41"/>
  <c r="AS41" i="41"/>
  <c r="AT41" i="41"/>
  <c r="AU41" i="41"/>
  <c r="AV41" i="41"/>
  <c r="AW41" i="41"/>
  <c r="AS42" i="41"/>
  <c r="AT42" i="41"/>
  <c r="AU42" i="41"/>
  <c r="AV42" i="41"/>
  <c r="AW42" i="41"/>
  <c r="AS43" i="41"/>
  <c r="AT43" i="41"/>
  <c r="AU43" i="41"/>
  <c r="AV43" i="41"/>
  <c r="AW43" i="41"/>
  <c r="AS44" i="41"/>
  <c r="AT44" i="41"/>
  <c r="AU44" i="41"/>
  <c r="AV44" i="41"/>
  <c r="AW44" i="41"/>
  <c r="AS45" i="41"/>
  <c r="AT45" i="41"/>
  <c r="AU45" i="41"/>
  <c r="AV45" i="41"/>
  <c r="AW45" i="41"/>
  <c r="AS46" i="41"/>
  <c r="AT46" i="41"/>
  <c r="AU46" i="41"/>
  <c r="AV46" i="41"/>
  <c r="AW46" i="41"/>
  <c r="AS47" i="41"/>
  <c r="AT47" i="41"/>
  <c r="AU47" i="41"/>
  <c r="AV47" i="41"/>
  <c r="AW47" i="41"/>
  <c r="AS48" i="41"/>
  <c r="AT48" i="41"/>
  <c r="AU48" i="41"/>
  <c r="AV48" i="41"/>
  <c r="AW48" i="41"/>
  <c r="AS49" i="41"/>
  <c r="AT49" i="41"/>
  <c r="AU49" i="41"/>
  <c r="AV49" i="41"/>
  <c r="AW49" i="41"/>
  <c r="AS50" i="41"/>
  <c r="AT50" i="41"/>
  <c r="AU50" i="41"/>
  <c r="AV50" i="41"/>
  <c r="AW50" i="41"/>
  <c r="AS51" i="41"/>
  <c r="AT51" i="41"/>
  <c r="AU51" i="41"/>
  <c r="AV51" i="41"/>
  <c r="AW51" i="41"/>
  <c r="AS52" i="41"/>
  <c r="AT52" i="41"/>
  <c r="AU52" i="41"/>
  <c r="AV52" i="41"/>
  <c r="AW52" i="41"/>
  <c r="AS53" i="41"/>
  <c r="AT53" i="41"/>
  <c r="AU53" i="41"/>
  <c r="AV53" i="41"/>
  <c r="AW53" i="41"/>
  <c r="AS54" i="41"/>
  <c r="AT54" i="41"/>
  <c r="AU54" i="41"/>
  <c r="AV54" i="41"/>
  <c r="AW54" i="41"/>
  <c r="AS55" i="41"/>
  <c r="AT55" i="41"/>
  <c r="AU55" i="41"/>
  <c r="AV55" i="41"/>
  <c r="AW55" i="41"/>
  <c r="AS56" i="41"/>
  <c r="AT56" i="41"/>
  <c r="AU56" i="41"/>
  <c r="AV56" i="41"/>
  <c r="AW56" i="41"/>
  <c r="AS57" i="41"/>
  <c r="AT57" i="41"/>
  <c r="AU57" i="41"/>
  <c r="AV57" i="41"/>
  <c r="AW57" i="41"/>
  <c r="AS58" i="41"/>
  <c r="AT58" i="41"/>
  <c r="AU58" i="41"/>
  <c r="AV58" i="41"/>
  <c r="AW58" i="41"/>
  <c r="AS59" i="41"/>
  <c r="AT59" i="41"/>
  <c r="AU59" i="41"/>
  <c r="AV59" i="41"/>
  <c r="AW59" i="41"/>
  <c r="AS60" i="41"/>
  <c r="AT60" i="41"/>
  <c r="AU60" i="41"/>
  <c r="AV60" i="41"/>
  <c r="AW60" i="41"/>
  <c r="AS61" i="41"/>
  <c r="AT61" i="41"/>
  <c r="AU61" i="41"/>
  <c r="AV61" i="41"/>
  <c r="AW61" i="41"/>
  <c r="AS62" i="41"/>
  <c r="AT62" i="41"/>
  <c r="AU62" i="41"/>
  <c r="AV62" i="41"/>
  <c r="AW62" i="41"/>
  <c r="AS63" i="41"/>
  <c r="AT63" i="41"/>
  <c r="AU63" i="41"/>
  <c r="AV63" i="41"/>
  <c r="AW63" i="41"/>
  <c r="AS64" i="41"/>
  <c r="AT64" i="41"/>
  <c r="AU64" i="41"/>
  <c r="AV64" i="41"/>
  <c r="AW64" i="41"/>
  <c r="AS65" i="41"/>
  <c r="AT65" i="41"/>
  <c r="AU65" i="41"/>
  <c r="AV65" i="41"/>
  <c r="AW65" i="41"/>
  <c r="AS66" i="41"/>
  <c r="AT66" i="41"/>
  <c r="AU66" i="41"/>
  <c r="AV66" i="41"/>
  <c r="AW66" i="41"/>
  <c r="AS67" i="41"/>
  <c r="AT67" i="41"/>
  <c r="AU67" i="41"/>
  <c r="AV67" i="41"/>
  <c r="AW67" i="41"/>
  <c r="AS68" i="41"/>
  <c r="AT68" i="41"/>
  <c r="AU68" i="41"/>
  <c r="AV68" i="41"/>
  <c r="AW68" i="41"/>
  <c r="AS69" i="41"/>
  <c r="AT69" i="41"/>
  <c r="AU69" i="41"/>
  <c r="AV69" i="41"/>
  <c r="AW69" i="41"/>
  <c r="AS70" i="41"/>
  <c r="AT70" i="41"/>
  <c r="AU70" i="41"/>
  <c r="AV70" i="41"/>
  <c r="AW70" i="41"/>
  <c r="AS71" i="41"/>
  <c r="AT71" i="41"/>
  <c r="AU71" i="41"/>
  <c r="AV71" i="41"/>
  <c r="AW71" i="41"/>
  <c r="AS72" i="41"/>
  <c r="AT72" i="41"/>
  <c r="AU72" i="41"/>
  <c r="AV72" i="41"/>
  <c r="AW72" i="41"/>
  <c r="AS73" i="41"/>
  <c r="AT73" i="41"/>
  <c r="AU73" i="41"/>
  <c r="AV73" i="41"/>
  <c r="AW73" i="41"/>
  <c r="AS74" i="41"/>
  <c r="AT74" i="41"/>
  <c r="AU74" i="41"/>
  <c r="AV74" i="41"/>
  <c r="AW74" i="41"/>
  <c r="AS75" i="41"/>
  <c r="AT75" i="41"/>
  <c r="AU75" i="41"/>
  <c r="AV75" i="41"/>
  <c r="AW75" i="41"/>
  <c r="AS76" i="41"/>
  <c r="AT76" i="41"/>
  <c r="AU76" i="41"/>
  <c r="AV76" i="41"/>
  <c r="AW76" i="41"/>
  <c r="AS77" i="41"/>
  <c r="AT77" i="41"/>
  <c r="AU77" i="41"/>
  <c r="AV77" i="41"/>
  <c r="AW77" i="41"/>
  <c r="AS78" i="41"/>
  <c r="AT78" i="41"/>
  <c r="AU78" i="41"/>
  <c r="AV78" i="41"/>
  <c r="AW78" i="41"/>
  <c r="AS79" i="41"/>
  <c r="AT79" i="41"/>
  <c r="AU79" i="41"/>
  <c r="AV79" i="41"/>
  <c r="AW79" i="41"/>
  <c r="AS80" i="41"/>
  <c r="AT80" i="41"/>
  <c r="AU80" i="41"/>
  <c r="AV80" i="41"/>
  <c r="AW80" i="41"/>
  <c r="AS81" i="41"/>
  <c r="AT81" i="41"/>
  <c r="AU81" i="41"/>
  <c r="AV81" i="41"/>
  <c r="AW81" i="41"/>
  <c r="AS82" i="41"/>
  <c r="AT82" i="41"/>
  <c r="AU82" i="41"/>
  <c r="AV82" i="41"/>
  <c r="AW82" i="41"/>
  <c r="AS83" i="41"/>
  <c r="AT83" i="41"/>
  <c r="AU83" i="41"/>
  <c r="AV83" i="41"/>
  <c r="AW83" i="41"/>
  <c r="AS84" i="41"/>
  <c r="AT84" i="41"/>
  <c r="AU84" i="41"/>
  <c r="AV84" i="41"/>
  <c r="AW84" i="41"/>
  <c r="AS85" i="41"/>
  <c r="AT85" i="41"/>
  <c r="AU85" i="41"/>
  <c r="AV85" i="41"/>
  <c r="AW85" i="41"/>
  <c r="AS86" i="41"/>
  <c r="AT86" i="41"/>
  <c r="AU86" i="41"/>
  <c r="AV86" i="41"/>
  <c r="AW86" i="41"/>
  <c r="AS87" i="41"/>
  <c r="AT87" i="41"/>
  <c r="AU87" i="41"/>
  <c r="AV87" i="41"/>
  <c r="AW87" i="41"/>
  <c r="AS88" i="41"/>
  <c r="AT88" i="41"/>
  <c r="AU88" i="41"/>
  <c r="AV88" i="41"/>
  <c r="AW88" i="41"/>
  <c r="AS89" i="41"/>
  <c r="AT89" i="41"/>
  <c r="AU89" i="41"/>
  <c r="AV89" i="41"/>
  <c r="AW89" i="41"/>
  <c r="AS90" i="41"/>
  <c r="AT90" i="41"/>
  <c r="AU90" i="41"/>
  <c r="AV90" i="41"/>
  <c r="AW90" i="41"/>
  <c r="AS91" i="41"/>
  <c r="AT91" i="41"/>
  <c r="AU91" i="41"/>
  <c r="AV91" i="41"/>
  <c r="AW91" i="41"/>
  <c r="AS92" i="41"/>
  <c r="AT92" i="41"/>
  <c r="AU92" i="41"/>
  <c r="AV92" i="41"/>
  <c r="AW92" i="41"/>
  <c r="AS93" i="41"/>
  <c r="AT93" i="41"/>
  <c r="AU93" i="41"/>
  <c r="AV93" i="41"/>
  <c r="AW93" i="41"/>
  <c r="AS94" i="41"/>
  <c r="AT94" i="41"/>
  <c r="AU94" i="41"/>
  <c r="AV94" i="41"/>
  <c r="AW94" i="41"/>
  <c r="AS95" i="41"/>
  <c r="AT95" i="41"/>
  <c r="AU95" i="41"/>
  <c r="AV95" i="41"/>
  <c r="AW95" i="41"/>
  <c r="AS96" i="41"/>
  <c r="AT96" i="41"/>
  <c r="AU96" i="41"/>
  <c r="AV96" i="41"/>
  <c r="AW96" i="41"/>
  <c r="AS97" i="41"/>
  <c r="AT97" i="41"/>
  <c r="AU97" i="41"/>
  <c r="AV97" i="41"/>
  <c r="AW97" i="41"/>
  <c r="AS98" i="41"/>
  <c r="AT98" i="41"/>
  <c r="AU98" i="41"/>
  <c r="AV98" i="41"/>
  <c r="AW98" i="41"/>
  <c r="AS99" i="41"/>
  <c r="AT99" i="41"/>
  <c r="AU99" i="41"/>
  <c r="AV99" i="41"/>
  <c r="AW99" i="41"/>
  <c r="AS100" i="41"/>
  <c r="AT100" i="41"/>
  <c r="AU100" i="41"/>
  <c r="AV100" i="41"/>
  <c r="AW100" i="41"/>
  <c r="AS101" i="41"/>
  <c r="AT101" i="41"/>
  <c r="AU101" i="41"/>
  <c r="AV101" i="41"/>
  <c r="AW101" i="41"/>
  <c r="AS102" i="41"/>
  <c r="AT102" i="41"/>
  <c r="AU102" i="41"/>
  <c r="AV102" i="41"/>
  <c r="AW102" i="41"/>
  <c r="AS103" i="41"/>
  <c r="AT103" i="41"/>
  <c r="AU103" i="41"/>
  <c r="AV103" i="41"/>
  <c r="AW103" i="41"/>
  <c r="AS104" i="41"/>
  <c r="AT104" i="41"/>
  <c r="AU104" i="41"/>
  <c r="AV104" i="41"/>
  <c r="AW104" i="41"/>
  <c r="AS105" i="41"/>
  <c r="AT105" i="41"/>
  <c r="AU105" i="41"/>
  <c r="AV105" i="41"/>
  <c r="AW105" i="41"/>
  <c r="AS106" i="41"/>
  <c r="AT106" i="41"/>
  <c r="AU106" i="41"/>
  <c r="AV106" i="41"/>
  <c r="AW106" i="41"/>
  <c r="AS107" i="41"/>
  <c r="AT107" i="41"/>
  <c r="AU107" i="41"/>
  <c r="AV107" i="41"/>
  <c r="AW107" i="41"/>
  <c r="AS108" i="41"/>
  <c r="AT108" i="41"/>
  <c r="AU108" i="41"/>
  <c r="AV108" i="41"/>
  <c r="AW108" i="41"/>
  <c r="AS109" i="41"/>
  <c r="AT109" i="41"/>
  <c r="AU109" i="41"/>
  <c r="AV109" i="41"/>
  <c r="AW109" i="41"/>
  <c r="I110" i="41"/>
  <c r="AS110" i="41"/>
  <c r="AT110" i="41"/>
  <c r="AU110" i="41"/>
  <c r="AV110" i="41"/>
  <c r="AW110" i="41"/>
  <c r="AS111" i="41"/>
  <c r="AT111" i="41"/>
  <c r="AU111" i="41"/>
  <c r="AV111" i="41"/>
  <c r="AW111" i="41"/>
  <c r="AS112" i="41"/>
  <c r="AT112" i="41"/>
  <c r="AU112" i="41"/>
  <c r="AV112" i="41"/>
  <c r="AW112" i="41"/>
  <c r="AS113" i="41"/>
  <c r="AT113" i="41"/>
  <c r="AU113" i="41"/>
  <c r="AV113" i="41"/>
  <c r="AW113" i="41"/>
  <c r="AS114" i="41"/>
  <c r="AT114" i="41"/>
  <c r="AU114" i="41"/>
  <c r="AV114" i="41"/>
  <c r="AW114" i="41"/>
  <c r="AS115" i="41"/>
  <c r="AT115" i="41"/>
  <c r="AU115" i="41"/>
  <c r="AV115" i="41"/>
  <c r="AW115" i="41"/>
  <c r="AS116" i="41"/>
  <c r="AT116" i="41"/>
  <c r="AU116" i="41"/>
  <c r="AV116" i="41"/>
  <c r="AW116" i="41"/>
  <c r="AS117" i="41"/>
  <c r="AT117" i="41"/>
  <c r="AU117" i="41"/>
  <c r="AV117" i="41"/>
  <c r="AW117" i="41"/>
  <c r="AS118" i="41"/>
  <c r="AT118" i="41"/>
  <c r="AU118" i="41"/>
  <c r="AV118" i="41"/>
  <c r="AW118" i="41"/>
  <c r="AS119" i="41"/>
  <c r="AT119" i="41"/>
  <c r="AU119" i="41"/>
  <c r="AV119" i="41"/>
  <c r="AW119" i="41"/>
  <c r="AS120" i="41"/>
  <c r="AT120" i="41"/>
  <c r="AU120" i="41"/>
  <c r="AV120" i="41"/>
  <c r="AW120" i="41"/>
  <c r="AS121" i="41"/>
  <c r="AT121" i="41"/>
  <c r="AU121" i="41"/>
  <c r="AV121" i="41"/>
  <c r="AW121" i="41"/>
  <c r="AS122" i="41"/>
  <c r="AT122" i="41"/>
  <c r="AU122" i="41"/>
  <c r="AV122" i="41"/>
  <c r="AW122" i="41"/>
  <c r="AS123" i="41"/>
  <c r="AT123" i="41"/>
  <c r="AU123" i="41"/>
  <c r="AV123" i="41"/>
  <c r="AW123" i="41"/>
  <c r="AS124" i="41"/>
  <c r="AT124" i="41"/>
  <c r="AU124" i="41"/>
  <c r="AV124" i="41"/>
  <c r="AW124" i="41"/>
  <c r="AS125" i="41"/>
  <c r="AT125" i="41"/>
  <c r="AU125" i="41"/>
  <c r="AV125" i="41"/>
  <c r="AW125" i="41"/>
  <c r="AS126" i="41"/>
  <c r="AT126" i="41"/>
  <c r="AU126" i="41"/>
  <c r="AV126" i="41"/>
  <c r="AW126" i="41"/>
  <c r="AS127" i="41"/>
  <c r="AT127" i="41"/>
  <c r="AU127" i="41"/>
  <c r="AV127" i="41"/>
  <c r="AW127" i="41"/>
  <c r="AS128" i="41"/>
  <c r="AT128" i="41"/>
  <c r="AU128" i="41"/>
  <c r="AV128" i="41"/>
  <c r="AW128" i="41"/>
  <c r="AS129" i="41"/>
  <c r="AT129" i="41"/>
  <c r="AU129" i="41"/>
  <c r="AV129" i="41"/>
  <c r="AW129" i="41"/>
  <c r="AS130" i="41"/>
  <c r="AT130" i="41"/>
  <c r="AU130" i="41"/>
  <c r="AV130" i="41"/>
  <c r="AW130" i="41"/>
  <c r="AS131" i="41"/>
  <c r="AT131" i="41"/>
  <c r="AU131" i="41"/>
  <c r="AV131" i="41"/>
  <c r="AW131" i="41"/>
  <c r="AS132" i="41"/>
  <c r="AT132" i="41"/>
  <c r="AU132" i="41"/>
  <c r="AV132" i="41"/>
  <c r="AW132" i="41"/>
  <c r="AS133" i="41"/>
  <c r="AT133" i="41"/>
  <c r="AU133" i="41"/>
  <c r="AV133" i="41"/>
  <c r="AW133" i="41"/>
  <c r="AS134" i="41"/>
  <c r="AT134" i="41"/>
  <c r="AU134" i="41"/>
  <c r="AV134" i="41"/>
  <c r="AW134" i="41"/>
  <c r="AS135" i="41"/>
  <c r="AT135" i="41"/>
  <c r="AU135" i="41"/>
  <c r="AV135" i="41"/>
  <c r="AW135" i="41"/>
  <c r="AS136" i="41"/>
  <c r="AT136" i="41"/>
  <c r="AU136" i="41"/>
  <c r="AV136" i="41"/>
  <c r="AW136" i="41"/>
  <c r="AS137" i="41"/>
  <c r="AT137" i="41"/>
  <c r="AU137" i="41"/>
  <c r="AV137" i="41"/>
  <c r="AW137" i="41"/>
  <c r="AS138" i="41"/>
  <c r="AT138" i="41"/>
  <c r="AU138" i="41"/>
  <c r="AV138" i="41"/>
  <c r="AW138" i="41"/>
  <c r="AS139" i="41"/>
  <c r="AT139" i="41"/>
  <c r="AU139" i="41"/>
  <c r="AV139" i="41"/>
  <c r="AW139" i="41"/>
  <c r="AS140" i="41"/>
  <c r="AT140" i="41"/>
  <c r="AU140" i="41"/>
  <c r="AV140" i="41"/>
  <c r="AW140" i="41"/>
  <c r="AS141" i="41"/>
  <c r="AT141" i="41"/>
  <c r="AU141" i="41"/>
  <c r="AV141" i="41"/>
  <c r="AW141" i="41"/>
  <c r="AS142" i="41"/>
  <c r="AT142" i="41"/>
  <c r="AU142" i="41"/>
  <c r="AV142" i="41"/>
  <c r="AW142" i="41"/>
  <c r="AS143" i="41"/>
  <c r="AT143" i="41"/>
  <c r="AU143" i="41"/>
  <c r="AV143" i="41"/>
  <c r="AW143" i="41"/>
  <c r="AS144" i="41"/>
  <c r="AT144" i="41"/>
  <c r="AU144" i="41"/>
  <c r="AV144" i="41"/>
  <c r="AW144" i="41"/>
  <c r="AS145" i="41"/>
  <c r="AT145" i="41"/>
  <c r="AU145" i="41"/>
  <c r="AV145" i="41"/>
  <c r="AW145" i="41"/>
  <c r="AS146" i="41"/>
  <c r="AT146" i="41"/>
  <c r="AU146" i="41"/>
  <c r="AV146" i="41"/>
  <c r="AW146" i="41"/>
  <c r="AS147" i="41"/>
  <c r="AT147" i="41"/>
  <c r="AU147" i="41"/>
  <c r="AV147" i="41"/>
  <c r="AW147" i="41"/>
  <c r="AS148" i="41"/>
  <c r="AT148" i="41"/>
  <c r="AU148" i="41"/>
  <c r="AV148" i="41"/>
  <c r="AW148" i="41"/>
  <c r="AS149" i="41"/>
  <c r="AT149" i="41"/>
  <c r="AU149" i="41"/>
  <c r="AV149" i="41"/>
  <c r="AW149" i="41"/>
  <c r="AS150" i="41"/>
  <c r="AT150" i="41"/>
  <c r="AU150" i="41"/>
  <c r="AV150" i="41"/>
  <c r="AW150" i="41"/>
  <c r="AS151" i="41"/>
  <c r="AT151" i="41"/>
  <c r="AU151" i="41"/>
  <c r="AV151" i="41"/>
  <c r="AW151" i="41"/>
  <c r="AS152" i="41"/>
  <c r="AT152" i="41"/>
  <c r="AU152" i="41"/>
  <c r="AV152" i="41"/>
  <c r="AW152" i="41"/>
  <c r="AS153" i="41"/>
  <c r="AT153" i="41"/>
  <c r="AU153" i="41"/>
  <c r="AV153" i="41"/>
  <c r="AW153" i="41"/>
  <c r="AS154" i="41"/>
  <c r="AT154" i="41"/>
  <c r="AU154" i="41"/>
  <c r="AV154" i="41"/>
  <c r="AW154" i="41"/>
  <c r="AS155" i="41"/>
  <c r="AT155" i="41"/>
  <c r="AU155" i="41"/>
  <c r="AV155" i="41"/>
  <c r="AW155" i="41"/>
  <c r="AS156" i="41"/>
  <c r="AT156" i="41"/>
  <c r="AU156" i="41"/>
  <c r="AV156" i="41"/>
  <c r="AW156" i="41"/>
  <c r="AS157" i="41"/>
  <c r="AT157" i="41"/>
  <c r="AU157" i="41"/>
  <c r="AV157" i="41"/>
  <c r="AW157" i="41"/>
  <c r="AS158" i="41"/>
  <c r="AT158" i="41"/>
  <c r="AU158" i="41"/>
  <c r="AV158" i="41"/>
  <c r="AW158" i="41"/>
  <c r="AS159" i="41"/>
  <c r="AT159" i="41"/>
  <c r="AU159" i="41"/>
  <c r="AV159" i="41"/>
  <c r="AW159" i="41"/>
  <c r="AS160" i="41"/>
  <c r="AT160" i="41"/>
  <c r="AU160" i="41"/>
  <c r="AV160" i="41"/>
  <c r="AW160" i="41"/>
  <c r="AS161" i="41"/>
  <c r="AT161" i="41"/>
  <c r="AU161" i="41"/>
  <c r="AV161" i="41"/>
  <c r="AW161" i="41"/>
  <c r="AS162" i="41"/>
  <c r="AT162" i="41"/>
  <c r="AU162" i="41"/>
  <c r="AV162" i="41"/>
  <c r="AW162" i="41"/>
  <c r="AS163" i="41"/>
  <c r="AT163" i="41"/>
  <c r="AU163" i="41"/>
  <c r="AV163" i="41"/>
  <c r="AW163" i="41"/>
  <c r="AS164" i="41"/>
  <c r="AT164" i="41"/>
  <c r="AU164" i="41"/>
  <c r="AV164" i="41"/>
  <c r="AW164" i="41"/>
  <c r="AS165" i="41"/>
  <c r="AT165" i="41"/>
  <c r="AU165" i="41"/>
  <c r="AV165" i="41"/>
  <c r="AW165" i="41"/>
  <c r="AS166" i="41"/>
  <c r="AT166" i="41"/>
  <c r="AU166" i="41"/>
  <c r="AV166" i="41"/>
  <c r="AW166" i="41"/>
  <c r="AS167" i="41"/>
  <c r="AT167" i="41"/>
  <c r="AU167" i="41"/>
  <c r="AV167" i="41"/>
  <c r="AW167" i="41"/>
  <c r="AS168" i="41"/>
  <c r="AT168" i="41"/>
  <c r="AU168" i="41"/>
  <c r="AV168" i="41"/>
  <c r="AW168" i="41"/>
  <c r="AS169" i="41"/>
  <c r="AT169" i="41"/>
  <c r="AU169" i="41"/>
  <c r="AV169" i="41"/>
  <c r="AW169" i="41"/>
  <c r="I170" i="41"/>
  <c r="AS170" i="41"/>
  <c r="AT170" i="41"/>
  <c r="AU170" i="41"/>
  <c r="AV170" i="41"/>
  <c r="AW170" i="41"/>
  <c r="AS171" i="41"/>
  <c r="AT171" i="41"/>
  <c r="AU171" i="41"/>
  <c r="AV171" i="41"/>
  <c r="AW171" i="41"/>
  <c r="AS172" i="41"/>
  <c r="AT172" i="41"/>
  <c r="AU172" i="41"/>
  <c r="AV172" i="41"/>
  <c r="AW172" i="41"/>
  <c r="AS173" i="41"/>
  <c r="AT173" i="41"/>
  <c r="AU173" i="41"/>
  <c r="AV173" i="41"/>
  <c r="AW173" i="41"/>
  <c r="AS174" i="41"/>
  <c r="AT174" i="41"/>
  <c r="AU174" i="41"/>
  <c r="AV174" i="41"/>
  <c r="AW174" i="41"/>
  <c r="AS175" i="41"/>
  <c r="AT175" i="41"/>
  <c r="AU175" i="41"/>
  <c r="AV175" i="41"/>
  <c r="AW175" i="41"/>
  <c r="AS176" i="41"/>
  <c r="AT176" i="41"/>
  <c r="AU176" i="41"/>
  <c r="AV176" i="41"/>
  <c r="AW176" i="41"/>
  <c r="AS177" i="41"/>
  <c r="AT177" i="41"/>
  <c r="AU177" i="41"/>
  <c r="AV177" i="41"/>
  <c r="AW177" i="41"/>
  <c r="AS178" i="41"/>
  <c r="AT178" i="41"/>
  <c r="AU178" i="41"/>
  <c r="AV178" i="41"/>
  <c r="AW178" i="41"/>
  <c r="AS179" i="41"/>
  <c r="AT179" i="41"/>
  <c r="AU179" i="41"/>
  <c r="AV179" i="41"/>
  <c r="AW179" i="41"/>
  <c r="AS180" i="41"/>
  <c r="AT180" i="41"/>
  <c r="AU180" i="41"/>
  <c r="AV180" i="41"/>
  <c r="AW180" i="41"/>
  <c r="AS181" i="41"/>
  <c r="AT181" i="41"/>
  <c r="AU181" i="41"/>
  <c r="AV181" i="41"/>
  <c r="AW181" i="41"/>
  <c r="AS182" i="41"/>
  <c r="AT182" i="41"/>
  <c r="AU182" i="41"/>
  <c r="AV182" i="41"/>
  <c r="AW182" i="41"/>
  <c r="AS183" i="41"/>
  <c r="AT183" i="41"/>
  <c r="AU183" i="41"/>
  <c r="AV183" i="41"/>
  <c r="AW183" i="41"/>
  <c r="AS184" i="41"/>
  <c r="AT184" i="41"/>
  <c r="AU184" i="41"/>
  <c r="AV184" i="41"/>
  <c r="AW184" i="41"/>
  <c r="AS185" i="41"/>
  <c r="AT185" i="41"/>
  <c r="AU185" i="41"/>
  <c r="AV185" i="41"/>
  <c r="AW185" i="41"/>
  <c r="AS186" i="41"/>
  <c r="AT186" i="41"/>
  <c r="AU186" i="41"/>
  <c r="AV186" i="41"/>
  <c r="AW186" i="41"/>
  <c r="AS187" i="41"/>
  <c r="AT187" i="41"/>
  <c r="AU187" i="41"/>
  <c r="AV187" i="41"/>
  <c r="AW187" i="41"/>
  <c r="I188" i="41"/>
  <c r="AS188" i="41"/>
  <c r="AT188" i="41"/>
  <c r="AU188" i="41"/>
  <c r="AV188" i="41"/>
  <c r="AW188" i="41"/>
  <c r="AS189" i="41"/>
  <c r="AT189" i="41"/>
  <c r="AU189" i="41"/>
  <c r="AV189" i="41"/>
  <c r="AW189" i="41"/>
  <c r="AS190" i="41"/>
  <c r="AT190" i="41"/>
  <c r="AU190" i="41"/>
  <c r="AV190" i="41"/>
  <c r="AW190" i="41"/>
  <c r="AS191" i="41"/>
  <c r="AT191" i="41"/>
  <c r="AU191" i="41"/>
  <c r="AV191" i="41"/>
  <c r="AW191" i="41"/>
  <c r="AS192" i="41"/>
  <c r="AT192" i="41"/>
  <c r="AU192" i="41"/>
  <c r="AV192" i="41"/>
  <c r="AW192" i="41"/>
  <c r="AS193" i="41"/>
  <c r="AT193" i="41"/>
  <c r="AU193" i="41"/>
  <c r="AV193" i="41"/>
  <c r="AW193" i="41"/>
  <c r="AS194" i="41"/>
  <c r="AT194" i="41"/>
  <c r="AU194" i="41"/>
  <c r="AV194" i="41"/>
  <c r="AW194" i="41"/>
  <c r="AS195" i="41"/>
  <c r="AT195" i="41"/>
  <c r="AU195" i="41"/>
  <c r="AV195" i="41"/>
  <c r="AW195" i="41"/>
  <c r="AS196" i="41"/>
  <c r="AT196" i="41"/>
  <c r="AU196" i="41"/>
  <c r="AV196" i="41"/>
  <c r="AW196" i="41"/>
  <c r="AS197" i="41"/>
  <c r="AT197" i="41"/>
  <c r="AU197" i="41"/>
  <c r="AV197" i="41"/>
  <c r="AW197" i="41"/>
  <c r="AS198" i="41"/>
  <c r="AT198" i="41"/>
  <c r="AU198" i="41"/>
  <c r="AV198" i="41"/>
  <c r="AW198" i="41"/>
  <c r="AS199" i="41"/>
  <c r="AT199" i="41"/>
  <c r="AU199" i="41"/>
  <c r="AV199" i="41"/>
  <c r="AW199" i="41"/>
  <c r="AS200" i="41"/>
  <c r="AT200" i="41"/>
  <c r="AU200" i="41"/>
  <c r="AV200" i="41"/>
  <c r="AW200" i="41"/>
  <c r="AS201" i="41"/>
  <c r="AT201" i="41"/>
  <c r="AU201" i="41"/>
  <c r="AV201" i="41"/>
  <c r="AW201" i="41"/>
  <c r="AS202" i="41"/>
  <c r="AT202" i="41"/>
  <c r="AU202" i="41"/>
  <c r="AV202" i="41"/>
  <c r="AW202" i="41"/>
  <c r="AS203" i="41"/>
  <c r="AT203" i="41"/>
  <c r="AU203" i="41"/>
  <c r="AV203" i="41"/>
  <c r="AW203" i="41"/>
  <c r="AS204" i="41"/>
  <c r="AT204" i="41"/>
  <c r="AU204" i="41"/>
  <c r="AV204" i="41"/>
  <c r="AW204" i="41"/>
  <c r="AS205" i="41"/>
  <c r="AT205" i="41"/>
  <c r="AU205" i="41"/>
  <c r="AV205" i="41"/>
  <c r="AW205" i="41"/>
  <c r="AS206" i="41"/>
  <c r="AT206" i="41"/>
  <c r="AU206" i="41"/>
  <c r="AV206" i="41"/>
  <c r="AW206" i="41"/>
  <c r="AS207" i="41"/>
  <c r="AT207" i="41"/>
  <c r="AU207" i="41"/>
  <c r="AV207" i="41"/>
  <c r="AW207" i="41"/>
  <c r="AS208" i="41"/>
  <c r="AT208" i="41"/>
  <c r="AU208" i="41"/>
  <c r="AV208" i="41"/>
  <c r="AW208" i="41"/>
  <c r="AS209" i="41"/>
  <c r="AT209" i="41"/>
  <c r="AU209" i="41"/>
  <c r="AV209" i="41"/>
  <c r="AW209" i="41"/>
  <c r="AS210" i="41"/>
  <c r="AT210" i="41"/>
  <c r="AU210" i="41"/>
  <c r="AV210" i="41"/>
  <c r="AW210" i="41"/>
  <c r="AS211" i="41"/>
  <c r="AT211" i="41"/>
  <c r="AU211" i="41"/>
  <c r="AV211" i="41"/>
  <c r="AW211" i="41"/>
  <c r="AS212" i="41"/>
  <c r="AT212" i="41"/>
  <c r="AU212" i="41"/>
  <c r="AV212" i="41"/>
  <c r="AW212" i="41"/>
  <c r="AS213" i="41"/>
  <c r="AT213" i="41"/>
  <c r="AU213" i="41"/>
  <c r="AV213" i="41"/>
  <c r="AW213" i="41"/>
  <c r="AS214" i="41"/>
  <c r="AT214" i="41"/>
  <c r="AU214" i="41"/>
  <c r="AV214" i="41"/>
  <c r="AW214" i="41"/>
  <c r="AS215" i="41"/>
  <c r="AT215" i="41"/>
  <c r="AU215" i="41"/>
  <c r="AV215" i="41"/>
  <c r="AW215" i="41"/>
  <c r="AS216" i="41"/>
  <c r="AT216" i="41"/>
  <c r="AU216" i="41"/>
  <c r="AV216" i="41"/>
  <c r="AW216" i="41"/>
  <c r="AS217" i="41"/>
  <c r="AT217" i="41"/>
  <c r="AU217" i="41"/>
  <c r="AV217" i="41"/>
  <c r="AW217" i="41"/>
  <c r="AS218" i="41"/>
  <c r="AT218" i="41"/>
  <c r="AU218" i="41"/>
  <c r="AV218" i="41"/>
  <c r="AW218" i="41"/>
  <c r="AS219" i="41"/>
  <c r="AT219" i="41"/>
  <c r="AU219" i="41"/>
  <c r="AV219" i="41"/>
  <c r="AW219" i="41"/>
  <c r="AS220" i="41"/>
  <c r="AT220" i="41"/>
  <c r="AU220" i="41"/>
  <c r="AV220" i="41"/>
  <c r="AW220" i="41"/>
  <c r="AS221" i="41"/>
  <c r="AT221" i="41"/>
  <c r="AU221" i="41"/>
  <c r="AV221" i="41"/>
  <c r="AW221" i="41"/>
  <c r="AS222" i="41"/>
  <c r="AT222" i="41"/>
  <c r="AU222" i="41"/>
  <c r="AV222" i="41"/>
  <c r="AW222" i="41"/>
  <c r="AS223" i="41"/>
  <c r="AT223" i="41"/>
  <c r="AU223" i="41"/>
  <c r="AV223" i="41"/>
  <c r="AW223" i="41"/>
  <c r="AS224" i="41"/>
  <c r="AT224" i="41"/>
  <c r="AU224" i="41"/>
  <c r="AV224" i="41"/>
  <c r="AW224" i="41"/>
  <c r="AS225" i="41"/>
  <c r="AT225" i="41"/>
  <c r="AU225" i="41"/>
  <c r="AV225" i="41"/>
  <c r="AW225" i="41"/>
  <c r="AS226" i="41"/>
  <c r="AT226" i="41"/>
  <c r="AU226" i="41"/>
  <c r="AV226" i="41"/>
  <c r="AW226" i="41"/>
  <c r="AS227" i="41"/>
  <c r="AT227" i="41"/>
  <c r="AU227" i="41"/>
  <c r="AV227" i="41"/>
  <c r="AW227" i="41"/>
  <c r="AS228" i="41"/>
  <c r="AT228" i="41"/>
  <c r="AU228" i="41"/>
  <c r="AV228" i="41"/>
  <c r="AW228" i="41"/>
  <c r="AS229" i="41"/>
  <c r="AT229" i="41"/>
  <c r="AU229" i="41"/>
  <c r="AV229" i="41"/>
  <c r="AW229" i="41"/>
  <c r="AS230" i="41"/>
  <c r="AT230" i="41"/>
  <c r="AU230" i="41"/>
  <c r="AV230" i="41"/>
  <c r="AW230" i="41"/>
  <c r="AS231" i="41"/>
  <c r="AT231" i="41"/>
  <c r="AU231" i="41"/>
  <c r="AV231" i="41"/>
  <c r="AW231" i="41"/>
  <c r="AS232" i="41"/>
  <c r="AT232" i="41"/>
  <c r="AU232" i="41"/>
  <c r="AV232" i="41"/>
  <c r="AW232" i="41"/>
  <c r="AS233" i="41"/>
  <c r="AT233" i="41"/>
  <c r="AU233" i="41"/>
  <c r="AV233" i="41"/>
  <c r="AW233" i="41"/>
  <c r="AS234" i="41"/>
  <c r="AT234" i="41"/>
  <c r="AU234" i="41"/>
  <c r="AV234" i="41"/>
  <c r="AW234" i="41"/>
  <c r="AS235" i="41"/>
  <c r="AT235" i="41"/>
  <c r="AU235" i="41"/>
  <c r="AV235" i="41"/>
  <c r="AW235" i="41"/>
  <c r="AS236" i="41"/>
  <c r="AT236" i="41"/>
  <c r="AU236" i="41"/>
  <c r="AV236" i="41"/>
  <c r="AW236" i="41"/>
  <c r="AS237" i="41"/>
  <c r="AT237" i="41"/>
  <c r="AU237" i="41"/>
  <c r="AV237" i="41"/>
  <c r="AW237" i="41"/>
  <c r="AS238" i="41"/>
  <c r="AT238" i="41"/>
  <c r="AU238" i="41"/>
  <c r="AV238" i="41"/>
  <c r="AW238" i="41"/>
  <c r="AS239" i="41"/>
  <c r="AT239" i="41"/>
  <c r="AU239" i="41"/>
  <c r="AV239" i="41"/>
  <c r="AW239" i="41"/>
  <c r="AS240" i="41"/>
  <c r="AT240" i="41"/>
  <c r="AU240" i="41"/>
  <c r="AV240" i="41"/>
  <c r="AW240" i="41"/>
  <c r="AS241" i="41"/>
  <c r="AT241" i="41"/>
  <c r="AU241" i="41"/>
  <c r="AV241" i="41"/>
  <c r="AW241" i="41"/>
  <c r="AS242" i="41"/>
  <c r="AT242" i="41"/>
  <c r="AU242" i="41"/>
  <c r="AV242" i="41"/>
  <c r="AW242" i="41"/>
  <c r="AS243" i="41"/>
  <c r="AT243" i="41"/>
  <c r="AU243" i="41"/>
  <c r="AV243" i="41"/>
  <c r="AW243" i="41"/>
  <c r="AS244" i="41"/>
  <c r="AT244" i="41"/>
  <c r="AU244" i="41"/>
  <c r="AV244" i="41"/>
  <c r="AW244" i="41"/>
  <c r="AS245" i="41"/>
  <c r="AT245" i="41"/>
  <c r="AU245" i="41"/>
  <c r="AV245" i="41"/>
  <c r="AW245" i="41"/>
  <c r="AS246" i="41"/>
  <c r="AT246" i="41"/>
  <c r="AU246" i="41"/>
  <c r="AV246" i="41"/>
  <c r="AW246" i="41"/>
  <c r="AS247" i="41"/>
  <c r="AT247" i="41"/>
  <c r="AU247" i="41"/>
  <c r="AV247" i="41"/>
  <c r="AW247" i="41"/>
  <c r="AS248" i="41"/>
  <c r="AT248" i="41"/>
  <c r="AU248" i="41"/>
  <c r="AV248" i="41"/>
  <c r="AW248" i="41"/>
  <c r="AS249" i="41"/>
  <c r="AT249" i="41"/>
  <c r="AU249" i="41"/>
  <c r="AV249" i="41"/>
  <c r="AW249" i="41"/>
  <c r="AS250" i="41"/>
  <c r="AT250" i="41"/>
  <c r="AU250" i="41"/>
  <c r="AV250" i="41"/>
  <c r="AW250" i="41"/>
  <c r="AS251" i="41"/>
  <c r="AT251" i="41"/>
  <c r="AU251" i="41"/>
  <c r="AV251" i="41"/>
  <c r="AW251" i="41"/>
  <c r="AS252" i="41"/>
  <c r="AT252" i="41"/>
  <c r="AU252" i="41"/>
  <c r="AV252" i="41"/>
  <c r="AW252" i="41"/>
  <c r="AS253" i="41"/>
  <c r="AT253" i="41"/>
  <c r="AU253" i="41"/>
  <c r="AV253" i="41"/>
  <c r="AW253" i="41"/>
  <c r="AS254" i="41"/>
  <c r="AT254" i="41"/>
  <c r="AU254" i="41"/>
  <c r="AV254" i="41"/>
  <c r="AW254" i="41"/>
  <c r="AS255" i="41"/>
  <c r="AT255" i="41"/>
  <c r="AU255" i="41"/>
  <c r="AV255" i="41"/>
  <c r="AW255" i="41"/>
  <c r="AS256" i="41"/>
  <c r="AT256" i="41"/>
  <c r="AU256" i="41"/>
  <c r="AV256" i="41"/>
  <c r="AW256" i="41"/>
  <c r="AS257" i="41"/>
  <c r="AT257" i="41"/>
  <c r="AU257" i="41"/>
  <c r="AV257" i="41"/>
  <c r="AW257" i="41"/>
  <c r="AS258" i="41"/>
  <c r="AT258" i="41"/>
  <c r="AU258" i="41"/>
  <c r="AV258" i="41"/>
  <c r="AW258" i="41"/>
  <c r="AS259" i="41"/>
  <c r="AT259" i="41"/>
  <c r="AU259" i="41"/>
  <c r="AV259" i="41"/>
  <c r="AW259" i="41"/>
  <c r="AS260" i="41"/>
  <c r="AT260" i="41"/>
  <c r="AU260" i="41"/>
  <c r="AV260" i="41"/>
  <c r="AW260" i="41"/>
  <c r="AS261" i="41"/>
  <c r="AT261" i="41"/>
  <c r="AU261" i="41"/>
  <c r="AV261" i="41"/>
  <c r="AW261" i="41"/>
  <c r="AS262" i="41"/>
  <c r="AT262" i="41"/>
  <c r="AU262" i="41"/>
  <c r="AV262" i="41"/>
  <c r="AW262" i="41"/>
  <c r="AS263" i="41"/>
  <c r="AT263" i="41"/>
  <c r="AU263" i="41"/>
  <c r="AV263" i="41"/>
  <c r="AW263" i="41"/>
  <c r="AS264" i="41"/>
  <c r="AT264" i="41"/>
  <c r="AU264" i="41"/>
  <c r="AV264" i="41"/>
  <c r="AW264" i="41"/>
  <c r="AS265" i="41"/>
  <c r="AT265" i="41"/>
  <c r="AU265" i="41"/>
  <c r="AV265" i="41"/>
  <c r="AW265" i="41"/>
  <c r="AS266" i="41"/>
  <c r="AT266" i="41"/>
  <c r="AU266" i="41"/>
  <c r="AV266" i="41"/>
  <c r="AW266" i="41"/>
  <c r="AS267" i="41"/>
  <c r="AT267" i="41"/>
  <c r="AU267" i="41"/>
  <c r="AV267" i="41"/>
  <c r="AW267" i="41"/>
  <c r="AS268" i="41"/>
  <c r="AT268" i="41"/>
  <c r="AU268" i="41"/>
  <c r="AV268" i="41"/>
  <c r="AW268" i="41"/>
  <c r="AS269" i="41"/>
  <c r="AT269" i="41"/>
  <c r="AU269" i="41"/>
  <c r="AV269" i="41"/>
  <c r="AW269" i="41"/>
  <c r="AS270" i="41"/>
  <c r="AT270" i="41"/>
  <c r="AU270" i="41"/>
  <c r="AV270" i="41"/>
  <c r="AW270" i="41"/>
  <c r="AS271" i="41"/>
  <c r="AT271" i="41"/>
  <c r="AU271" i="41"/>
  <c r="AV271" i="41"/>
  <c r="AW271" i="41"/>
  <c r="AS272" i="41"/>
  <c r="AT272" i="41"/>
  <c r="AU272" i="41"/>
  <c r="AV272" i="41"/>
  <c r="AW272" i="41"/>
  <c r="AS273" i="41"/>
  <c r="AT273" i="41"/>
  <c r="AU273" i="41"/>
  <c r="AV273" i="41"/>
  <c r="AW273" i="41"/>
  <c r="AS274" i="41"/>
  <c r="AT274" i="41"/>
  <c r="AU274" i="41"/>
  <c r="AV274" i="41"/>
  <c r="AW274" i="41"/>
  <c r="AS275" i="41"/>
  <c r="AT275" i="41"/>
  <c r="AU275" i="41"/>
  <c r="AV275" i="41"/>
  <c r="AW275" i="41"/>
  <c r="AS276" i="41"/>
  <c r="AT276" i="41"/>
  <c r="AU276" i="41"/>
  <c r="AV276" i="41"/>
  <c r="AW276" i="41"/>
  <c r="AS277" i="41"/>
  <c r="AT277" i="41"/>
  <c r="AU277" i="41"/>
  <c r="AV277" i="41"/>
  <c r="AW277" i="41"/>
  <c r="AS278" i="41"/>
  <c r="AT278" i="41"/>
  <c r="AU278" i="41"/>
  <c r="AV278" i="41"/>
  <c r="AW278" i="41"/>
  <c r="AS279" i="41"/>
  <c r="AT279" i="41"/>
  <c r="AU279" i="41"/>
  <c r="AV279" i="41"/>
  <c r="AW279" i="41"/>
  <c r="AS280" i="41"/>
  <c r="AT280" i="41"/>
  <c r="AU280" i="41"/>
  <c r="AV280" i="41"/>
  <c r="AW280" i="41"/>
  <c r="AS281" i="41"/>
  <c r="AT281" i="41"/>
  <c r="AU281" i="41"/>
  <c r="AV281" i="41"/>
  <c r="AW281" i="41"/>
  <c r="AS282" i="41"/>
  <c r="AT282" i="41"/>
  <c r="AU282" i="41"/>
  <c r="AV282" i="41"/>
  <c r="AW282" i="41"/>
  <c r="AS283" i="41"/>
  <c r="AT283" i="41"/>
  <c r="AU283" i="41"/>
  <c r="AV283" i="41"/>
  <c r="AW283" i="41"/>
  <c r="AS284" i="41"/>
  <c r="AT284" i="41"/>
  <c r="AU284" i="41"/>
  <c r="AV284" i="41"/>
  <c r="AW284" i="41"/>
  <c r="AS285" i="41"/>
  <c r="AT285" i="41"/>
  <c r="AU285" i="41"/>
  <c r="AV285" i="41"/>
  <c r="AW285" i="41"/>
  <c r="AS286" i="41"/>
  <c r="AT286" i="41"/>
  <c r="AU286" i="41"/>
  <c r="AV286" i="41"/>
  <c r="AW286" i="41"/>
  <c r="AS287" i="41"/>
  <c r="AT287" i="41"/>
  <c r="AU287" i="41"/>
  <c r="AV287" i="41"/>
  <c r="AW287" i="41"/>
  <c r="AS288" i="41"/>
  <c r="AT288" i="41"/>
  <c r="AU288" i="41"/>
  <c r="AV288" i="41"/>
  <c r="AW288" i="41"/>
  <c r="AS289" i="41"/>
  <c r="AT289" i="41"/>
  <c r="AU289" i="41"/>
  <c r="AV289" i="41"/>
  <c r="AW289" i="41"/>
  <c r="AS290" i="41"/>
  <c r="AT290" i="41"/>
  <c r="AU290" i="41"/>
  <c r="AV290" i="41"/>
  <c r="AW290" i="41"/>
  <c r="AS291" i="41"/>
  <c r="AT291" i="41"/>
  <c r="AU291" i="41"/>
  <c r="AV291" i="41"/>
  <c r="AW291" i="41"/>
  <c r="AS292" i="41"/>
  <c r="AT292" i="41"/>
  <c r="AU292" i="41"/>
  <c r="AV292" i="41"/>
  <c r="AW292" i="41"/>
  <c r="AS293" i="41"/>
  <c r="AT293" i="41"/>
  <c r="AU293" i="41"/>
  <c r="AV293" i="41"/>
  <c r="AW293" i="41"/>
  <c r="AS294" i="41"/>
  <c r="AT294" i="41"/>
  <c r="AU294" i="41"/>
  <c r="AV294" i="41"/>
  <c r="AW294" i="41"/>
  <c r="AS295" i="41"/>
  <c r="AT295" i="41"/>
  <c r="AU295" i="41"/>
  <c r="AV295" i="41"/>
  <c r="AW295" i="41"/>
  <c r="AS296" i="41"/>
  <c r="AT296" i="41"/>
  <c r="AU296" i="41"/>
  <c r="AV296" i="41"/>
  <c r="AW296" i="41"/>
  <c r="AS297" i="41"/>
  <c r="AT297" i="41"/>
  <c r="AU297" i="41"/>
  <c r="AV297" i="41"/>
  <c r="AW297" i="41"/>
  <c r="AS298" i="41"/>
  <c r="AT298" i="41"/>
  <c r="AU298" i="41"/>
  <c r="AV298" i="41"/>
  <c r="AW298" i="41"/>
  <c r="AS299" i="41"/>
  <c r="AT299" i="41"/>
  <c r="AU299" i="41"/>
  <c r="AV299" i="41"/>
  <c r="AW299" i="41"/>
  <c r="AS300" i="41"/>
  <c r="AT300" i="41"/>
  <c r="AU300" i="41"/>
  <c r="AV300" i="41"/>
  <c r="AW300" i="41"/>
  <c r="AS301" i="41"/>
  <c r="AT301" i="41"/>
  <c r="AU301" i="41"/>
  <c r="AV301" i="41"/>
  <c r="AW301" i="41"/>
  <c r="AS302" i="41"/>
  <c r="AT302" i="41"/>
  <c r="AU302" i="41"/>
  <c r="AV302" i="41"/>
  <c r="AW302" i="41"/>
  <c r="AS303" i="41"/>
  <c r="AT303" i="41"/>
  <c r="AU303" i="41"/>
  <c r="AV303" i="41"/>
  <c r="AW303" i="41"/>
  <c r="AS304" i="41"/>
  <c r="AT304" i="41"/>
  <c r="AU304" i="41"/>
  <c r="AV304" i="41"/>
  <c r="AW304" i="41"/>
  <c r="AS305" i="41"/>
  <c r="AT305" i="41"/>
  <c r="AU305" i="41"/>
  <c r="AV305" i="41"/>
  <c r="AW305" i="41"/>
  <c r="AS306" i="41"/>
  <c r="AT306" i="41"/>
  <c r="AU306" i="41"/>
  <c r="AV306" i="41"/>
  <c r="AW306" i="41"/>
  <c r="AS307" i="41"/>
  <c r="AT307" i="41"/>
  <c r="AU307" i="41"/>
  <c r="AV307" i="41"/>
  <c r="AW307" i="41"/>
  <c r="AS308" i="41"/>
  <c r="AT308" i="41"/>
  <c r="AU308" i="41"/>
  <c r="AV308" i="41"/>
  <c r="AW308" i="41"/>
  <c r="AS309" i="41"/>
  <c r="AT309" i="41"/>
  <c r="AU309" i="41"/>
  <c r="AV309" i="41"/>
  <c r="AW309" i="41"/>
  <c r="AS310" i="41"/>
  <c r="AT310" i="41"/>
  <c r="AU310" i="41"/>
  <c r="AV310" i="41"/>
  <c r="AW310" i="41"/>
  <c r="AS311" i="41"/>
  <c r="AT311" i="41"/>
  <c r="AU311" i="41"/>
  <c r="AV311" i="41"/>
  <c r="AW311" i="41"/>
  <c r="AS312" i="41"/>
  <c r="AT312" i="41"/>
  <c r="AU312" i="41"/>
  <c r="AV312" i="41"/>
  <c r="AW312" i="41"/>
  <c r="AS313" i="41"/>
  <c r="AT313" i="41"/>
  <c r="AU313" i="41"/>
  <c r="AV313" i="41"/>
  <c r="AW313" i="41"/>
  <c r="AS314" i="41"/>
  <c r="AT314" i="41"/>
  <c r="AU314" i="41"/>
  <c r="AV314" i="41"/>
  <c r="AW314" i="41"/>
  <c r="AS315" i="41"/>
  <c r="AT315" i="41"/>
  <c r="AU315" i="41"/>
  <c r="AV315" i="41"/>
  <c r="AW315" i="41"/>
  <c r="AS316" i="41"/>
  <c r="AT316" i="41"/>
  <c r="AU316" i="41"/>
  <c r="AV316" i="41"/>
  <c r="AW316" i="41"/>
  <c r="AS317" i="41"/>
  <c r="AT317" i="41"/>
  <c r="AU317" i="41"/>
  <c r="AV317" i="41"/>
  <c r="AW317" i="41"/>
  <c r="AS318" i="41"/>
  <c r="AT318" i="41"/>
  <c r="AU318" i="41"/>
  <c r="AV318" i="41"/>
  <c r="AW318" i="41"/>
  <c r="AS319" i="41"/>
  <c r="AT319" i="41"/>
  <c r="AU319" i="41"/>
  <c r="AV319" i="41"/>
  <c r="AW319" i="41"/>
  <c r="AS320" i="41"/>
  <c r="AT320" i="41"/>
  <c r="AU320" i="41"/>
  <c r="AV320" i="41"/>
  <c r="AW320" i="41"/>
  <c r="AS321" i="41"/>
  <c r="AT321" i="41"/>
  <c r="AU321" i="41"/>
  <c r="AV321" i="41"/>
  <c r="AW321" i="41"/>
  <c r="AS322" i="41"/>
  <c r="AT322" i="41"/>
  <c r="AU322" i="41"/>
  <c r="AV322" i="41"/>
  <c r="AW322" i="41"/>
  <c r="AS323" i="41"/>
  <c r="AT323" i="41"/>
  <c r="AU323" i="41"/>
  <c r="AV323" i="41"/>
  <c r="AW323" i="41"/>
  <c r="AS324" i="41"/>
  <c r="AT324" i="41"/>
  <c r="AU324" i="41"/>
  <c r="AV324" i="41"/>
  <c r="AW324" i="41"/>
  <c r="AS325" i="41"/>
  <c r="AT325" i="41"/>
  <c r="AU325" i="41"/>
  <c r="AV325" i="41"/>
  <c r="AW325" i="41"/>
  <c r="AS326" i="41"/>
  <c r="AT326" i="41"/>
  <c r="AU326" i="41"/>
  <c r="AV326" i="41"/>
  <c r="AW326" i="41"/>
  <c r="AS327" i="41"/>
  <c r="AT327" i="41"/>
  <c r="AU327" i="41"/>
  <c r="AV327" i="41"/>
  <c r="AW327" i="41"/>
  <c r="AS328" i="41"/>
  <c r="AT328" i="41"/>
  <c r="AU328" i="41"/>
  <c r="AV328" i="41"/>
  <c r="AW328" i="41"/>
  <c r="AS329" i="41"/>
  <c r="AT329" i="41"/>
  <c r="AU329" i="41"/>
  <c r="AV329" i="41"/>
  <c r="AW329" i="41"/>
  <c r="AS330" i="41"/>
  <c r="AT330" i="41"/>
  <c r="AU330" i="41"/>
  <c r="AV330" i="41"/>
  <c r="AW330" i="41"/>
  <c r="AS331" i="41"/>
  <c r="AT331" i="41"/>
  <c r="AU331" i="41"/>
  <c r="AV331" i="41"/>
  <c r="AW331" i="41"/>
  <c r="AS332" i="41"/>
  <c r="AT332" i="41"/>
  <c r="AU332" i="41"/>
  <c r="AV332" i="41"/>
  <c r="AW332" i="41"/>
  <c r="AS333" i="41"/>
  <c r="AT333" i="41"/>
  <c r="AU333" i="41"/>
  <c r="AV333" i="41"/>
  <c r="AW333" i="41"/>
  <c r="AS334" i="41"/>
  <c r="AT334" i="41"/>
  <c r="AU334" i="41"/>
  <c r="AV334" i="41"/>
  <c r="AW334" i="41"/>
  <c r="AS335" i="41"/>
  <c r="AT335" i="41"/>
  <c r="AU335" i="41"/>
  <c r="AV335" i="41"/>
  <c r="AW335" i="41"/>
  <c r="AS336" i="41"/>
  <c r="AT336" i="41"/>
  <c r="AU336" i="41"/>
  <c r="AV336" i="41"/>
  <c r="AW336" i="41"/>
  <c r="AS337" i="41"/>
  <c r="AT337" i="41"/>
  <c r="AU337" i="41"/>
  <c r="AV337" i="41"/>
  <c r="AW337" i="41"/>
  <c r="AS338" i="41"/>
  <c r="AT338" i="41"/>
  <c r="AU338" i="41"/>
  <c r="AV338" i="41"/>
  <c r="AW338" i="41"/>
  <c r="AS339" i="41"/>
  <c r="AT339" i="41"/>
  <c r="AU339" i="41"/>
  <c r="AV339" i="41"/>
  <c r="AW339" i="41"/>
  <c r="AS340" i="41"/>
  <c r="AT340" i="41"/>
  <c r="AU340" i="41"/>
  <c r="AV340" i="41"/>
  <c r="AW340" i="41"/>
  <c r="AS341" i="41"/>
  <c r="AT341" i="41"/>
  <c r="AU341" i="41"/>
  <c r="AV341" i="41"/>
  <c r="AW341" i="41"/>
  <c r="AS4" i="40"/>
  <c r="AT4" i="40"/>
  <c r="AU4" i="40"/>
  <c r="AV4" i="40"/>
  <c r="AW4" i="40"/>
  <c r="AS5" i="40"/>
  <c r="AT5" i="40"/>
  <c r="AU5" i="40"/>
  <c r="AV5" i="40"/>
  <c r="AW5" i="40"/>
  <c r="AS6" i="40"/>
  <c r="AT6" i="40"/>
  <c r="AU6" i="40"/>
  <c r="AV6" i="40"/>
  <c r="AW6" i="40"/>
  <c r="AS7" i="40"/>
  <c r="AT7" i="40"/>
  <c r="AU7" i="40"/>
  <c r="AV7" i="40"/>
  <c r="AW7" i="40"/>
  <c r="AS8" i="40"/>
  <c r="AT8" i="40"/>
  <c r="AU8" i="40"/>
  <c r="AV8" i="40"/>
  <c r="AW8" i="40"/>
  <c r="AS9" i="40"/>
  <c r="AT9" i="40"/>
  <c r="AU9" i="40"/>
  <c r="AV9" i="40"/>
  <c r="AW9" i="40"/>
  <c r="AS10" i="40"/>
  <c r="AT10" i="40"/>
  <c r="AU10" i="40"/>
  <c r="AV10" i="40"/>
  <c r="AW10" i="40"/>
  <c r="AS11" i="40"/>
  <c r="AT11" i="40"/>
  <c r="AU11" i="40"/>
  <c r="AV11" i="40"/>
  <c r="AW11" i="40"/>
  <c r="AS12" i="40"/>
  <c r="AT12" i="40"/>
  <c r="AU12" i="40"/>
  <c r="AV12" i="40"/>
  <c r="AW12" i="40"/>
  <c r="AS13" i="40"/>
  <c r="AT13" i="40"/>
  <c r="AU13" i="40"/>
  <c r="AV13" i="40"/>
  <c r="AW13" i="40"/>
  <c r="AS14" i="40"/>
  <c r="AT14" i="40"/>
  <c r="AU14" i="40"/>
  <c r="AV14" i="40"/>
  <c r="AW14" i="40"/>
  <c r="AS15" i="40"/>
  <c r="AT15" i="40"/>
  <c r="AU15" i="40"/>
  <c r="AV15" i="40"/>
  <c r="AW15" i="40"/>
  <c r="AS16" i="40"/>
  <c r="AT16" i="40"/>
  <c r="AU16" i="40"/>
  <c r="AV16" i="40"/>
  <c r="AW16" i="40"/>
  <c r="AS17" i="40"/>
  <c r="AT17" i="40"/>
  <c r="AU17" i="40"/>
  <c r="AV17" i="40"/>
  <c r="AW17" i="40"/>
  <c r="AS18" i="40"/>
  <c r="AT18" i="40"/>
  <c r="AU18" i="40"/>
  <c r="AV18" i="40"/>
  <c r="AW18" i="40"/>
  <c r="AS19" i="40"/>
  <c r="AT19" i="40"/>
  <c r="AU19" i="40"/>
  <c r="AV19" i="40"/>
  <c r="AW19" i="40"/>
  <c r="I20" i="40"/>
  <c r="AS20" i="40"/>
  <c r="AT20" i="40"/>
  <c r="AU20" i="40"/>
  <c r="AV20" i="40"/>
  <c r="AW20" i="40"/>
  <c r="AS21" i="40"/>
  <c r="AT21" i="40"/>
  <c r="AU21" i="40"/>
  <c r="AV21" i="40"/>
  <c r="AW21" i="40"/>
  <c r="I22" i="40"/>
  <c r="AS22" i="40"/>
  <c r="AT22" i="40"/>
  <c r="AU22" i="40"/>
  <c r="AV22" i="40"/>
  <c r="AW22" i="40"/>
  <c r="AS23" i="40"/>
  <c r="AT23" i="40"/>
  <c r="AU23" i="40"/>
  <c r="AV23" i="40"/>
  <c r="AW23" i="40"/>
  <c r="AS24" i="40"/>
  <c r="AT24" i="40"/>
  <c r="AU24" i="40"/>
  <c r="AV24" i="40"/>
  <c r="AW24" i="40"/>
  <c r="AS25" i="40"/>
  <c r="AT25" i="40"/>
  <c r="AU25" i="40"/>
  <c r="AV25" i="40"/>
  <c r="AW25" i="40"/>
  <c r="AS26" i="40"/>
  <c r="AT26" i="40"/>
  <c r="AU26" i="40"/>
  <c r="AV26" i="40"/>
  <c r="AW26" i="40"/>
  <c r="AS27" i="40"/>
  <c r="AT27" i="40"/>
  <c r="AU27" i="40"/>
  <c r="AV27" i="40"/>
  <c r="AW27" i="40"/>
  <c r="AS28" i="40"/>
  <c r="AT28" i="40"/>
  <c r="AU28" i="40"/>
  <c r="AV28" i="40"/>
  <c r="AW28" i="40"/>
  <c r="AS29" i="40"/>
  <c r="AT29" i="40"/>
  <c r="AU29" i="40"/>
  <c r="AV29" i="40"/>
  <c r="AW29" i="40"/>
  <c r="AS30" i="40"/>
  <c r="AT30" i="40"/>
  <c r="AU30" i="40"/>
  <c r="AV30" i="40"/>
  <c r="AW30" i="40"/>
  <c r="AS31" i="40"/>
  <c r="AT31" i="40"/>
  <c r="AU31" i="40"/>
  <c r="AV31" i="40"/>
  <c r="AW31" i="40"/>
  <c r="AS32" i="40"/>
  <c r="AT32" i="40"/>
  <c r="AU32" i="40"/>
  <c r="AV32" i="40"/>
  <c r="AW32" i="40"/>
  <c r="AS33" i="40"/>
  <c r="AT33" i="40"/>
  <c r="AU33" i="40"/>
  <c r="AV33" i="40"/>
  <c r="AW33" i="40"/>
  <c r="AS34" i="40"/>
  <c r="AT34" i="40"/>
  <c r="AU34" i="40"/>
  <c r="AV34" i="40"/>
  <c r="AW34" i="40"/>
  <c r="AS35" i="40"/>
  <c r="AT35" i="40"/>
  <c r="AU35" i="40"/>
  <c r="AV35" i="40"/>
  <c r="AW35" i="40"/>
  <c r="AS36" i="40"/>
  <c r="AT36" i="40"/>
  <c r="AU36" i="40"/>
  <c r="AV36" i="40"/>
  <c r="AW36" i="40"/>
  <c r="AS37" i="40"/>
  <c r="AT37" i="40"/>
  <c r="AU37" i="40"/>
  <c r="AV37" i="40"/>
  <c r="AW37" i="40"/>
  <c r="AS38" i="40"/>
  <c r="AT38" i="40"/>
  <c r="AU38" i="40"/>
  <c r="AV38" i="40"/>
  <c r="AW38" i="40"/>
  <c r="AS39" i="40"/>
  <c r="AT39" i="40"/>
  <c r="AU39" i="40"/>
  <c r="AV39" i="40"/>
  <c r="AW39" i="40"/>
  <c r="AS40" i="40"/>
  <c r="AT40" i="40"/>
  <c r="AU40" i="40"/>
  <c r="AV40" i="40"/>
  <c r="AW40" i="40"/>
  <c r="AS41" i="40"/>
  <c r="AT41" i="40"/>
  <c r="AU41" i="40"/>
  <c r="AV41" i="40"/>
  <c r="AW41" i="40"/>
  <c r="AS42" i="40"/>
  <c r="AT42" i="40"/>
  <c r="AU42" i="40"/>
  <c r="AV42" i="40"/>
  <c r="AW42" i="40"/>
  <c r="AS43" i="40"/>
  <c r="AT43" i="40"/>
  <c r="AU43" i="40"/>
  <c r="AV43" i="40"/>
  <c r="AW43" i="40"/>
  <c r="AS44" i="40"/>
  <c r="AT44" i="40"/>
  <c r="AU44" i="40"/>
  <c r="AV44" i="40"/>
  <c r="AW44" i="40"/>
  <c r="AS45" i="40"/>
  <c r="AT45" i="40"/>
  <c r="AU45" i="40"/>
  <c r="AV45" i="40"/>
  <c r="AW45" i="40"/>
  <c r="AS46" i="40"/>
  <c r="AT46" i="40"/>
  <c r="AU46" i="40"/>
  <c r="AV46" i="40"/>
  <c r="AW46" i="40"/>
  <c r="AS47" i="40"/>
  <c r="AT47" i="40"/>
  <c r="AU47" i="40"/>
  <c r="AV47" i="40"/>
  <c r="AW47" i="40"/>
  <c r="AS48" i="40"/>
  <c r="AT48" i="40"/>
  <c r="AU48" i="40"/>
  <c r="AV48" i="40"/>
  <c r="AW48" i="40"/>
  <c r="AS49" i="40"/>
  <c r="AT49" i="40"/>
  <c r="AU49" i="40"/>
  <c r="AV49" i="40"/>
  <c r="AW49" i="40"/>
  <c r="AS50" i="40"/>
  <c r="AT50" i="40"/>
  <c r="AU50" i="40"/>
  <c r="AV50" i="40"/>
  <c r="AW50" i="40"/>
  <c r="AS51" i="40"/>
  <c r="AT51" i="40"/>
  <c r="AU51" i="40"/>
  <c r="AV51" i="40"/>
  <c r="AW51" i="40"/>
  <c r="AS52" i="40"/>
  <c r="AT52" i="40"/>
  <c r="AU52" i="40"/>
  <c r="AV52" i="40"/>
  <c r="AW52" i="40"/>
  <c r="AS53" i="40"/>
  <c r="AT53" i="40"/>
  <c r="AU53" i="40"/>
  <c r="AV53" i="40"/>
  <c r="AW53" i="40"/>
  <c r="AS54" i="40"/>
  <c r="AT54" i="40"/>
  <c r="AU54" i="40"/>
  <c r="AV54" i="40"/>
  <c r="AW54" i="40"/>
  <c r="AS55" i="40"/>
  <c r="AT55" i="40"/>
  <c r="AU55" i="40"/>
  <c r="AV55" i="40"/>
  <c r="AW55" i="40"/>
  <c r="AS56" i="40"/>
  <c r="AT56" i="40"/>
  <c r="AU56" i="40"/>
  <c r="AV56" i="40"/>
  <c r="AW56" i="40"/>
  <c r="AS57" i="40"/>
  <c r="AT57" i="40"/>
  <c r="AU57" i="40"/>
  <c r="AV57" i="40"/>
  <c r="AW57" i="40"/>
  <c r="AS58" i="40"/>
  <c r="AT58" i="40"/>
  <c r="AU58" i="40"/>
  <c r="AV58" i="40"/>
  <c r="AW58" i="40"/>
  <c r="AS59" i="40"/>
  <c r="AT59" i="40"/>
  <c r="AU59" i="40"/>
  <c r="AV59" i="40"/>
  <c r="AW59" i="40"/>
  <c r="AS60" i="40"/>
  <c r="AT60" i="40"/>
  <c r="AU60" i="40"/>
  <c r="AV60" i="40"/>
  <c r="AW60" i="40"/>
  <c r="AS61" i="40"/>
  <c r="AT61" i="40"/>
  <c r="AU61" i="40"/>
  <c r="AV61" i="40"/>
  <c r="AW61" i="40"/>
  <c r="AS62" i="40"/>
  <c r="AT62" i="40"/>
  <c r="AU62" i="40"/>
  <c r="AV62" i="40"/>
  <c r="AW62" i="40"/>
  <c r="AS63" i="40"/>
  <c r="AT63" i="40"/>
  <c r="AU63" i="40"/>
  <c r="AV63" i="40"/>
  <c r="AW63" i="40"/>
  <c r="AS64" i="40"/>
  <c r="AT64" i="40"/>
  <c r="AU64" i="40"/>
  <c r="AV64" i="40"/>
  <c r="AW64" i="40"/>
  <c r="AS65" i="40"/>
  <c r="AT65" i="40"/>
  <c r="AU65" i="40"/>
  <c r="AV65" i="40"/>
  <c r="AW65" i="40"/>
  <c r="AS66" i="40"/>
  <c r="AT66" i="40"/>
  <c r="AU66" i="40"/>
  <c r="AV66" i="40"/>
  <c r="AW66" i="40"/>
  <c r="AS67" i="40"/>
  <c r="AT67" i="40"/>
  <c r="AU67" i="40"/>
  <c r="AV67" i="40"/>
  <c r="AW67" i="40"/>
  <c r="AS68" i="40"/>
  <c r="AT68" i="40"/>
  <c r="AU68" i="40"/>
  <c r="AV68" i="40"/>
  <c r="AW68" i="40"/>
  <c r="AS69" i="40"/>
  <c r="AT69" i="40"/>
  <c r="AU69" i="40"/>
  <c r="AV69" i="40"/>
  <c r="AW69" i="40"/>
  <c r="AS70" i="40"/>
  <c r="AT70" i="40"/>
  <c r="AU70" i="40"/>
  <c r="AV70" i="40"/>
  <c r="AW70" i="40"/>
  <c r="AS71" i="40"/>
  <c r="AT71" i="40"/>
  <c r="AU71" i="40"/>
  <c r="AV71" i="40"/>
  <c r="AW71" i="40"/>
  <c r="AS72" i="40"/>
  <c r="AT72" i="40"/>
  <c r="AU72" i="40"/>
  <c r="AV72" i="40"/>
  <c r="AW72" i="40"/>
  <c r="AS73" i="40"/>
  <c r="AT73" i="40"/>
  <c r="AU73" i="40"/>
  <c r="AV73" i="40"/>
  <c r="AW73" i="40"/>
  <c r="AS74" i="40"/>
  <c r="AT74" i="40"/>
  <c r="AU74" i="40"/>
  <c r="AV74" i="40"/>
  <c r="AW74" i="40"/>
  <c r="AS75" i="40"/>
  <c r="AT75" i="40"/>
  <c r="AU75" i="40"/>
  <c r="AV75" i="40"/>
  <c r="AW75" i="40"/>
  <c r="AS76" i="40"/>
  <c r="AT76" i="40"/>
  <c r="AU76" i="40"/>
  <c r="AV76" i="40"/>
  <c r="AW76" i="40"/>
  <c r="AS77" i="40"/>
  <c r="AT77" i="40"/>
  <c r="AU77" i="40"/>
  <c r="AV77" i="40"/>
  <c r="AW77" i="40"/>
  <c r="AS78" i="40"/>
  <c r="AT78" i="40"/>
  <c r="AU78" i="40"/>
  <c r="AV78" i="40"/>
  <c r="AW78" i="40"/>
  <c r="AS79" i="40"/>
  <c r="AT79" i="40"/>
  <c r="AU79" i="40"/>
  <c r="AV79" i="40"/>
  <c r="AW79" i="40"/>
  <c r="AS80" i="40"/>
  <c r="AT80" i="40"/>
  <c r="AU80" i="40"/>
  <c r="AV80" i="40"/>
  <c r="AW80" i="40"/>
  <c r="AS81" i="40"/>
  <c r="AT81" i="40"/>
  <c r="AU81" i="40"/>
  <c r="AV81" i="40"/>
  <c r="AW81" i="40"/>
  <c r="AS82" i="40"/>
  <c r="AT82" i="40"/>
  <c r="AU82" i="40"/>
  <c r="AV82" i="40"/>
  <c r="AW82" i="40"/>
  <c r="AS83" i="40"/>
  <c r="AT83" i="40"/>
  <c r="AU83" i="40"/>
  <c r="AV83" i="40"/>
  <c r="AW83" i="40"/>
  <c r="AS84" i="40"/>
  <c r="AT84" i="40"/>
  <c r="AU84" i="40"/>
  <c r="AV84" i="40"/>
  <c r="AW84" i="40"/>
  <c r="AS85" i="40"/>
  <c r="AT85" i="40"/>
  <c r="AU85" i="40"/>
  <c r="AV85" i="40"/>
  <c r="AW85" i="40"/>
  <c r="AS86" i="40"/>
  <c r="AT86" i="40"/>
  <c r="AU86" i="40"/>
  <c r="AV86" i="40"/>
  <c r="AW86" i="40"/>
  <c r="AS87" i="40"/>
  <c r="AT87" i="40"/>
  <c r="AU87" i="40"/>
  <c r="AV87" i="40"/>
  <c r="AW87" i="40"/>
  <c r="AS88" i="40"/>
  <c r="AT88" i="40"/>
  <c r="AU88" i="40"/>
  <c r="AV88" i="40"/>
  <c r="AW88" i="40"/>
  <c r="AS89" i="40"/>
  <c r="AT89" i="40"/>
  <c r="AU89" i="40"/>
  <c r="AV89" i="40"/>
  <c r="AW89" i="40"/>
  <c r="AS90" i="40"/>
  <c r="AT90" i="40"/>
  <c r="AU90" i="40"/>
  <c r="AV90" i="40"/>
  <c r="AW90" i="40"/>
  <c r="AS91" i="40"/>
  <c r="AT91" i="40"/>
  <c r="AU91" i="40"/>
  <c r="AV91" i="40"/>
  <c r="AW91" i="40"/>
  <c r="AS92" i="40"/>
  <c r="AT92" i="40"/>
  <c r="AU92" i="40"/>
  <c r="AV92" i="40"/>
  <c r="AW92" i="40"/>
  <c r="AS93" i="40"/>
  <c r="AT93" i="40"/>
  <c r="AU93" i="40"/>
  <c r="AV93" i="40"/>
  <c r="AW93" i="40"/>
  <c r="AS94" i="40"/>
  <c r="AT94" i="40"/>
  <c r="AU94" i="40"/>
  <c r="AV94" i="40"/>
  <c r="AW94" i="40"/>
  <c r="AS95" i="40"/>
  <c r="AT95" i="40"/>
  <c r="AU95" i="40"/>
  <c r="AV95" i="40"/>
  <c r="AW95" i="40"/>
  <c r="AS96" i="40"/>
  <c r="AT96" i="40"/>
  <c r="AU96" i="40"/>
  <c r="AV96" i="40"/>
  <c r="AW96" i="40"/>
  <c r="AS97" i="40"/>
  <c r="AT97" i="40"/>
  <c r="AU97" i="40"/>
  <c r="AV97" i="40"/>
  <c r="AW97" i="40"/>
  <c r="AS98" i="40"/>
  <c r="AT98" i="40"/>
  <c r="AU98" i="40"/>
  <c r="AV98" i="40"/>
  <c r="AW98" i="40"/>
  <c r="AS99" i="40"/>
  <c r="AT99" i="40"/>
  <c r="AU99" i="40"/>
  <c r="AV99" i="40"/>
  <c r="AW99" i="40"/>
  <c r="AS100" i="40"/>
  <c r="AT100" i="40"/>
  <c r="AU100" i="40"/>
  <c r="AV100" i="40"/>
  <c r="AW100" i="40"/>
  <c r="AS101" i="40"/>
  <c r="AT101" i="40"/>
  <c r="AU101" i="40"/>
  <c r="AV101" i="40"/>
  <c r="AW101" i="40"/>
  <c r="AS102" i="40"/>
  <c r="AT102" i="40"/>
  <c r="AU102" i="40"/>
  <c r="AV102" i="40"/>
  <c r="AW102" i="40"/>
  <c r="AS103" i="40"/>
  <c r="AT103" i="40"/>
  <c r="AU103" i="40"/>
  <c r="AV103" i="40"/>
  <c r="AW103" i="40"/>
  <c r="AS104" i="40"/>
  <c r="AT104" i="40"/>
  <c r="AU104" i="40"/>
  <c r="AV104" i="40"/>
  <c r="AW104" i="40"/>
  <c r="AS105" i="40"/>
  <c r="AT105" i="40"/>
  <c r="AU105" i="40"/>
  <c r="AV105" i="40"/>
  <c r="AW105" i="40"/>
  <c r="AS106" i="40"/>
  <c r="AT106" i="40"/>
  <c r="AU106" i="40"/>
  <c r="AV106" i="40"/>
  <c r="AW106" i="40"/>
  <c r="AS107" i="40"/>
  <c r="AT107" i="40"/>
  <c r="AU107" i="40"/>
  <c r="AV107" i="40"/>
  <c r="AW107" i="40"/>
  <c r="AS108" i="40"/>
  <c r="AT108" i="40"/>
  <c r="AU108" i="40"/>
  <c r="AV108" i="40"/>
  <c r="AW108" i="40"/>
  <c r="AS109" i="40"/>
  <c r="AT109" i="40"/>
  <c r="AU109" i="40"/>
  <c r="AV109" i="40"/>
  <c r="AW109" i="40"/>
  <c r="I110" i="40"/>
  <c r="AS110" i="40"/>
  <c r="AT110" i="40"/>
  <c r="AU110" i="40"/>
  <c r="AV110" i="40"/>
  <c r="AW110" i="40"/>
  <c r="AS111" i="40"/>
  <c r="AT111" i="40"/>
  <c r="AU111" i="40"/>
  <c r="AV111" i="40"/>
  <c r="AW111" i="40"/>
  <c r="AS112" i="40"/>
  <c r="AT112" i="40"/>
  <c r="AU112" i="40"/>
  <c r="AV112" i="40"/>
  <c r="AW112" i="40"/>
  <c r="AS113" i="40"/>
  <c r="AT113" i="40"/>
  <c r="AU113" i="40"/>
  <c r="AV113" i="40"/>
  <c r="AW113" i="40"/>
  <c r="AS114" i="40"/>
  <c r="AT114" i="40"/>
  <c r="AU114" i="40"/>
  <c r="AV114" i="40"/>
  <c r="AW114" i="40"/>
  <c r="AS115" i="40"/>
  <c r="AT115" i="40"/>
  <c r="AU115" i="40"/>
  <c r="AV115" i="40"/>
  <c r="AW115" i="40"/>
  <c r="AS116" i="40"/>
  <c r="AT116" i="40"/>
  <c r="AU116" i="40"/>
  <c r="AV116" i="40"/>
  <c r="AW116" i="40"/>
  <c r="AS117" i="40"/>
  <c r="AT117" i="40"/>
  <c r="AU117" i="40"/>
  <c r="AV117" i="40"/>
  <c r="AW117" i="40"/>
  <c r="AS118" i="40"/>
  <c r="AT118" i="40"/>
  <c r="AU118" i="40"/>
  <c r="AV118" i="40"/>
  <c r="AW118" i="40"/>
  <c r="AS119" i="40"/>
  <c r="AT119" i="40"/>
  <c r="AU119" i="40"/>
  <c r="AV119" i="40"/>
  <c r="AW119" i="40"/>
  <c r="AS120" i="40"/>
  <c r="AT120" i="40"/>
  <c r="AU120" i="40"/>
  <c r="AV120" i="40"/>
  <c r="AW120" i="40"/>
  <c r="AS121" i="40"/>
  <c r="AT121" i="40"/>
  <c r="AU121" i="40"/>
  <c r="AV121" i="40"/>
  <c r="AW121" i="40"/>
  <c r="AS122" i="40"/>
  <c r="AT122" i="40"/>
  <c r="AU122" i="40"/>
  <c r="AV122" i="40"/>
  <c r="AW122" i="40"/>
  <c r="AS123" i="40"/>
  <c r="AT123" i="40"/>
  <c r="AU123" i="40"/>
  <c r="AV123" i="40"/>
  <c r="AW123" i="40"/>
  <c r="AS124" i="40"/>
  <c r="AT124" i="40"/>
  <c r="AU124" i="40"/>
  <c r="AV124" i="40"/>
  <c r="AW124" i="40"/>
  <c r="AS125" i="40"/>
  <c r="AT125" i="40"/>
  <c r="AU125" i="40"/>
  <c r="AV125" i="40"/>
  <c r="AW125" i="40"/>
  <c r="AS126" i="40"/>
  <c r="AT126" i="40"/>
  <c r="AU126" i="40"/>
  <c r="AV126" i="40"/>
  <c r="AW126" i="40"/>
  <c r="AS127" i="40"/>
  <c r="AT127" i="40"/>
  <c r="AU127" i="40"/>
  <c r="AV127" i="40"/>
  <c r="AW127" i="40"/>
  <c r="AS128" i="40"/>
  <c r="AT128" i="40"/>
  <c r="AU128" i="40"/>
  <c r="AV128" i="40"/>
  <c r="AW128" i="40"/>
  <c r="AS129" i="40"/>
  <c r="AT129" i="40"/>
  <c r="AU129" i="40"/>
  <c r="AV129" i="40"/>
  <c r="AW129" i="40"/>
  <c r="AS130" i="40"/>
  <c r="AT130" i="40"/>
  <c r="AU130" i="40"/>
  <c r="AV130" i="40"/>
  <c r="AW130" i="40"/>
  <c r="AS131" i="40"/>
  <c r="AT131" i="40"/>
  <c r="AU131" i="40"/>
  <c r="AV131" i="40"/>
  <c r="AW131" i="40"/>
  <c r="AS132" i="40"/>
  <c r="AT132" i="40"/>
  <c r="AU132" i="40"/>
  <c r="AV132" i="40"/>
  <c r="AW132" i="40"/>
  <c r="AS133" i="40"/>
  <c r="AT133" i="40"/>
  <c r="AU133" i="40"/>
  <c r="AV133" i="40"/>
  <c r="AW133" i="40"/>
  <c r="AS134" i="40"/>
  <c r="AT134" i="40"/>
  <c r="AU134" i="40"/>
  <c r="AV134" i="40"/>
  <c r="AW134" i="40"/>
  <c r="AS135" i="40"/>
  <c r="AT135" i="40"/>
  <c r="AU135" i="40"/>
  <c r="AV135" i="40"/>
  <c r="AW135" i="40"/>
  <c r="AS136" i="40"/>
  <c r="AT136" i="40"/>
  <c r="AU136" i="40"/>
  <c r="AV136" i="40"/>
  <c r="AW136" i="40"/>
  <c r="AS137" i="40"/>
  <c r="AT137" i="40"/>
  <c r="AU137" i="40"/>
  <c r="AV137" i="40"/>
  <c r="AW137" i="40"/>
  <c r="AS138" i="40"/>
  <c r="AT138" i="40"/>
  <c r="AU138" i="40"/>
  <c r="AV138" i="40"/>
  <c r="AW138" i="40"/>
  <c r="AS139" i="40"/>
  <c r="AT139" i="40"/>
  <c r="AU139" i="40"/>
  <c r="AV139" i="40"/>
  <c r="AW139" i="40"/>
  <c r="AS140" i="40"/>
  <c r="AT140" i="40"/>
  <c r="AU140" i="40"/>
  <c r="AV140" i="40"/>
  <c r="AW140" i="40"/>
  <c r="AS141" i="40"/>
  <c r="AT141" i="40"/>
  <c r="AU141" i="40"/>
  <c r="AV141" i="40"/>
  <c r="AW141" i="40"/>
  <c r="AS142" i="40"/>
  <c r="AT142" i="40"/>
  <c r="AU142" i="40"/>
  <c r="AV142" i="40"/>
  <c r="AW142" i="40"/>
  <c r="AS143" i="40"/>
  <c r="AT143" i="40"/>
  <c r="AU143" i="40"/>
  <c r="AV143" i="40"/>
  <c r="AW143" i="40"/>
  <c r="AS144" i="40"/>
  <c r="AT144" i="40"/>
  <c r="AU144" i="40"/>
  <c r="AV144" i="40"/>
  <c r="AW144" i="40"/>
  <c r="AS145" i="40"/>
  <c r="AT145" i="40"/>
  <c r="AU145" i="40"/>
  <c r="AV145" i="40"/>
  <c r="AW145" i="40"/>
  <c r="AS146" i="40"/>
  <c r="AT146" i="40"/>
  <c r="AU146" i="40"/>
  <c r="AV146" i="40"/>
  <c r="AW146" i="40"/>
  <c r="AS147" i="40"/>
  <c r="AT147" i="40"/>
  <c r="AU147" i="40"/>
  <c r="AV147" i="40"/>
  <c r="AW147" i="40"/>
  <c r="AS148" i="40"/>
  <c r="AT148" i="40"/>
  <c r="AU148" i="40"/>
  <c r="AV148" i="40"/>
  <c r="AW148" i="40"/>
  <c r="AS149" i="40"/>
  <c r="AT149" i="40"/>
  <c r="AU149" i="40"/>
  <c r="AV149" i="40"/>
  <c r="AW149" i="40"/>
  <c r="AS150" i="40"/>
  <c r="AT150" i="40"/>
  <c r="AU150" i="40"/>
  <c r="AV150" i="40"/>
  <c r="AW150" i="40"/>
  <c r="AS151" i="40"/>
  <c r="AT151" i="40"/>
  <c r="AU151" i="40"/>
  <c r="AV151" i="40"/>
  <c r="AW151" i="40"/>
  <c r="AS152" i="40"/>
  <c r="AT152" i="40"/>
  <c r="AU152" i="40"/>
  <c r="AV152" i="40"/>
  <c r="AW152" i="40"/>
  <c r="AS153" i="40"/>
  <c r="AT153" i="40"/>
  <c r="AU153" i="40"/>
  <c r="AV153" i="40"/>
  <c r="AW153" i="40"/>
  <c r="AS154" i="40"/>
  <c r="AT154" i="40"/>
  <c r="AU154" i="40"/>
  <c r="AV154" i="40"/>
  <c r="AW154" i="40"/>
  <c r="AS155" i="40"/>
  <c r="AT155" i="40"/>
  <c r="AU155" i="40"/>
  <c r="AV155" i="40"/>
  <c r="AW155" i="40"/>
  <c r="AS156" i="40"/>
  <c r="AT156" i="40"/>
  <c r="AU156" i="40"/>
  <c r="AV156" i="40"/>
  <c r="AW156" i="40"/>
  <c r="AS157" i="40"/>
  <c r="AT157" i="40"/>
  <c r="AU157" i="40"/>
  <c r="AV157" i="40"/>
  <c r="AW157" i="40"/>
  <c r="AS158" i="40"/>
  <c r="AT158" i="40"/>
  <c r="AU158" i="40"/>
  <c r="AV158" i="40"/>
  <c r="AW158" i="40"/>
  <c r="AS159" i="40"/>
  <c r="AT159" i="40"/>
  <c r="AU159" i="40"/>
  <c r="AV159" i="40"/>
  <c r="AW159" i="40"/>
  <c r="AS160" i="40"/>
  <c r="AT160" i="40"/>
  <c r="AU160" i="40"/>
  <c r="AV160" i="40"/>
  <c r="AW160" i="40"/>
  <c r="AS161" i="40"/>
  <c r="AT161" i="40"/>
  <c r="AU161" i="40"/>
  <c r="AV161" i="40"/>
  <c r="AW161" i="40"/>
  <c r="AS162" i="40"/>
  <c r="AT162" i="40"/>
  <c r="AU162" i="40"/>
  <c r="AV162" i="40"/>
  <c r="AW162" i="40"/>
  <c r="AS163" i="40"/>
  <c r="AT163" i="40"/>
  <c r="AU163" i="40"/>
  <c r="AV163" i="40"/>
  <c r="AW163" i="40"/>
  <c r="AS164" i="40"/>
  <c r="AT164" i="40"/>
  <c r="AU164" i="40"/>
  <c r="AV164" i="40"/>
  <c r="AW164" i="40"/>
  <c r="AS165" i="40"/>
  <c r="AT165" i="40"/>
  <c r="AU165" i="40"/>
  <c r="AV165" i="40"/>
  <c r="AW165" i="40"/>
  <c r="AS166" i="40"/>
  <c r="AT166" i="40"/>
  <c r="AU166" i="40"/>
  <c r="AV166" i="40"/>
  <c r="AW166" i="40"/>
  <c r="AS167" i="40"/>
  <c r="AT167" i="40"/>
  <c r="AU167" i="40"/>
  <c r="AV167" i="40"/>
  <c r="AW167" i="40"/>
  <c r="AS168" i="40"/>
  <c r="AT168" i="40"/>
  <c r="AU168" i="40"/>
  <c r="AV168" i="40"/>
  <c r="AW168" i="40"/>
  <c r="AS169" i="40"/>
  <c r="AT169" i="40"/>
  <c r="AU169" i="40"/>
  <c r="AV169" i="40"/>
  <c r="AW169" i="40"/>
  <c r="I170" i="40"/>
  <c r="AS170" i="40"/>
  <c r="AT170" i="40"/>
  <c r="AU170" i="40"/>
  <c r="AV170" i="40"/>
  <c r="AW170" i="40"/>
  <c r="AS171" i="40"/>
  <c r="AT171" i="40"/>
  <c r="AU171" i="40"/>
  <c r="AV171" i="40"/>
  <c r="AW171" i="40"/>
  <c r="AS172" i="40"/>
  <c r="AT172" i="40"/>
  <c r="AU172" i="40"/>
  <c r="AV172" i="40"/>
  <c r="AW172" i="40"/>
  <c r="AS173" i="40"/>
  <c r="AT173" i="40"/>
  <c r="AU173" i="40"/>
  <c r="AV173" i="40"/>
  <c r="AW173" i="40"/>
  <c r="AS174" i="40"/>
  <c r="AT174" i="40"/>
  <c r="AU174" i="40"/>
  <c r="AV174" i="40"/>
  <c r="AW174" i="40"/>
  <c r="AS175" i="40"/>
  <c r="AT175" i="40"/>
  <c r="AU175" i="40"/>
  <c r="AV175" i="40"/>
  <c r="AW175" i="40"/>
  <c r="AS176" i="40"/>
  <c r="AT176" i="40"/>
  <c r="AU176" i="40"/>
  <c r="AV176" i="40"/>
  <c r="AW176" i="40"/>
  <c r="AS177" i="40"/>
  <c r="AT177" i="40"/>
  <c r="AU177" i="40"/>
  <c r="AV177" i="40"/>
  <c r="AW177" i="40"/>
  <c r="AS178" i="40"/>
  <c r="AT178" i="40"/>
  <c r="AU178" i="40"/>
  <c r="AV178" i="40"/>
  <c r="AW178" i="40"/>
  <c r="AS179" i="40"/>
  <c r="AT179" i="40"/>
  <c r="AU179" i="40"/>
  <c r="AV179" i="40"/>
  <c r="AW179" i="40"/>
  <c r="AS180" i="40"/>
  <c r="AT180" i="40"/>
  <c r="AU180" i="40"/>
  <c r="AV180" i="40"/>
  <c r="AW180" i="40"/>
  <c r="AS181" i="40"/>
  <c r="AT181" i="40"/>
  <c r="AU181" i="40"/>
  <c r="AV181" i="40"/>
  <c r="AW181" i="40"/>
  <c r="AS182" i="40"/>
  <c r="AT182" i="40"/>
  <c r="AU182" i="40"/>
  <c r="AV182" i="40"/>
  <c r="AW182" i="40"/>
  <c r="AS183" i="40"/>
  <c r="AT183" i="40"/>
  <c r="AU183" i="40"/>
  <c r="AV183" i="40"/>
  <c r="AW183" i="40"/>
  <c r="AS184" i="40"/>
  <c r="AT184" i="40"/>
  <c r="AU184" i="40"/>
  <c r="AV184" i="40"/>
  <c r="AW184" i="40"/>
  <c r="AS185" i="40"/>
  <c r="AT185" i="40"/>
  <c r="AU185" i="40"/>
  <c r="AV185" i="40"/>
  <c r="AW185" i="40"/>
  <c r="AS186" i="40"/>
  <c r="AT186" i="40"/>
  <c r="AU186" i="40"/>
  <c r="AV186" i="40"/>
  <c r="AW186" i="40"/>
  <c r="AS187" i="40"/>
  <c r="AT187" i="40"/>
  <c r="AU187" i="40"/>
  <c r="AV187" i="40"/>
  <c r="AW187" i="40"/>
  <c r="I188" i="40"/>
  <c r="AS188" i="40"/>
  <c r="AT188" i="40"/>
  <c r="AU188" i="40"/>
  <c r="AV188" i="40"/>
  <c r="AW188" i="40"/>
  <c r="AS189" i="40"/>
  <c r="AT189" i="40"/>
  <c r="AU189" i="40"/>
  <c r="AV189" i="40"/>
  <c r="AW189" i="40"/>
  <c r="AS190" i="40"/>
  <c r="AT190" i="40"/>
  <c r="AU190" i="40"/>
  <c r="AV190" i="40"/>
  <c r="AW190" i="40"/>
  <c r="AS191" i="40"/>
  <c r="AT191" i="40"/>
  <c r="AU191" i="40"/>
  <c r="AV191" i="40"/>
  <c r="AW191" i="40"/>
  <c r="AS192" i="40"/>
  <c r="AT192" i="40"/>
  <c r="AU192" i="40"/>
  <c r="AV192" i="40"/>
  <c r="AW192" i="40"/>
  <c r="AS193" i="40"/>
  <c r="AT193" i="40"/>
  <c r="AU193" i="40"/>
  <c r="AV193" i="40"/>
  <c r="AW193" i="40"/>
  <c r="AS194" i="40"/>
  <c r="AT194" i="40"/>
  <c r="AU194" i="40"/>
  <c r="AV194" i="40"/>
  <c r="AW194" i="40"/>
  <c r="AS195" i="40"/>
  <c r="AT195" i="40"/>
  <c r="AU195" i="40"/>
  <c r="AV195" i="40"/>
  <c r="AW195" i="40"/>
  <c r="AS196" i="40"/>
  <c r="AT196" i="40"/>
  <c r="AU196" i="40"/>
  <c r="AV196" i="40"/>
  <c r="AW196" i="40"/>
  <c r="AS197" i="40"/>
  <c r="AT197" i="40"/>
  <c r="AU197" i="40"/>
  <c r="AV197" i="40"/>
  <c r="AW197" i="40"/>
  <c r="AS198" i="40"/>
  <c r="AT198" i="40"/>
  <c r="AU198" i="40"/>
  <c r="AV198" i="40"/>
  <c r="AW198" i="40"/>
  <c r="AS199" i="40"/>
  <c r="AT199" i="40"/>
  <c r="AU199" i="40"/>
  <c r="AV199" i="40"/>
  <c r="AW199" i="40"/>
  <c r="AS200" i="40"/>
  <c r="AT200" i="40"/>
  <c r="AU200" i="40"/>
  <c r="AV200" i="40"/>
  <c r="AW200" i="40"/>
  <c r="AS201" i="40"/>
  <c r="AT201" i="40"/>
  <c r="AU201" i="40"/>
  <c r="AV201" i="40"/>
  <c r="AW201" i="40"/>
  <c r="AS202" i="40"/>
  <c r="AT202" i="40"/>
  <c r="AU202" i="40"/>
  <c r="AV202" i="40"/>
  <c r="AW202" i="40"/>
  <c r="AS203" i="40"/>
  <c r="AT203" i="40"/>
  <c r="AU203" i="40"/>
  <c r="AV203" i="40"/>
  <c r="AW203" i="40"/>
  <c r="AS204" i="40"/>
  <c r="AT204" i="40"/>
  <c r="AU204" i="40"/>
  <c r="AV204" i="40"/>
  <c r="AW204" i="40"/>
  <c r="AS205" i="40"/>
  <c r="AT205" i="40"/>
  <c r="AU205" i="40"/>
  <c r="AV205" i="40"/>
  <c r="AW205" i="40"/>
  <c r="AS206" i="40"/>
  <c r="AT206" i="40"/>
  <c r="AU206" i="40"/>
  <c r="AV206" i="40"/>
  <c r="AW206" i="40"/>
  <c r="AS207" i="40"/>
  <c r="AT207" i="40"/>
  <c r="AU207" i="40"/>
  <c r="AV207" i="40"/>
  <c r="AW207" i="40"/>
  <c r="AS208" i="40"/>
  <c r="AT208" i="40"/>
  <c r="AU208" i="40"/>
  <c r="AV208" i="40"/>
  <c r="AW208" i="40"/>
  <c r="AS209" i="40"/>
  <c r="AT209" i="40"/>
  <c r="AU209" i="40"/>
  <c r="AV209" i="40"/>
  <c r="AW209" i="40"/>
  <c r="AS210" i="40"/>
  <c r="AT210" i="40"/>
  <c r="AU210" i="40"/>
  <c r="AV210" i="40"/>
  <c r="AW210" i="40"/>
  <c r="AS211" i="40"/>
  <c r="AT211" i="40"/>
  <c r="AU211" i="40"/>
  <c r="AV211" i="40"/>
  <c r="AW211" i="40"/>
  <c r="AS212" i="40"/>
  <c r="AT212" i="40"/>
  <c r="AU212" i="40"/>
  <c r="AV212" i="40"/>
  <c r="AW212" i="40"/>
  <c r="AS213" i="40"/>
  <c r="AT213" i="40"/>
  <c r="AU213" i="40"/>
  <c r="AV213" i="40"/>
  <c r="AW213" i="40"/>
  <c r="AS214" i="40"/>
  <c r="AT214" i="40"/>
  <c r="AU214" i="40"/>
  <c r="AV214" i="40"/>
  <c r="AW214" i="40"/>
  <c r="AS215" i="40"/>
  <c r="AT215" i="40"/>
  <c r="AU215" i="40"/>
  <c r="AV215" i="40"/>
  <c r="AW215" i="40"/>
  <c r="AS216" i="40"/>
  <c r="AT216" i="40"/>
  <c r="AU216" i="40"/>
  <c r="AV216" i="40"/>
  <c r="AW216" i="40"/>
  <c r="AS217" i="40"/>
  <c r="AT217" i="40"/>
  <c r="AU217" i="40"/>
  <c r="AV217" i="40"/>
  <c r="AW217" i="40"/>
  <c r="AS218" i="40"/>
  <c r="AT218" i="40"/>
  <c r="AU218" i="40"/>
  <c r="AV218" i="40"/>
  <c r="AW218" i="40"/>
  <c r="AS219" i="40"/>
  <c r="AT219" i="40"/>
  <c r="AU219" i="40"/>
  <c r="AV219" i="40"/>
  <c r="AW219" i="40"/>
  <c r="AS220" i="40"/>
  <c r="AT220" i="40"/>
  <c r="AU220" i="40"/>
  <c r="AV220" i="40"/>
  <c r="AW220" i="40"/>
  <c r="AS221" i="40"/>
  <c r="AT221" i="40"/>
  <c r="AU221" i="40"/>
  <c r="AV221" i="40"/>
  <c r="AW221" i="40"/>
  <c r="AS222" i="40"/>
  <c r="AT222" i="40"/>
  <c r="AU222" i="40"/>
  <c r="AV222" i="40"/>
  <c r="AW222" i="40"/>
  <c r="AS223" i="40"/>
  <c r="AT223" i="40"/>
  <c r="AU223" i="40"/>
  <c r="AV223" i="40"/>
  <c r="AW223" i="40"/>
  <c r="AS224" i="40"/>
  <c r="AT224" i="40"/>
  <c r="AU224" i="40"/>
  <c r="AV224" i="40"/>
  <c r="AW224" i="40"/>
  <c r="AS225" i="40"/>
  <c r="AT225" i="40"/>
  <c r="AU225" i="40"/>
  <c r="AV225" i="40"/>
  <c r="AW225" i="40"/>
  <c r="AS226" i="40"/>
  <c r="AT226" i="40"/>
  <c r="AU226" i="40"/>
  <c r="AV226" i="40"/>
  <c r="AW226" i="40"/>
  <c r="AS227" i="40"/>
  <c r="AT227" i="40"/>
  <c r="AU227" i="40"/>
  <c r="AV227" i="40"/>
  <c r="AW227" i="40"/>
  <c r="AS228" i="40"/>
  <c r="AT228" i="40"/>
  <c r="AU228" i="40"/>
  <c r="AV228" i="40"/>
  <c r="AW228" i="40"/>
  <c r="AS229" i="40"/>
  <c r="AT229" i="40"/>
  <c r="AU229" i="40"/>
  <c r="AV229" i="40"/>
  <c r="AW229" i="40"/>
  <c r="AS230" i="40"/>
  <c r="AT230" i="40"/>
  <c r="AU230" i="40"/>
  <c r="AV230" i="40"/>
  <c r="AW230" i="40"/>
  <c r="AS231" i="40"/>
  <c r="AT231" i="40"/>
  <c r="AU231" i="40"/>
  <c r="AV231" i="40"/>
  <c r="AW231" i="40"/>
  <c r="AS232" i="40"/>
  <c r="AT232" i="40"/>
  <c r="AU232" i="40"/>
  <c r="AV232" i="40"/>
  <c r="AW232" i="40"/>
  <c r="AS233" i="40"/>
  <c r="AT233" i="40"/>
  <c r="AU233" i="40"/>
  <c r="AV233" i="40"/>
  <c r="AW233" i="40"/>
  <c r="AS234" i="40"/>
  <c r="AT234" i="40"/>
  <c r="AU234" i="40"/>
  <c r="AV234" i="40"/>
  <c r="AW234" i="40"/>
  <c r="AS235" i="40"/>
  <c r="AT235" i="40"/>
  <c r="AU235" i="40"/>
  <c r="AV235" i="40"/>
  <c r="AW235" i="40"/>
  <c r="AS236" i="40"/>
  <c r="AT236" i="40"/>
  <c r="AU236" i="40"/>
  <c r="AV236" i="40"/>
  <c r="AW236" i="40"/>
  <c r="AS237" i="40"/>
  <c r="AT237" i="40"/>
  <c r="AU237" i="40"/>
  <c r="AV237" i="40"/>
  <c r="AW237" i="40"/>
  <c r="AS238" i="40"/>
  <c r="AT238" i="40"/>
  <c r="AU238" i="40"/>
  <c r="AV238" i="40"/>
  <c r="AW238" i="40"/>
  <c r="AS239" i="40"/>
  <c r="AT239" i="40"/>
  <c r="AU239" i="40"/>
  <c r="AV239" i="40"/>
  <c r="AW239" i="40"/>
  <c r="AS240" i="40"/>
  <c r="AT240" i="40"/>
  <c r="AU240" i="40"/>
  <c r="AV240" i="40"/>
  <c r="AW240" i="40"/>
  <c r="AS241" i="40"/>
  <c r="AT241" i="40"/>
  <c r="AU241" i="40"/>
  <c r="AV241" i="40"/>
  <c r="AW241" i="40"/>
  <c r="AS242" i="40"/>
  <c r="AT242" i="40"/>
  <c r="AU242" i="40"/>
  <c r="AV242" i="40"/>
  <c r="AW242" i="40"/>
  <c r="AS243" i="40"/>
  <c r="AT243" i="40"/>
  <c r="AU243" i="40"/>
  <c r="AV243" i="40"/>
  <c r="AW243" i="40"/>
  <c r="AS244" i="40"/>
  <c r="AT244" i="40"/>
  <c r="AU244" i="40"/>
  <c r="AV244" i="40"/>
  <c r="AW244" i="40"/>
  <c r="AS245" i="40"/>
  <c r="AT245" i="40"/>
  <c r="AU245" i="40"/>
  <c r="AV245" i="40"/>
  <c r="AW245" i="40"/>
  <c r="AS246" i="40"/>
  <c r="AT246" i="40"/>
  <c r="AU246" i="40"/>
  <c r="AV246" i="40"/>
  <c r="AW246" i="40"/>
  <c r="AS247" i="40"/>
  <c r="AT247" i="40"/>
  <c r="AU247" i="40"/>
  <c r="AV247" i="40"/>
  <c r="AW247" i="40"/>
  <c r="AS248" i="40"/>
  <c r="AT248" i="40"/>
  <c r="AU248" i="40"/>
  <c r="AV248" i="40"/>
  <c r="AW248" i="40"/>
  <c r="AS249" i="40"/>
  <c r="AT249" i="40"/>
  <c r="AU249" i="40"/>
  <c r="AV249" i="40"/>
  <c r="AW249" i="40"/>
  <c r="AS250" i="40"/>
  <c r="AT250" i="40"/>
  <c r="AU250" i="40"/>
  <c r="AV250" i="40"/>
  <c r="AW250" i="40"/>
  <c r="AS251" i="40"/>
  <c r="AT251" i="40"/>
  <c r="AU251" i="40"/>
  <c r="AV251" i="40"/>
  <c r="AW251" i="40"/>
  <c r="AS252" i="40"/>
  <c r="AT252" i="40"/>
  <c r="AU252" i="40"/>
  <c r="AV252" i="40"/>
  <c r="AW252" i="40"/>
  <c r="AS253" i="40"/>
  <c r="AT253" i="40"/>
  <c r="AU253" i="40"/>
  <c r="AV253" i="40"/>
  <c r="AW253" i="40"/>
  <c r="AS254" i="40"/>
  <c r="AT254" i="40"/>
  <c r="AU254" i="40"/>
  <c r="AV254" i="40"/>
  <c r="AW254" i="40"/>
  <c r="AS255" i="40"/>
  <c r="AT255" i="40"/>
  <c r="AU255" i="40"/>
  <c r="AV255" i="40"/>
  <c r="AW255" i="40"/>
  <c r="AS256" i="40"/>
  <c r="AT256" i="40"/>
  <c r="AU256" i="40"/>
  <c r="AV256" i="40"/>
  <c r="AW256" i="40"/>
  <c r="AS257" i="40"/>
  <c r="AT257" i="40"/>
  <c r="AU257" i="40"/>
  <c r="AV257" i="40"/>
  <c r="AW257" i="40"/>
  <c r="AS258" i="40"/>
  <c r="AT258" i="40"/>
  <c r="AU258" i="40"/>
  <c r="AV258" i="40"/>
  <c r="AW258" i="40"/>
  <c r="AS259" i="40"/>
  <c r="AT259" i="40"/>
  <c r="AU259" i="40"/>
  <c r="AV259" i="40"/>
  <c r="AW259" i="40"/>
  <c r="AS260" i="40"/>
  <c r="AT260" i="40"/>
  <c r="AU260" i="40"/>
  <c r="AV260" i="40"/>
  <c r="AW260" i="40"/>
  <c r="AS261" i="40"/>
  <c r="AT261" i="40"/>
  <c r="AU261" i="40"/>
  <c r="AV261" i="40"/>
  <c r="AW261" i="40"/>
  <c r="AS262" i="40"/>
  <c r="AT262" i="40"/>
  <c r="AU262" i="40"/>
  <c r="AV262" i="40"/>
  <c r="AW262" i="40"/>
  <c r="AS263" i="40"/>
  <c r="AT263" i="40"/>
  <c r="AU263" i="40"/>
  <c r="AV263" i="40"/>
  <c r="AW263" i="40"/>
  <c r="AS264" i="40"/>
  <c r="AT264" i="40"/>
  <c r="AU264" i="40"/>
  <c r="AV264" i="40"/>
  <c r="AW264" i="40"/>
  <c r="AS265" i="40"/>
  <c r="AT265" i="40"/>
  <c r="AU265" i="40"/>
  <c r="AV265" i="40"/>
  <c r="AW265" i="40"/>
  <c r="AS266" i="40"/>
  <c r="AT266" i="40"/>
  <c r="AU266" i="40"/>
  <c r="AV266" i="40"/>
  <c r="AW266" i="40"/>
  <c r="AS267" i="40"/>
  <c r="AT267" i="40"/>
  <c r="AU267" i="40"/>
  <c r="AV267" i="40"/>
  <c r="AW267" i="40"/>
  <c r="AS268" i="40"/>
  <c r="AT268" i="40"/>
  <c r="AU268" i="40"/>
  <c r="AV268" i="40"/>
  <c r="AW268" i="40"/>
  <c r="AS269" i="40"/>
  <c r="AT269" i="40"/>
  <c r="AU269" i="40"/>
  <c r="AV269" i="40"/>
  <c r="AW269" i="40"/>
  <c r="AS270" i="40"/>
  <c r="AT270" i="40"/>
  <c r="AU270" i="40"/>
  <c r="AV270" i="40"/>
  <c r="AW270" i="40"/>
  <c r="AS271" i="40"/>
  <c r="AT271" i="40"/>
  <c r="AU271" i="40"/>
  <c r="AV271" i="40"/>
  <c r="AW271" i="40"/>
  <c r="AS272" i="40"/>
  <c r="AT272" i="40"/>
  <c r="AU272" i="40"/>
  <c r="AV272" i="40"/>
  <c r="AW272" i="40"/>
  <c r="AS273" i="40"/>
  <c r="AT273" i="40"/>
  <c r="AU273" i="40"/>
  <c r="AV273" i="40"/>
  <c r="AW273" i="40"/>
  <c r="AS274" i="40"/>
  <c r="AT274" i="40"/>
  <c r="AU274" i="40"/>
  <c r="AV274" i="40"/>
  <c r="AW274" i="40"/>
  <c r="AS275" i="40"/>
  <c r="AT275" i="40"/>
  <c r="AU275" i="40"/>
  <c r="AV275" i="40"/>
  <c r="AW275" i="40"/>
  <c r="AS276" i="40"/>
  <c r="AT276" i="40"/>
  <c r="AU276" i="40"/>
  <c r="AV276" i="40"/>
  <c r="AW276" i="40"/>
  <c r="AS277" i="40"/>
  <c r="AT277" i="40"/>
  <c r="AU277" i="40"/>
  <c r="AV277" i="40"/>
  <c r="AW277" i="40"/>
  <c r="AS278" i="40"/>
  <c r="AT278" i="40"/>
  <c r="AU278" i="40"/>
  <c r="AV278" i="40"/>
  <c r="AW278" i="40"/>
  <c r="AS279" i="40"/>
  <c r="AT279" i="40"/>
  <c r="AU279" i="40"/>
  <c r="AV279" i="40"/>
  <c r="AW279" i="40"/>
  <c r="AS280" i="40"/>
  <c r="AT280" i="40"/>
  <c r="AU280" i="40"/>
  <c r="AV280" i="40"/>
  <c r="AW280" i="40"/>
  <c r="AS281" i="40"/>
  <c r="AT281" i="40"/>
  <c r="AU281" i="40"/>
  <c r="AV281" i="40"/>
  <c r="AW281" i="40"/>
  <c r="AS282" i="40"/>
  <c r="AT282" i="40"/>
  <c r="AU282" i="40"/>
  <c r="AV282" i="40"/>
  <c r="AW282" i="40"/>
  <c r="AS283" i="40"/>
  <c r="AT283" i="40"/>
  <c r="AU283" i="40"/>
  <c r="AV283" i="40"/>
  <c r="AW283" i="40"/>
  <c r="AS284" i="40"/>
  <c r="AT284" i="40"/>
  <c r="AU284" i="40"/>
  <c r="AV284" i="40"/>
  <c r="AW284" i="40"/>
  <c r="AS285" i="40"/>
  <c r="AT285" i="40"/>
  <c r="AU285" i="40"/>
  <c r="AV285" i="40"/>
  <c r="AW285" i="40"/>
  <c r="AS286" i="40"/>
  <c r="AT286" i="40"/>
  <c r="AU286" i="40"/>
  <c r="AV286" i="40"/>
  <c r="AW286" i="40"/>
  <c r="AS287" i="40"/>
  <c r="AT287" i="40"/>
  <c r="AU287" i="40"/>
  <c r="AV287" i="40"/>
  <c r="AW287" i="40"/>
  <c r="AS288" i="40"/>
  <c r="AT288" i="40"/>
  <c r="AU288" i="40"/>
  <c r="AV288" i="40"/>
  <c r="AW288" i="40"/>
  <c r="AS289" i="40"/>
  <c r="AT289" i="40"/>
  <c r="AU289" i="40"/>
  <c r="AV289" i="40"/>
  <c r="AW289" i="40"/>
  <c r="AS290" i="40"/>
  <c r="AT290" i="40"/>
  <c r="AU290" i="40"/>
  <c r="AV290" i="40"/>
  <c r="AW290" i="40"/>
  <c r="AS291" i="40"/>
  <c r="AT291" i="40"/>
  <c r="AU291" i="40"/>
  <c r="AV291" i="40"/>
  <c r="AW291" i="40"/>
  <c r="AS292" i="40"/>
  <c r="AT292" i="40"/>
  <c r="AU292" i="40"/>
  <c r="AV292" i="40"/>
  <c r="AW292" i="40"/>
  <c r="AS293" i="40"/>
  <c r="AT293" i="40"/>
  <c r="AU293" i="40"/>
  <c r="AV293" i="40"/>
  <c r="AW293" i="40"/>
  <c r="AS294" i="40"/>
  <c r="AT294" i="40"/>
  <c r="AU294" i="40"/>
  <c r="AV294" i="40"/>
  <c r="AW294" i="40"/>
  <c r="AS295" i="40"/>
  <c r="AT295" i="40"/>
  <c r="AU295" i="40"/>
  <c r="AV295" i="40"/>
  <c r="AW295" i="40"/>
  <c r="AS296" i="40"/>
  <c r="AT296" i="40"/>
  <c r="AU296" i="40"/>
  <c r="AV296" i="40"/>
  <c r="AW296" i="40"/>
  <c r="AS297" i="40"/>
  <c r="AT297" i="40"/>
  <c r="AU297" i="40"/>
  <c r="AV297" i="40"/>
  <c r="AW297" i="40"/>
  <c r="AS298" i="40"/>
  <c r="AT298" i="40"/>
  <c r="AU298" i="40"/>
  <c r="AV298" i="40"/>
  <c r="AW298" i="40"/>
  <c r="AS299" i="40"/>
  <c r="AT299" i="40"/>
  <c r="AU299" i="40"/>
  <c r="AV299" i="40"/>
  <c r="AW299" i="40"/>
  <c r="AS300" i="40"/>
  <c r="AT300" i="40"/>
  <c r="AU300" i="40"/>
  <c r="AV300" i="40"/>
  <c r="AW300" i="40"/>
  <c r="AS301" i="40"/>
  <c r="AT301" i="40"/>
  <c r="AU301" i="40"/>
  <c r="AV301" i="40"/>
  <c r="AW301" i="40"/>
  <c r="AS302" i="40"/>
  <c r="AT302" i="40"/>
  <c r="AU302" i="40"/>
  <c r="AV302" i="40"/>
  <c r="AW302" i="40"/>
  <c r="AS303" i="40"/>
  <c r="AT303" i="40"/>
  <c r="AU303" i="40"/>
  <c r="AV303" i="40"/>
  <c r="AW303" i="40"/>
  <c r="AS304" i="40"/>
  <c r="AT304" i="40"/>
  <c r="AU304" i="40"/>
  <c r="AV304" i="40"/>
  <c r="AW304" i="40"/>
  <c r="AS305" i="40"/>
  <c r="AT305" i="40"/>
  <c r="AU305" i="40"/>
  <c r="AV305" i="40"/>
  <c r="AW305" i="40"/>
  <c r="AS306" i="40"/>
  <c r="AT306" i="40"/>
  <c r="AU306" i="40"/>
  <c r="AV306" i="40"/>
  <c r="AW306" i="40"/>
  <c r="AS307" i="40"/>
  <c r="AT307" i="40"/>
  <c r="AU307" i="40"/>
  <c r="AV307" i="40"/>
  <c r="AW307" i="40"/>
  <c r="AS308" i="40"/>
  <c r="AT308" i="40"/>
  <c r="AU308" i="40"/>
  <c r="AV308" i="40"/>
  <c r="AW308" i="40"/>
  <c r="AS309" i="40"/>
  <c r="AT309" i="40"/>
  <c r="AU309" i="40"/>
  <c r="AV309" i="40"/>
  <c r="AW309" i="40"/>
  <c r="AS310" i="40"/>
  <c r="AT310" i="40"/>
  <c r="AU310" i="40"/>
  <c r="AV310" i="40"/>
  <c r="AW310" i="40"/>
  <c r="AS311" i="40"/>
  <c r="AT311" i="40"/>
  <c r="AU311" i="40"/>
  <c r="AV311" i="40"/>
  <c r="AW311" i="40"/>
  <c r="AS312" i="40"/>
  <c r="AT312" i="40"/>
  <c r="AU312" i="40"/>
  <c r="AV312" i="40"/>
  <c r="AW312" i="40"/>
  <c r="AS313" i="40"/>
  <c r="AT313" i="40"/>
  <c r="AU313" i="40"/>
  <c r="AV313" i="40"/>
  <c r="AW313" i="40"/>
  <c r="AS314" i="40"/>
  <c r="AT314" i="40"/>
  <c r="AU314" i="40"/>
  <c r="AV314" i="40"/>
  <c r="AW314" i="40"/>
  <c r="AS315" i="40"/>
  <c r="AT315" i="40"/>
  <c r="AU315" i="40"/>
  <c r="AV315" i="40"/>
  <c r="AW315" i="40"/>
  <c r="AS316" i="40"/>
  <c r="AT316" i="40"/>
  <c r="AU316" i="40"/>
  <c r="AV316" i="40"/>
  <c r="AW316" i="40"/>
  <c r="AS317" i="40"/>
  <c r="AT317" i="40"/>
  <c r="AU317" i="40"/>
  <c r="AV317" i="40"/>
  <c r="AW317" i="40"/>
  <c r="AS318" i="40"/>
  <c r="AT318" i="40"/>
  <c r="AU318" i="40"/>
  <c r="AV318" i="40"/>
  <c r="AW318" i="40"/>
  <c r="AS319" i="40"/>
  <c r="AT319" i="40"/>
  <c r="AU319" i="40"/>
  <c r="AV319" i="40"/>
  <c r="AW319" i="40"/>
  <c r="AS320" i="40"/>
  <c r="AT320" i="40"/>
  <c r="AU320" i="40"/>
  <c r="AV320" i="40"/>
  <c r="AW320" i="40"/>
  <c r="AS321" i="40"/>
  <c r="AT321" i="40"/>
  <c r="AU321" i="40"/>
  <c r="AV321" i="40"/>
  <c r="AW321" i="40"/>
  <c r="AS322" i="40"/>
  <c r="AT322" i="40"/>
  <c r="AU322" i="40"/>
  <c r="AV322" i="40"/>
  <c r="AW322" i="40"/>
  <c r="AS323" i="40"/>
  <c r="AT323" i="40"/>
  <c r="AU323" i="40"/>
  <c r="AV323" i="40"/>
  <c r="AW323" i="40"/>
  <c r="AS324" i="40"/>
  <c r="AT324" i="40"/>
  <c r="AU324" i="40"/>
  <c r="AV324" i="40"/>
  <c r="AW324" i="40"/>
  <c r="AS325" i="40"/>
  <c r="AT325" i="40"/>
  <c r="AU325" i="40"/>
  <c r="AV325" i="40"/>
  <c r="AW325" i="40"/>
  <c r="AS326" i="40"/>
  <c r="AT326" i="40"/>
  <c r="AU326" i="40"/>
  <c r="AV326" i="40"/>
  <c r="AW326" i="40"/>
  <c r="AS327" i="40"/>
  <c r="AT327" i="40"/>
  <c r="AU327" i="40"/>
  <c r="AV327" i="40"/>
  <c r="AW327" i="40"/>
  <c r="AS328" i="40"/>
  <c r="AT328" i="40"/>
  <c r="AU328" i="40"/>
  <c r="AV328" i="40"/>
  <c r="AW328" i="40"/>
  <c r="AS329" i="40"/>
  <c r="AT329" i="40"/>
  <c r="AU329" i="40"/>
  <c r="AV329" i="40"/>
  <c r="AW329" i="40"/>
  <c r="AS330" i="40"/>
  <c r="AT330" i="40"/>
  <c r="AU330" i="40"/>
  <c r="AV330" i="40"/>
  <c r="AW330" i="40"/>
  <c r="AS331" i="40"/>
  <c r="AT331" i="40"/>
  <c r="AU331" i="40"/>
  <c r="AV331" i="40"/>
  <c r="AW331" i="40"/>
  <c r="AS332" i="40"/>
  <c r="AT332" i="40"/>
  <c r="AU332" i="40"/>
  <c r="AV332" i="40"/>
  <c r="AW332" i="40"/>
  <c r="AS333" i="40"/>
  <c r="AT333" i="40"/>
  <c r="AU333" i="40"/>
  <c r="AV333" i="40"/>
  <c r="AW333" i="40"/>
  <c r="AS334" i="40"/>
  <c r="AT334" i="40"/>
  <c r="AU334" i="40"/>
  <c r="AV334" i="40"/>
  <c r="AW334" i="40"/>
  <c r="AS335" i="40"/>
  <c r="AT335" i="40"/>
  <c r="AU335" i="40"/>
  <c r="AV335" i="40"/>
  <c r="AW335" i="40"/>
  <c r="AS336" i="40"/>
  <c r="AT336" i="40"/>
  <c r="AU336" i="40"/>
  <c r="AV336" i="40"/>
  <c r="AW336" i="40"/>
  <c r="AS337" i="40"/>
  <c r="AT337" i="40"/>
  <c r="AU337" i="40"/>
  <c r="AV337" i="40"/>
  <c r="AW337" i="40"/>
  <c r="AS338" i="40"/>
  <c r="AT338" i="40"/>
  <c r="AU338" i="40"/>
  <c r="AV338" i="40"/>
  <c r="AW338" i="40"/>
  <c r="AS339" i="40"/>
  <c r="AT339" i="40"/>
  <c r="AU339" i="40"/>
  <c r="AV339" i="40"/>
  <c r="AW339" i="40"/>
  <c r="AS340" i="40"/>
  <c r="AT340" i="40"/>
  <c r="AU340" i="40"/>
  <c r="AV340" i="40"/>
  <c r="AW340" i="40"/>
  <c r="AS341" i="40"/>
  <c r="AT341" i="40"/>
  <c r="AU341" i="40"/>
  <c r="AV341" i="40"/>
  <c r="AW341" i="40"/>
  <c r="AS4" i="39"/>
  <c r="AT4" i="39"/>
  <c r="AU4" i="39"/>
  <c r="AV4" i="39"/>
  <c r="AW4" i="39"/>
  <c r="AS5" i="39"/>
  <c r="AT5" i="39"/>
  <c r="AU5" i="39"/>
  <c r="AV5" i="39"/>
  <c r="AW5" i="39"/>
  <c r="AS6" i="39"/>
  <c r="AT6" i="39"/>
  <c r="AU6" i="39"/>
  <c r="AV6" i="39"/>
  <c r="AW6" i="39"/>
  <c r="AS7" i="39"/>
  <c r="AT7" i="39"/>
  <c r="AU7" i="39"/>
  <c r="AV7" i="39"/>
  <c r="AW7" i="39"/>
  <c r="AS8" i="39"/>
  <c r="AT8" i="39"/>
  <c r="AU8" i="39"/>
  <c r="AV8" i="39"/>
  <c r="AW8" i="39"/>
  <c r="AS9" i="39"/>
  <c r="AT9" i="39"/>
  <c r="AU9" i="39"/>
  <c r="AV9" i="39"/>
  <c r="AW9" i="39"/>
  <c r="AS10" i="39"/>
  <c r="AT10" i="39"/>
  <c r="AU10" i="39"/>
  <c r="AV10" i="39"/>
  <c r="AW10" i="39"/>
  <c r="AS11" i="39"/>
  <c r="AT11" i="39"/>
  <c r="AU11" i="39"/>
  <c r="AV11" i="39"/>
  <c r="AW11" i="39"/>
  <c r="AS12" i="39"/>
  <c r="AT12" i="39"/>
  <c r="AU12" i="39"/>
  <c r="AV12" i="39"/>
  <c r="AW12" i="39"/>
  <c r="AS13" i="39"/>
  <c r="AT13" i="39"/>
  <c r="AU13" i="39"/>
  <c r="AV13" i="39"/>
  <c r="AW13" i="39"/>
  <c r="AS14" i="39"/>
  <c r="AT14" i="39"/>
  <c r="AU14" i="39"/>
  <c r="AV14" i="39"/>
  <c r="AW14" i="39"/>
  <c r="AS15" i="39"/>
  <c r="AT15" i="39"/>
  <c r="AU15" i="39"/>
  <c r="AV15" i="39"/>
  <c r="AW15" i="39"/>
  <c r="AS16" i="39"/>
  <c r="AT16" i="39"/>
  <c r="AU16" i="39"/>
  <c r="AV16" i="39"/>
  <c r="AW16" i="39"/>
  <c r="AS17" i="39"/>
  <c r="AT17" i="39"/>
  <c r="AU17" i="39"/>
  <c r="AV17" i="39"/>
  <c r="AW17" i="39"/>
  <c r="AS18" i="39"/>
  <c r="AT18" i="39"/>
  <c r="AU18" i="39"/>
  <c r="AV18" i="39"/>
  <c r="AW18" i="39"/>
  <c r="AS19" i="39"/>
  <c r="AT19" i="39"/>
  <c r="AU19" i="39"/>
  <c r="AV19" i="39"/>
  <c r="AW19" i="39"/>
  <c r="I20" i="39"/>
  <c r="AS20" i="39"/>
  <c r="AT20" i="39"/>
  <c r="AU20" i="39"/>
  <c r="AV20" i="39"/>
  <c r="AW20" i="39"/>
  <c r="AS21" i="39"/>
  <c r="AT21" i="39"/>
  <c r="AU21" i="39"/>
  <c r="AV21" i="39"/>
  <c r="AW21" i="39"/>
  <c r="I22" i="39"/>
  <c r="AS22" i="39"/>
  <c r="AT22" i="39"/>
  <c r="AU22" i="39"/>
  <c r="AV22" i="39"/>
  <c r="AW22" i="39"/>
  <c r="AS23" i="39"/>
  <c r="AT23" i="39"/>
  <c r="AU23" i="39"/>
  <c r="AV23" i="39"/>
  <c r="AW23" i="39"/>
  <c r="AS24" i="39"/>
  <c r="AT24" i="39"/>
  <c r="AU24" i="39"/>
  <c r="AV24" i="39"/>
  <c r="AW24" i="39"/>
  <c r="AS25" i="39"/>
  <c r="AT25" i="39"/>
  <c r="AU25" i="39"/>
  <c r="AV25" i="39"/>
  <c r="AW25" i="39"/>
  <c r="AS26" i="39"/>
  <c r="AT26" i="39"/>
  <c r="AU26" i="39"/>
  <c r="AV26" i="39"/>
  <c r="AW26" i="39"/>
  <c r="AS27" i="39"/>
  <c r="AT27" i="39"/>
  <c r="AU27" i="39"/>
  <c r="AV27" i="39"/>
  <c r="AW27" i="39"/>
  <c r="AS28" i="39"/>
  <c r="AT28" i="39"/>
  <c r="AU28" i="39"/>
  <c r="AV28" i="39"/>
  <c r="AW28" i="39"/>
  <c r="AS29" i="39"/>
  <c r="AT29" i="39"/>
  <c r="AU29" i="39"/>
  <c r="AV29" i="39"/>
  <c r="AW29" i="39"/>
  <c r="AS30" i="39"/>
  <c r="AT30" i="39"/>
  <c r="AU30" i="39"/>
  <c r="AV30" i="39"/>
  <c r="AW30" i="39"/>
  <c r="AS31" i="39"/>
  <c r="AT31" i="39"/>
  <c r="AU31" i="39"/>
  <c r="AV31" i="39"/>
  <c r="AW31" i="39"/>
  <c r="AS32" i="39"/>
  <c r="AT32" i="39"/>
  <c r="AU32" i="39"/>
  <c r="AV32" i="39"/>
  <c r="AW32" i="39"/>
  <c r="AS33" i="39"/>
  <c r="AT33" i="39"/>
  <c r="AU33" i="39"/>
  <c r="AV33" i="39"/>
  <c r="AW33" i="39"/>
  <c r="AS34" i="39"/>
  <c r="AT34" i="39"/>
  <c r="AU34" i="39"/>
  <c r="AV34" i="39"/>
  <c r="AW34" i="39"/>
  <c r="AS35" i="39"/>
  <c r="AT35" i="39"/>
  <c r="AU35" i="39"/>
  <c r="AV35" i="39"/>
  <c r="AW35" i="39"/>
  <c r="AS36" i="39"/>
  <c r="AT36" i="39"/>
  <c r="AU36" i="39"/>
  <c r="AV36" i="39"/>
  <c r="AW36" i="39"/>
  <c r="AS37" i="39"/>
  <c r="AT37" i="39"/>
  <c r="AU37" i="39"/>
  <c r="AV37" i="39"/>
  <c r="AW37" i="39"/>
  <c r="AS38" i="39"/>
  <c r="AT38" i="39"/>
  <c r="AU38" i="39"/>
  <c r="AV38" i="39"/>
  <c r="AW38" i="39"/>
  <c r="AS39" i="39"/>
  <c r="AT39" i="39"/>
  <c r="AU39" i="39"/>
  <c r="AV39" i="39"/>
  <c r="AW39" i="39"/>
  <c r="AS40" i="39"/>
  <c r="AT40" i="39"/>
  <c r="AU40" i="39"/>
  <c r="AV40" i="39"/>
  <c r="AW40" i="39"/>
  <c r="AS41" i="39"/>
  <c r="AT41" i="39"/>
  <c r="AU41" i="39"/>
  <c r="AV41" i="39"/>
  <c r="AW41" i="39"/>
  <c r="AS42" i="39"/>
  <c r="AT42" i="39"/>
  <c r="AU42" i="39"/>
  <c r="AV42" i="39"/>
  <c r="AW42" i="39"/>
  <c r="AS43" i="39"/>
  <c r="AT43" i="39"/>
  <c r="AU43" i="39"/>
  <c r="AV43" i="39"/>
  <c r="AW43" i="39"/>
  <c r="AS44" i="39"/>
  <c r="AT44" i="39"/>
  <c r="AU44" i="39"/>
  <c r="AV44" i="39"/>
  <c r="AW44" i="39"/>
  <c r="AS45" i="39"/>
  <c r="AT45" i="39"/>
  <c r="AU45" i="39"/>
  <c r="AV45" i="39"/>
  <c r="AW45" i="39"/>
  <c r="AS46" i="39"/>
  <c r="AT46" i="39"/>
  <c r="AU46" i="39"/>
  <c r="AV46" i="39"/>
  <c r="AW46" i="39"/>
  <c r="AS47" i="39"/>
  <c r="AT47" i="39"/>
  <c r="AU47" i="39"/>
  <c r="AV47" i="39"/>
  <c r="AW47" i="39"/>
  <c r="AS48" i="39"/>
  <c r="AT48" i="39"/>
  <c r="AU48" i="39"/>
  <c r="AV48" i="39"/>
  <c r="AW48" i="39"/>
  <c r="AS49" i="39"/>
  <c r="AT49" i="39"/>
  <c r="AU49" i="39"/>
  <c r="AV49" i="39"/>
  <c r="AW49" i="39"/>
  <c r="AS50" i="39"/>
  <c r="AT50" i="39"/>
  <c r="AU50" i="39"/>
  <c r="AV50" i="39"/>
  <c r="AW50" i="39"/>
  <c r="AS51" i="39"/>
  <c r="AT51" i="39"/>
  <c r="AU51" i="39"/>
  <c r="AV51" i="39"/>
  <c r="AW51" i="39"/>
  <c r="AS52" i="39"/>
  <c r="AT52" i="39"/>
  <c r="AU52" i="39"/>
  <c r="AV52" i="39"/>
  <c r="AW52" i="39"/>
  <c r="AS53" i="39"/>
  <c r="AT53" i="39"/>
  <c r="AU53" i="39"/>
  <c r="AV53" i="39"/>
  <c r="AW53" i="39"/>
  <c r="AS54" i="39"/>
  <c r="AT54" i="39"/>
  <c r="AU54" i="39"/>
  <c r="AV54" i="39"/>
  <c r="AW54" i="39"/>
  <c r="AS55" i="39"/>
  <c r="AT55" i="39"/>
  <c r="AU55" i="39"/>
  <c r="AV55" i="39"/>
  <c r="AW55" i="39"/>
  <c r="AS56" i="39"/>
  <c r="AT56" i="39"/>
  <c r="AU56" i="39"/>
  <c r="AV56" i="39"/>
  <c r="AW56" i="39"/>
  <c r="AS57" i="39"/>
  <c r="AT57" i="39"/>
  <c r="AU57" i="39"/>
  <c r="AV57" i="39"/>
  <c r="AW57" i="39"/>
  <c r="AS58" i="39"/>
  <c r="AT58" i="39"/>
  <c r="AU58" i="39"/>
  <c r="AV58" i="39"/>
  <c r="AW58" i="39"/>
  <c r="AS59" i="39"/>
  <c r="AT59" i="39"/>
  <c r="AU59" i="39"/>
  <c r="AV59" i="39"/>
  <c r="AW59" i="39"/>
  <c r="AS60" i="39"/>
  <c r="AT60" i="39"/>
  <c r="AU60" i="39"/>
  <c r="AV60" i="39"/>
  <c r="AW60" i="39"/>
  <c r="AS61" i="39"/>
  <c r="AT61" i="39"/>
  <c r="AU61" i="39"/>
  <c r="AV61" i="39"/>
  <c r="AW61" i="39"/>
  <c r="AS62" i="39"/>
  <c r="AT62" i="39"/>
  <c r="AU62" i="39"/>
  <c r="AV62" i="39"/>
  <c r="AW62" i="39"/>
  <c r="AS63" i="39"/>
  <c r="AT63" i="39"/>
  <c r="AU63" i="39"/>
  <c r="AV63" i="39"/>
  <c r="AW63" i="39"/>
  <c r="AS64" i="39"/>
  <c r="AT64" i="39"/>
  <c r="AU64" i="39"/>
  <c r="AV64" i="39"/>
  <c r="AW64" i="39"/>
  <c r="AS65" i="39"/>
  <c r="AT65" i="39"/>
  <c r="AU65" i="39"/>
  <c r="AV65" i="39"/>
  <c r="AW65" i="39"/>
  <c r="AS66" i="39"/>
  <c r="AT66" i="39"/>
  <c r="AU66" i="39"/>
  <c r="AV66" i="39"/>
  <c r="AW66" i="39"/>
  <c r="AS67" i="39"/>
  <c r="AT67" i="39"/>
  <c r="AU67" i="39"/>
  <c r="AV67" i="39"/>
  <c r="AW67" i="39"/>
  <c r="AS68" i="39"/>
  <c r="AT68" i="39"/>
  <c r="AU68" i="39"/>
  <c r="AV68" i="39"/>
  <c r="AW68" i="39"/>
  <c r="AS69" i="39"/>
  <c r="AT69" i="39"/>
  <c r="AU69" i="39"/>
  <c r="AV69" i="39"/>
  <c r="AW69" i="39"/>
  <c r="AS70" i="39"/>
  <c r="AT70" i="39"/>
  <c r="AU70" i="39"/>
  <c r="AV70" i="39"/>
  <c r="AW70" i="39"/>
  <c r="AS71" i="39"/>
  <c r="AT71" i="39"/>
  <c r="AU71" i="39"/>
  <c r="AV71" i="39"/>
  <c r="AW71" i="39"/>
  <c r="AS72" i="39"/>
  <c r="AT72" i="39"/>
  <c r="AU72" i="39"/>
  <c r="AV72" i="39"/>
  <c r="AW72" i="39"/>
  <c r="AS73" i="39"/>
  <c r="AT73" i="39"/>
  <c r="AU73" i="39"/>
  <c r="AV73" i="39"/>
  <c r="AW73" i="39"/>
  <c r="AS74" i="39"/>
  <c r="AT74" i="39"/>
  <c r="AU74" i="39"/>
  <c r="AV74" i="39"/>
  <c r="AW74" i="39"/>
  <c r="AS75" i="39"/>
  <c r="AT75" i="39"/>
  <c r="AU75" i="39"/>
  <c r="AV75" i="39"/>
  <c r="AW75" i="39"/>
  <c r="AS76" i="39"/>
  <c r="AT76" i="39"/>
  <c r="AU76" i="39"/>
  <c r="AV76" i="39"/>
  <c r="AW76" i="39"/>
  <c r="AS77" i="39"/>
  <c r="AT77" i="39"/>
  <c r="AU77" i="39"/>
  <c r="AV77" i="39"/>
  <c r="AW77" i="39"/>
  <c r="AS78" i="39"/>
  <c r="AT78" i="39"/>
  <c r="AU78" i="39"/>
  <c r="AV78" i="39"/>
  <c r="AW78" i="39"/>
  <c r="AS79" i="39"/>
  <c r="AT79" i="39"/>
  <c r="AU79" i="39"/>
  <c r="AV79" i="39"/>
  <c r="AW79" i="39"/>
  <c r="AS80" i="39"/>
  <c r="AT80" i="39"/>
  <c r="AU80" i="39"/>
  <c r="AV80" i="39"/>
  <c r="AW80" i="39"/>
  <c r="AS81" i="39"/>
  <c r="AT81" i="39"/>
  <c r="AU81" i="39"/>
  <c r="AV81" i="39"/>
  <c r="AW81" i="39"/>
  <c r="AS82" i="39"/>
  <c r="AT82" i="39"/>
  <c r="AU82" i="39"/>
  <c r="AV82" i="39"/>
  <c r="AW82" i="39"/>
  <c r="AS83" i="39"/>
  <c r="AT83" i="39"/>
  <c r="AU83" i="39"/>
  <c r="AV83" i="39"/>
  <c r="AW83" i="39"/>
  <c r="AS84" i="39"/>
  <c r="AT84" i="39"/>
  <c r="AU84" i="39"/>
  <c r="AV84" i="39"/>
  <c r="AW84" i="39"/>
  <c r="AS85" i="39"/>
  <c r="AT85" i="39"/>
  <c r="AU85" i="39"/>
  <c r="AV85" i="39"/>
  <c r="AW85" i="39"/>
  <c r="AS86" i="39"/>
  <c r="AT86" i="39"/>
  <c r="AU86" i="39"/>
  <c r="AV86" i="39"/>
  <c r="AW86" i="39"/>
  <c r="AS87" i="39"/>
  <c r="AT87" i="39"/>
  <c r="AU87" i="39"/>
  <c r="AV87" i="39"/>
  <c r="AW87" i="39"/>
  <c r="AS88" i="39"/>
  <c r="AT88" i="39"/>
  <c r="AU88" i="39"/>
  <c r="AV88" i="39"/>
  <c r="AW88" i="39"/>
  <c r="AS89" i="39"/>
  <c r="AT89" i="39"/>
  <c r="AU89" i="39"/>
  <c r="AV89" i="39"/>
  <c r="AW89" i="39"/>
  <c r="AS90" i="39"/>
  <c r="AT90" i="39"/>
  <c r="AU90" i="39"/>
  <c r="AV90" i="39"/>
  <c r="AW90" i="39"/>
  <c r="AS91" i="39"/>
  <c r="AT91" i="39"/>
  <c r="AU91" i="39"/>
  <c r="AV91" i="39"/>
  <c r="AW91" i="39"/>
  <c r="AS92" i="39"/>
  <c r="AT92" i="39"/>
  <c r="AU92" i="39"/>
  <c r="AV92" i="39"/>
  <c r="AW92" i="39"/>
  <c r="AS93" i="39"/>
  <c r="AT93" i="39"/>
  <c r="AU93" i="39"/>
  <c r="AV93" i="39"/>
  <c r="AW93" i="39"/>
  <c r="AS94" i="39"/>
  <c r="AT94" i="39"/>
  <c r="AU94" i="39"/>
  <c r="AV94" i="39"/>
  <c r="AW94" i="39"/>
  <c r="AS95" i="39"/>
  <c r="AT95" i="39"/>
  <c r="AU95" i="39"/>
  <c r="AV95" i="39"/>
  <c r="AW95" i="39"/>
  <c r="AS96" i="39"/>
  <c r="AT96" i="39"/>
  <c r="AU96" i="39"/>
  <c r="AV96" i="39"/>
  <c r="AW96" i="39"/>
  <c r="AS97" i="39"/>
  <c r="AT97" i="39"/>
  <c r="AU97" i="39"/>
  <c r="AV97" i="39"/>
  <c r="AW97" i="39"/>
  <c r="AS98" i="39"/>
  <c r="AT98" i="39"/>
  <c r="AU98" i="39"/>
  <c r="AV98" i="39"/>
  <c r="AW98" i="39"/>
  <c r="AS99" i="39"/>
  <c r="AT99" i="39"/>
  <c r="AU99" i="39"/>
  <c r="AV99" i="39"/>
  <c r="AW99" i="39"/>
  <c r="AS100" i="39"/>
  <c r="AT100" i="39"/>
  <c r="AU100" i="39"/>
  <c r="AV100" i="39"/>
  <c r="AW100" i="39"/>
  <c r="AS101" i="39"/>
  <c r="AT101" i="39"/>
  <c r="AU101" i="39"/>
  <c r="AV101" i="39"/>
  <c r="AW101" i="39"/>
  <c r="AS102" i="39"/>
  <c r="AT102" i="39"/>
  <c r="AU102" i="39"/>
  <c r="AV102" i="39"/>
  <c r="AW102" i="39"/>
  <c r="AS103" i="39"/>
  <c r="AT103" i="39"/>
  <c r="AU103" i="39"/>
  <c r="AV103" i="39"/>
  <c r="AW103" i="39"/>
  <c r="AS104" i="39"/>
  <c r="AT104" i="39"/>
  <c r="AU104" i="39"/>
  <c r="AV104" i="39"/>
  <c r="AW104" i="39"/>
  <c r="AS105" i="39"/>
  <c r="AT105" i="39"/>
  <c r="AU105" i="39"/>
  <c r="AV105" i="39"/>
  <c r="AW105" i="39"/>
  <c r="AS106" i="39"/>
  <c r="AT106" i="39"/>
  <c r="AU106" i="39"/>
  <c r="AV106" i="39"/>
  <c r="AW106" i="39"/>
  <c r="AS107" i="39"/>
  <c r="AT107" i="39"/>
  <c r="AU107" i="39"/>
  <c r="AV107" i="39"/>
  <c r="AW107" i="39"/>
  <c r="AS108" i="39"/>
  <c r="AT108" i="39"/>
  <c r="AU108" i="39"/>
  <c r="AV108" i="39"/>
  <c r="AW108" i="39"/>
  <c r="AS109" i="39"/>
  <c r="AT109" i="39"/>
  <c r="AU109" i="39"/>
  <c r="AV109" i="39"/>
  <c r="AW109" i="39"/>
  <c r="I110" i="39"/>
  <c r="AS110" i="39"/>
  <c r="AT110" i="39"/>
  <c r="AU110" i="39"/>
  <c r="AV110" i="39"/>
  <c r="AW110" i="39"/>
  <c r="AS111" i="39"/>
  <c r="AT111" i="39"/>
  <c r="AU111" i="39"/>
  <c r="AV111" i="39"/>
  <c r="AW111" i="39"/>
  <c r="AS112" i="39"/>
  <c r="AT112" i="39"/>
  <c r="AU112" i="39"/>
  <c r="AV112" i="39"/>
  <c r="AW112" i="39"/>
  <c r="AS113" i="39"/>
  <c r="AT113" i="39"/>
  <c r="AU113" i="39"/>
  <c r="AV113" i="39"/>
  <c r="AW113" i="39"/>
  <c r="AS114" i="39"/>
  <c r="AT114" i="39"/>
  <c r="AU114" i="39"/>
  <c r="AV114" i="39"/>
  <c r="AW114" i="39"/>
  <c r="AS115" i="39"/>
  <c r="AT115" i="39"/>
  <c r="AU115" i="39"/>
  <c r="AV115" i="39"/>
  <c r="AW115" i="39"/>
  <c r="AS116" i="39"/>
  <c r="AT116" i="39"/>
  <c r="AU116" i="39"/>
  <c r="AV116" i="39"/>
  <c r="AW116" i="39"/>
  <c r="AS117" i="39"/>
  <c r="AT117" i="39"/>
  <c r="AU117" i="39"/>
  <c r="AV117" i="39"/>
  <c r="AW117" i="39"/>
  <c r="AS118" i="39"/>
  <c r="AT118" i="39"/>
  <c r="AU118" i="39"/>
  <c r="AV118" i="39"/>
  <c r="AW118" i="39"/>
  <c r="AS119" i="39"/>
  <c r="AT119" i="39"/>
  <c r="AU119" i="39"/>
  <c r="AV119" i="39"/>
  <c r="AW119" i="39"/>
  <c r="AS120" i="39"/>
  <c r="AT120" i="39"/>
  <c r="AU120" i="39"/>
  <c r="AV120" i="39"/>
  <c r="AW120" i="39"/>
  <c r="AS121" i="39"/>
  <c r="AT121" i="39"/>
  <c r="AU121" i="39"/>
  <c r="AV121" i="39"/>
  <c r="AW121" i="39"/>
  <c r="AS122" i="39"/>
  <c r="AT122" i="39"/>
  <c r="AU122" i="39"/>
  <c r="AV122" i="39"/>
  <c r="AW122" i="39"/>
  <c r="AS123" i="39"/>
  <c r="AT123" i="39"/>
  <c r="AU123" i="39"/>
  <c r="AV123" i="39"/>
  <c r="AW123" i="39"/>
  <c r="AS124" i="39"/>
  <c r="AT124" i="39"/>
  <c r="AU124" i="39"/>
  <c r="AV124" i="39"/>
  <c r="AW124" i="39"/>
  <c r="AS125" i="39"/>
  <c r="AT125" i="39"/>
  <c r="AU125" i="39"/>
  <c r="AV125" i="39"/>
  <c r="AW125" i="39"/>
  <c r="AS126" i="39"/>
  <c r="AT126" i="39"/>
  <c r="AU126" i="39"/>
  <c r="AV126" i="39"/>
  <c r="AW126" i="39"/>
  <c r="AS127" i="39"/>
  <c r="AT127" i="39"/>
  <c r="AU127" i="39"/>
  <c r="AV127" i="39"/>
  <c r="AW127" i="39"/>
  <c r="AS128" i="39"/>
  <c r="AT128" i="39"/>
  <c r="AU128" i="39"/>
  <c r="AV128" i="39"/>
  <c r="AW128" i="39"/>
  <c r="AS129" i="39"/>
  <c r="AT129" i="39"/>
  <c r="AU129" i="39"/>
  <c r="AV129" i="39"/>
  <c r="AW129" i="39"/>
  <c r="AS130" i="39"/>
  <c r="AT130" i="39"/>
  <c r="AU130" i="39"/>
  <c r="AV130" i="39"/>
  <c r="AW130" i="39"/>
  <c r="AS131" i="39"/>
  <c r="AT131" i="39"/>
  <c r="AU131" i="39"/>
  <c r="AV131" i="39"/>
  <c r="AW131" i="39"/>
  <c r="AS132" i="39"/>
  <c r="AT132" i="39"/>
  <c r="AU132" i="39"/>
  <c r="AV132" i="39"/>
  <c r="AW132" i="39"/>
  <c r="AS133" i="39"/>
  <c r="AT133" i="39"/>
  <c r="AU133" i="39"/>
  <c r="AV133" i="39"/>
  <c r="AW133" i="39"/>
  <c r="AS134" i="39"/>
  <c r="AT134" i="39"/>
  <c r="AU134" i="39"/>
  <c r="AV134" i="39"/>
  <c r="AW134" i="39"/>
  <c r="AS135" i="39"/>
  <c r="AT135" i="39"/>
  <c r="AU135" i="39"/>
  <c r="AV135" i="39"/>
  <c r="AW135" i="39"/>
  <c r="AS136" i="39"/>
  <c r="AT136" i="39"/>
  <c r="AU136" i="39"/>
  <c r="AV136" i="39"/>
  <c r="AW136" i="39"/>
  <c r="AS137" i="39"/>
  <c r="AT137" i="39"/>
  <c r="AU137" i="39"/>
  <c r="AV137" i="39"/>
  <c r="AW137" i="39"/>
  <c r="AS138" i="39"/>
  <c r="AT138" i="39"/>
  <c r="AU138" i="39"/>
  <c r="AV138" i="39"/>
  <c r="AW138" i="39"/>
  <c r="AS139" i="39"/>
  <c r="AT139" i="39"/>
  <c r="AU139" i="39"/>
  <c r="AV139" i="39"/>
  <c r="AW139" i="39"/>
  <c r="AS140" i="39"/>
  <c r="AT140" i="39"/>
  <c r="AU140" i="39"/>
  <c r="AV140" i="39"/>
  <c r="AW140" i="39"/>
  <c r="AS141" i="39"/>
  <c r="AT141" i="39"/>
  <c r="AU141" i="39"/>
  <c r="AV141" i="39"/>
  <c r="AW141" i="39"/>
  <c r="AS142" i="39"/>
  <c r="AT142" i="39"/>
  <c r="AU142" i="39"/>
  <c r="AV142" i="39"/>
  <c r="AW142" i="39"/>
  <c r="AS143" i="39"/>
  <c r="AT143" i="39"/>
  <c r="AU143" i="39"/>
  <c r="AV143" i="39"/>
  <c r="AW143" i="39"/>
  <c r="AS144" i="39"/>
  <c r="AT144" i="39"/>
  <c r="AU144" i="39"/>
  <c r="AV144" i="39"/>
  <c r="AW144" i="39"/>
  <c r="AS145" i="39"/>
  <c r="AT145" i="39"/>
  <c r="AU145" i="39"/>
  <c r="AV145" i="39"/>
  <c r="AW145" i="39"/>
  <c r="AS146" i="39"/>
  <c r="AT146" i="39"/>
  <c r="AU146" i="39"/>
  <c r="AV146" i="39"/>
  <c r="AW146" i="39"/>
  <c r="AS147" i="39"/>
  <c r="AT147" i="39"/>
  <c r="AU147" i="39"/>
  <c r="AV147" i="39"/>
  <c r="AW147" i="39"/>
  <c r="AS148" i="39"/>
  <c r="AT148" i="39"/>
  <c r="AU148" i="39"/>
  <c r="AV148" i="39"/>
  <c r="AW148" i="39"/>
  <c r="AS149" i="39"/>
  <c r="AT149" i="39"/>
  <c r="AU149" i="39"/>
  <c r="AV149" i="39"/>
  <c r="AW149" i="39"/>
  <c r="AS150" i="39"/>
  <c r="AT150" i="39"/>
  <c r="AU150" i="39"/>
  <c r="AV150" i="39"/>
  <c r="AW150" i="39"/>
  <c r="AS151" i="39"/>
  <c r="AT151" i="39"/>
  <c r="AU151" i="39"/>
  <c r="AV151" i="39"/>
  <c r="AW151" i="39"/>
  <c r="AS152" i="39"/>
  <c r="AT152" i="39"/>
  <c r="AU152" i="39"/>
  <c r="AV152" i="39"/>
  <c r="AW152" i="39"/>
  <c r="AS153" i="39"/>
  <c r="AT153" i="39"/>
  <c r="AU153" i="39"/>
  <c r="AV153" i="39"/>
  <c r="AW153" i="39"/>
  <c r="AS154" i="39"/>
  <c r="AT154" i="39"/>
  <c r="AU154" i="39"/>
  <c r="AV154" i="39"/>
  <c r="AW154" i="39"/>
  <c r="AS155" i="39"/>
  <c r="AT155" i="39"/>
  <c r="AU155" i="39"/>
  <c r="AV155" i="39"/>
  <c r="AW155" i="39"/>
  <c r="AS156" i="39"/>
  <c r="AT156" i="39"/>
  <c r="AU156" i="39"/>
  <c r="AV156" i="39"/>
  <c r="AW156" i="39"/>
  <c r="AS157" i="39"/>
  <c r="AT157" i="39"/>
  <c r="AU157" i="39"/>
  <c r="AV157" i="39"/>
  <c r="AW157" i="39"/>
  <c r="AS158" i="39"/>
  <c r="AT158" i="39"/>
  <c r="AU158" i="39"/>
  <c r="AV158" i="39"/>
  <c r="AW158" i="39"/>
  <c r="AS159" i="39"/>
  <c r="AT159" i="39"/>
  <c r="AU159" i="39"/>
  <c r="AV159" i="39"/>
  <c r="AW159" i="39"/>
  <c r="AS160" i="39"/>
  <c r="AT160" i="39"/>
  <c r="AU160" i="39"/>
  <c r="AV160" i="39"/>
  <c r="AW160" i="39"/>
  <c r="AS161" i="39"/>
  <c r="AT161" i="39"/>
  <c r="AU161" i="39"/>
  <c r="AV161" i="39"/>
  <c r="AW161" i="39"/>
  <c r="AS162" i="39"/>
  <c r="AT162" i="39"/>
  <c r="AU162" i="39"/>
  <c r="AV162" i="39"/>
  <c r="AW162" i="39"/>
  <c r="AS163" i="39"/>
  <c r="AT163" i="39"/>
  <c r="AU163" i="39"/>
  <c r="AV163" i="39"/>
  <c r="AW163" i="39"/>
  <c r="AS164" i="39"/>
  <c r="AT164" i="39"/>
  <c r="AU164" i="39"/>
  <c r="AV164" i="39"/>
  <c r="AW164" i="39"/>
  <c r="AS165" i="39"/>
  <c r="AT165" i="39"/>
  <c r="AU165" i="39"/>
  <c r="AV165" i="39"/>
  <c r="AW165" i="39"/>
  <c r="AS166" i="39"/>
  <c r="AT166" i="39"/>
  <c r="AU166" i="39"/>
  <c r="AV166" i="39"/>
  <c r="AW166" i="39"/>
  <c r="AS167" i="39"/>
  <c r="AT167" i="39"/>
  <c r="AU167" i="39"/>
  <c r="AV167" i="39"/>
  <c r="AW167" i="39"/>
  <c r="AS168" i="39"/>
  <c r="AT168" i="39"/>
  <c r="AU168" i="39"/>
  <c r="AV168" i="39"/>
  <c r="AW168" i="39"/>
  <c r="AS169" i="39"/>
  <c r="AT169" i="39"/>
  <c r="AU169" i="39"/>
  <c r="AV169" i="39"/>
  <c r="AW169" i="39"/>
  <c r="I170" i="39"/>
  <c r="AS170" i="39"/>
  <c r="AT170" i="39"/>
  <c r="AU170" i="39"/>
  <c r="AV170" i="39"/>
  <c r="AW170" i="39"/>
  <c r="AS171" i="39"/>
  <c r="AT171" i="39"/>
  <c r="AU171" i="39"/>
  <c r="AV171" i="39"/>
  <c r="AW171" i="39"/>
  <c r="AS172" i="39"/>
  <c r="AT172" i="39"/>
  <c r="AU172" i="39"/>
  <c r="AV172" i="39"/>
  <c r="AW172" i="39"/>
  <c r="AS173" i="39"/>
  <c r="AT173" i="39"/>
  <c r="AU173" i="39"/>
  <c r="AV173" i="39"/>
  <c r="AW173" i="39"/>
  <c r="AS174" i="39"/>
  <c r="AT174" i="39"/>
  <c r="AU174" i="39"/>
  <c r="AV174" i="39"/>
  <c r="AW174" i="39"/>
  <c r="AS175" i="39"/>
  <c r="AT175" i="39"/>
  <c r="AU175" i="39"/>
  <c r="AV175" i="39"/>
  <c r="AW175" i="39"/>
  <c r="AS176" i="39"/>
  <c r="AT176" i="39"/>
  <c r="AU176" i="39"/>
  <c r="AV176" i="39"/>
  <c r="AW176" i="39"/>
  <c r="AS177" i="39"/>
  <c r="AT177" i="39"/>
  <c r="AU177" i="39"/>
  <c r="AV177" i="39"/>
  <c r="AW177" i="39"/>
  <c r="AS178" i="39"/>
  <c r="AT178" i="39"/>
  <c r="AU178" i="39"/>
  <c r="AV178" i="39"/>
  <c r="AW178" i="39"/>
  <c r="AS179" i="39"/>
  <c r="AT179" i="39"/>
  <c r="AU179" i="39"/>
  <c r="AV179" i="39"/>
  <c r="AW179" i="39"/>
  <c r="AS180" i="39"/>
  <c r="AT180" i="39"/>
  <c r="AU180" i="39"/>
  <c r="AV180" i="39"/>
  <c r="AW180" i="39"/>
  <c r="AS181" i="39"/>
  <c r="AT181" i="39"/>
  <c r="AU181" i="39"/>
  <c r="AV181" i="39"/>
  <c r="AW181" i="39"/>
  <c r="AS182" i="39"/>
  <c r="AT182" i="39"/>
  <c r="AU182" i="39"/>
  <c r="AV182" i="39"/>
  <c r="AW182" i="39"/>
  <c r="AS183" i="39"/>
  <c r="AT183" i="39"/>
  <c r="AU183" i="39"/>
  <c r="AV183" i="39"/>
  <c r="AW183" i="39"/>
  <c r="AS184" i="39"/>
  <c r="AT184" i="39"/>
  <c r="AU184" i="39"/>
  <c r="AV184" i="39"/>
  <c r="AW184" i="39"/>
  <c r="AS185" i="39"/>
  <c r="AT185" i="39"/>
  <c r="AU185" i="39"/>
  <c r="AV185" i="39"/>
  <c r="AW185" i="39"/>
  <c r="AS186" i="39"/>
  <c r="AT186" i="39"/>
  <c r="AU186" i="39"/>
  <c r="AV186" i="39"/>
  <c r="AW186" i="39"/>
  <c r="AS187" i="39"/>
  <c r="AT187" i="39"/>
  <c r="AU187" i="39"/>
  <c r="AV187" i="39"/>
  <c r="AW187" i="39"/>
  <c r="I188" i="39"/>
  <c r="AS188" i="39"/>
  <c r="AT188" i="39"/>
  <c r="AU188" i="39"/>
  <c r="AV188" i="39"/>
  <c r="AW188" i="39"/>
  <c r="AS189" i="39"/>
  <c r="AT189" i="39"/>
  <c r="AU189" i="39"/>
  <c r="AV189" i="39"/>
  <c r="AW189" i="39"/>
  <c r="AS190" i="39"/>
  <c r="AT190" i="39"/>
  <c r="AU190" i="39"/>
  <c r="AV190" i="39"/>
  <c r="AW190" i="39"/>
  <c r="AS191" i="39"/>
  <c r="AT191" i="39"/>
  <c r="AU191" i="39"/>
  <c r="AV191" i="39"/>
  <c r="AW191" i="39"/>
  <c r="AS192" i="39"/>
  <c r="AT192" i="39"/>
  <c r="AU192" i="39"/>
  <c r="AV192" i="39"/>
  <c r="AW192" i="39"/>
  <c r="AS193" i="39"/>
  <c r="AT193" i="39"/>
  <c r="AU193" i="39"/>
  <c r="AV193" i="39"/>
  <c r="AW193" i="39"/>
  <c r="AS194" i="39"/>
  <c r="AT194" i="39"/>
  <c r="AU194" i="39"/>
  <c r="AV194" i="39"/>
  <c r="AW194" i="39"/>
  <c r="AS195" i="39"/>
  <c r="AT195" i="39"/>
  <c r="AU195" i="39"/>
  <c r="AV195" i="39"/>
  <c r="AW195" i="39"/>
  <c r="AS196" i="39"/>
  <c r="AT196" i="39"/>
  <c r="AU196" i="39"/>
  <c r="AV196" i="39"/>
  <c r="AW196" i="39"/>
  <c r="AS197" i="39"/>
  <c r="AT197" i="39"/>
  <c r="AU197" i="39"/>
  <c r="AV197" i="39"/>
  <c r="AW197" i="39"/>
  <c r="AS198" i="39"/>
  <c r="AT198" i="39"/>
  <c r="AU198" i="39"/>
  <c r="AV198" i="39"/>
  <c r="AW198" i="39"/>
  <c r="AS199" i="39"/>
  <c r="AT199" i="39"/>
  <c r="AU199" i="39"/>
  <c r="AV199" i="39"/>
  <c r="AW199" i="39"/>
  <c r="AS200" i="39"/>
  <c r="AT200" i="39"/>
  <c r="AU200" i="39"/>
  <c r="AV200" i="39"/>
  <c r="AW200" i="39"/>
  <c r="AS201" i="39"/>
  <c r="AT201" i="39"/>
  <c r="AU201" i="39"/>
  <c r="AV201" i="39"/>
  <c r="AW201" i="39"/>
  <c r="AS202" i="39"/>
  <c r="AT202" i="39"/>
  <c r="AU202" i="39"/>
  <c r="AV202" i="39"/>
  <c r="AW202" i="39"/>
  <c r="AS203" i="39"/>
  <c r="AT203" i="39"/>
  <c r="AU203" i="39"/>
  <c r="AV203" i="39"/>
  <c r="AW203" i="39"/>
  <c r="AS204" i="39"/>
  <c r="AT204" i="39"/>
  <c r="AU204" i="39"/>
  <c r="AV204" i="39"/>
  <c r="AW204" i="39"/>
  <c r="AS205" i="39"/>
  <c r="AT205" i="39"/>
  <c r="AU205" i="39"/>
  <c r="AV205" i="39"/>
  <c r="AW205" i="39"/>
  <c r="AS206" i="39"/>
  <c r="AT206" i="39"/>
  <c r="AU206" i="39"/>
  <c r="AV206" i="39"/>
  <c r="AW206" i="39"/>
  <c r="AS207" i="39"/>
  <c r="AT207" i="39"/>
  <c r="AU207" i="39"/>
  <c r="AV207" i="39"/>
  <c r="AW207" i="39"/>
  <c r="AS208" i="39"/>
  <c r="AT208" i="39"/>
  <c r="AU208" i="39"/>
  <c r="AV208" i="39"/>
  <c r="AW208" i="39"/>
  <c r="AS209" i="39"/>
  <c r="AT209" i="39"/>
  <c r="AU209" i="39"/>
  <c r="AV209" i="39"/>
  <c r="AW209" i="39"/>
  <c r="AS210" i="39"/>
  <c r="AT210" i="39"/>
  <c r="AU210" i="39"/>
  <c r="AV210" i="39"/>
  <c r="AW210" i="39"/>
  <c r="AS211" i="39"/>
  <c r="AT211" i="39"/>
  <c r="AU211" i="39"/>
  <c r="AV211" i="39"/>
  <c r="AW211" i="39"/>
  <c r="AS212" i="39"/>
  <c r="AT212" i="39"/>
  <c r="AU212" i="39"/>
  <c r="AV212" i="39"/>
  <c r="AW212" i="39"/>
  <c r="AS213" i="39"/>
  <c r="AT213" i="39"/>
  <c r="AU213" i="39"/>
  <c r="AV213" i="39"/>
  <c r="AW213" i="39"/>
  <c r="AS214" i="39"/>
  <c r="AT214" i="39"/>
  <c r="AU214" i="39"/>
  <c r="AV214" i="39"/>
  <c r="AW214" i="39"/>
  <c r="AS215" i="39"/>
  <c r="AT215" i="39"/>
  <c r="AU215" i="39"/>
  <c r="AV215" i="39"/>
  <c r="AW215" i="39"/>
  <c r="AS216" i="39"/>
  <c r="AT216" i="39"/>
  <c r="AU216" i="39"/>
  <c r="AV216" i="39"/>
  <c r="AW216" i="39"/>
  <c r="AS217" i="39"/>
  <c r="AT217" i="39"/>
  <c r="AU217" i="39"/>
  <c r="AV217" i="39"/>
  <c r="AW217" i="39"/>
  <c r="AS218" i="39"/>
  <c r="AT218" i="39"/>
  <c r="AU218" i="39"/>
  <c r="AV218" i="39"/>
  <c r="AW218" i="39"/>
  <c r="AS219" i="39"/>
  <c r="AT219" i="39"/>
  <c r="AU219" i="39"/>
  <c r="AV219" i="39"/>
  <c r="AW219" i="39"/>
  <c r="AS220" i="39"/>
  <c r="AT220" i="39"/>
  <c r="AU220" i="39"/>
  <c r="AV220" i="39"/>
  <c r="AW220" i="39"/>
  <c r="AS221" i="39"/>
  <c r="AT221" i="39"/>
  <c r="AU221" i="39"/>
  <c r="AV221" i="39"/>
  <c r="AW221" i="39"/>
  <c r="AS222" i="39"/>
  <c r="AT222" i="39"/>
  <c r="AU222" i="39"/>
  <c r="AV222" i="39"/>
  <c r="AW222" i="39"/>
  <c r="AS223" i="39"/>
  <c r="AT223" i="39"/>
  <c r="AU223" i="39"/>
  <c r="AV223" i="39"/>
  <c r="AW223" i="39"/>
  <c r="AS224" i="39"/>
  <c r="AT224" i="39"/>
  <c r="AU224" i="39"/>
  <c r="AV224" i="39"/>
  <c r="AW224" i="39"/>
  <c r="AS225" i="39"/>
  <c r="AT225" i="39"/>
  <c r="AU225" i="39"/>
  <c r="AV225" i="39"/>
  <c r="AW225" i="39"/>
  <c r="AS226" i="39"/>
  <c r="AT226" i="39"/>
  <c r="AU226" i="39"/>
  <c r="AV226" i="39"/>
  <c r="AW226" i="39"/>
  <c r="AS227" i="39"/>
  <c r="AT227" i="39"/>
  <c r="AU227" i="39"/>
  <c r="AV227" i="39"/>
  <c r="AW227" i="39"/>
  <c r="AS228" i="39"/>
  <c r="AT228" i="39"/>
  <c r="AU228" i="39"/>
  <c r="AV228" i="39"/>
  <c r="AW228" i="39"/>
  <c r="AS229" i="39"/>
  <c r="AT229" i="39"/>
  <c r="AU229" i="39"/>
  <c r="AV229" i="39"/>
  <c r="AW229" i="39"/>
  <c r="AS230" i="39"/>
  <c r="AT230" i="39"/>
  <c r="AU230" i="39"/>
  <c r="AV230" i="39"/>
  <c r="AW230" i="39"/>
  <c r="AS231" i="39"/>
  <c r="AT231" i="39"/>
  <c r="AU231" i="39"/>
  <c r="AV231" i="39"/>
  <c r="AW231" i="39"/>
  <c r="AS232" i="39"/>
  <c r="AT232" i="39"/>
  <c r="AU232" i="39"/>
  <c r="AV232" i="39"/>
  <c r="AW232" i="39"/>
  <c r="AS233" i="39"/>
  <c r="AT233" i="39"/>
  <c r="AU233" i="39"/>
  <c r="AV233" i="39"/>
  <c r="AW233" i="39"/>
  <c r="AS234" i="39"/>
  <c r="AT234" i="39"/>
  <c r="AU234" i="39"/>
  <c r="AV234" i="39"/>
  <c r="AW234" i="39"/>
  <c r="AS235" i="39"/>
  <c r="AT235" i="39"/>
  <c r="AU235" i="39"/>
  <c r="AV235" i="39"/>
  <c r="AW235" i="39"/>
  <c r="AS236" i="39"/>
  <c r="AT236" i="39"/>
  <c r="AU236" i="39"/>
  <c r="AV236" i="39"/>
  <c r="AW236" i="39"/>
  <c r="AS237" i="39"/>
  <c r="AT237" i="39"/>
  <c r="AU237" i="39"/>
  <c r="AV237" i="39"/>
  <c r="AW237" i="39"/>
  <c r="AS238" i="39"/>
  <c r="AT238" i="39"/>
  <c r="AU238" i="39"/>
  <c r="AV238" i="39"/>
  <c r="AW238" i="39"/>
  <c r="AS239" i="39"/>
  <c r="AT239" i="39"/>
  <c r="AU239" i="39"/>
  <c r="AV239" i="39"/>
  <c r="AW239" i="39"/>
  <c r="AS240" i="39"/>
  <c r="AT240" i="39"/>
  <c r="AU240" i="39"/>
  <c r="AV240" i="39"/>
  <c r="AW240" i="39"/>
  <c r="AS241" i="39"/>
  <c r="AT241" i="39"/>
  <c r="AU241" i="39"/>
  <c r="AV241" i="39"/>
  <c r="AW241" i="39"/>
  <c r="AS242" i="39"/>
  <c r="AT242" i="39"/>
  <c r="AU242" i="39"/>
  <c r="AV242" i="39"/>
  <c r="AW242" i="39"/>
  <c r="AS243" i="39"/>
  <c r="AT243" i="39"/>
  <c r="AU243" i="39"/>
  <c r="AV243" i="39"/>
  <c r="AW243" i="39"/>
  <c r="AS244" i="39"/>
  <c r="AT244" i="39"/>
  <c r="AU244" i="39"/>
  <c r="AV244" i="39"/>
  <c r="AW244" i="39"/>
  <c r="AS245" i="39"/>
  <c r="AT245" i="39"/>
  <c r="AU245" i="39"/>
  <c r="AV245" i="39"/>
  <c r="AW245" i="39"/>
  <c r="AS246" i="39"/>
  <c r="AT246" i="39"/>
  <c r="AU246" i="39"/>
  <c r="AV246" i="39"/>
  <c r="AW246" i="39"/>
  <c r="AS247" i="39"/>
  <c r="AT247" i="39"/>
  <c r="AU247" i="39"/>
  <c r="AV247" i="39"/>
  <c r="AW247" i="39"/>
  <c r="AS248" i="39"/>
  <c r="AT248" i="39"/>
  <c r="AU248" i="39"/>
  <c r="AV248" i="39"/>
  <c r="AW248" i="39"/>
  <c r="AS249" i="39"/>
  <c r="AT249" i="39"/>
  <c r="AU249" i="39"/>
  <c r="AV249" i="39"/>
  <c r="AW249" i="39"/>
  <c r="AS250" i="39"/>
  <c r="AT250" i="39"/>
  <c r="AU250" i="39"/>
  <c r="AV250" i="39"/>
  <c r="AW250" i="39"/>
  <c r="AS251" i="39"/>
  <c r="AT251" i="39"/>
  <c r="AU251" i="39"/>
  <c r="AV251" i="39"/>
  <c r="AW251" i="39"/>
  <c r="AS252" i="39"/>
  <c r="AT252" i="39"/>
  <c r="AU252" i="39"/>
  <c r="AV252" i="39"/>
  <c r="AW252" i="39"/>
  <c r="AS253" i="39"/>
  <c r="AT253" i="39"/>
  <c r="AU253" i="39"/>
  <c r="AV253" i="39"/>
  <c r="AW253" i="39"/>
  <c r="AS254" i="39"/>
  <c r="AT254" i="39"/>
  <c r="AU254" i="39"/>
  <c r="AV254" i="39"/>
  <c r="AW254" i="39"/>
  <c r="AS255" i="39"/>
  <c r="AT255" i="39"/>
  <c r="AU255" i="39"/>
  <c r="AV255" i="39"/>
  <c r="AW255" i="39"/>
  <c r="AS256" i="39"/>
  <c r="AT256" i="39"/>
  <c r="AU256" i="39"/>
  <c r="AV256" i="39"/>
  <c r="AW256" i="39"/>
  <c r="AS257" i="39"/>
  <c r="AT257" i="39"/>
  <c r="AU257" i="39"/>
  <c r="AV257" i="39"/>
  <c r="AW257" i="39"/>
  <c r="AS258" i="39"/>
  <c r="AT258" i="39"/>
  <c r="AU258" i="39"/>
  <c r="AV258" i="39"/>
  <c r="AW258" i="39"/>
  <c r="AS259" i="39"/>
  <c r="AT259" i="39"/>
  <c r="AU259" i="39"/>
  <c r="AV259" i="39"/>
  <c r="AW259" i="39"/>
  <c r="AS260" i="39"/>
  <c r="AT260" i="39"/>
  <c r="AU260" i="39"/>
  <c r="AV260" i="39"/>
  <c r="AW260" i="39"/>
  <c r="AS261" i="39"/>
  <c r="AT261" i="39"/>
  <c r="AU261" i="39"/>
  <c r="AV261" i="39"/>
  <c r="AW261" i="39"/>
  <c r="AS262" i="39"/>
  <c r="AT262" i="39"/>
  <c r="AU262" i="39"/>
  <c r="AV262" i="39"/>
  <c r="AW262" i="39"/>
  <c r="AS263" i="39"/>
  <c r="AT263" i="39"/>
  <c r="AU263" i="39"/>
  <c r="AV263" i="39"/>
  <c r="AW263" i="39"/>
  <c r="AS264" i="39"/>
  <c r="AT264" i="39"/>
  <c r="AU264" i="39"/>
  <c r="AV264" i="39"/>
  <c r="AW264" i="39"/>
  <c r="AS265" i="39"/>
  <c r="AT265" i="39"/>
  <c r="AU265" i="39"/>
  <c r="AV265" i="39"/>
  <c r="AW265" i="39"/>
  <c r="AS266" i="39"/>
  <c r="AT266" i="39"/>
  <c r="AU266" i="39"/>
  <c r="AV266" i="39"/>
  <c r="AW266" i="39"/>
  <c r="AS267" i="39"/>
  <c r="AT267" i="39"/>
  <c r="AU267" i="39"/>
  <c r="AV267" i="39"/>
  <c r="AW267" i="39"/>
  <c r="AS268" i="39"/>
  <c r="AT268" i="39"/>
  <c r="AU268" i="39"/>
  <c r="AV268" i="39"/>
  <c r="AW268" i="39"/>
  <c r="AS269" i="39"/>
  <c r="AT269" i="39"/>
  <c r="AU269" i="39"/>
  <c r="AV269" i="39"/>
  <c r="AW269" i="39"/>
  <c r="AS270" i="39"/>
  <c r="AT270" i="39"/>
  <c r="AU270" i="39"/>
  <c r="AV270" i="39"/>
  <c r="AW270" i="39"/>
  <c r="AS271" i="39"/>
  <c r="AT271" i="39"/>
  <c r="AU271" i="39"/>
  <c r="AV271" i="39"/>
  <c r="AW271" i="39"/>
  <c r="AS272" i="39"/>
  <c r="AT272" i="39"/>
  <c r="AU272" i="39"/>
  <c r="AV272" i="39"/>
  <c r="AW272" i="39"/>
  <c r="AS273" i="39"/>
  <c r="AT273" i="39"/>
  <c r="AU273" i="39"/>
  <c r="AV273" i="39"/>
  <c r="AW273" i="39"/>
  <c r="AS274" i="39"/>
  <c r="AT274" i="39"/>
  <c r="AU274" i="39"/>
  <c r="AV274" i="39"/>
  <c r="AW274" i="39"/>
  <c r="AS275" i="39"/>
  <c r="AT275" i="39"/>
  <c r="AU275" i="39"/>
  <c r="AV275" i="39"/>
  <c r="AW275" i="39"/>
  <c r="AS276" i="39"/>
  <c r="AT276" i="39"/>
  <c r="AU276" i="39"/>
  <c r="AV276" i="39"/>
  <c r="AW276" i="39"/>
  <c r="AS277" i="39"/>
  <c r="AT277" i="39"/>
  <c r="AU277" i="39"/>
  <c r="AV277" i="39"/>
  <c r="AW277" i="39"/>
  <c r="AS278" i="39"/>
  <c r="AT278" i="39"/>
  <c r="AU278" i="39"/>
  <c r="AV278" i="39"/>
  <c r="AW278" i="39"/>
  <c r="AS279" i="39"/>
  <c r="AT279" i="39"/>
  <c r="AU279" i="39"/>
  <c r="AV279" i="39"/>
  <c r="AW279" i="39"/>
  <c r="AS280" i="39"/>
  <c r="AT280" i="39"/>
  <c r="AU280" i="39"/>
  <c r="AV280" i="39"/>
  <c r="AW280" i="39"/>
  <c r="AS281" i="39"/>
  <c r="AT281" i="39"/>
  <c r="AU281" i="39"/>
  <c r="AV281" i="39"/>
  <c r="AW281" i="39"/>
  <c r="AS282" i="39"/>
  <c r="AT282" i="39"/>
  <c r="AU282" i="39"/>
  <c r="AV282" i="39"/>
  <c r="AW282" i="39"/>
  <c r="AS283" i="39"/>
  <c r="AT283" i="39"/>
  <c r="AU283" i="39"/>
  <c r="AV283" i="39"/>
  <c r="AW283" i="39"/>
  <c r="AS284" i="39"/>
  <c r="AT284" i="39"/>
  <c r="AU284" i="39"/>
  <c r="AV284" i="39"/>
  <c r="AW284" i="39"/>
  <c r="AS285" i="39"/>
  <c r="AT285" i="39"/>
  <c r="AU285" i="39"/>
  <c r="AV285" i="39"/>
  <c r="AW285" i="39"/>
  <c r="AS286" i="39"/>
  <c r="AT286" i="39"/>
  <c r="AU286" i="39"/>
  <c r="AV286" i="39"/>
  <c r="AW286" i="39"/>
  <c r="AS287" i="39"/>
  <c r="AT287" i="39"/>
  <c r="AU287" i="39"/>
  <c r="AV287" i="39"/>
  <c r="AW287" i="39"/>
  <c r="AS288" i="39"/>
  <c r="AT288" i="39"/>
  <c r="AU288" i="39"/>
  <c r="AV288" i="39"/>
  <c r="AW288" i="39"/>
  <c r="AS289" i="39"/>
  <c r="AT289" i="39"/>
  <c r="AU289" i="39"/>
  <c r="AV289" i="39"/>
  <c r="AW289" i="39"/>
  <c r="AS290" i="39"/>
  <c r="AT290" i="39"/>
  <c r="AU290" i="39"/>
  <c r="AV290" i="39"/>
  <c r="AW290" i="39"/>
  <c r="AS291" i="39"/>
  <c r="AT291" i="39"/>
  <c r="AU291" i="39"/>
  <c r="AV291" i="39"/>
  <c r="AW291" i="39"/>
  <c r="AS292" i="39"/>
  <c r="AT292" i="39"/>
  <c r="AU292" i="39"/>
  <c r="AV292" i="39"/>
  <c r="AW292" i="39"/>
  <c r="AS293" i="39"/>
  <c r="AT293" i="39"/>
  <c r="AU293" i="39"/>
  <c r="AV293" i="39"/>
  <c r="AW293" i="39"/>
  <c r="AS294" i="39"/>
  <c r="AT294" i="39"/>
  <c r="AU294" i="39"/>
  <c r="AV294" i="39"/>
  <c r="AW294" i="39"/>
  <c r="AS295" i="39"/>
  <c r="AT295" i="39"/>
  <c r="AU295" i="39"/>
  <c r="AV295" i="39"/>
  <c r="AW295" i="39"/>
  <c r="AS296" i="39"/>
  <c r="AT296" i="39"/>
  <c r="AU296" i="39"/>
  <c r="AV296" i="39"/>
  <c r="AW296" i="39"/>
  <c r="AS297" i="39"/>
  <c r="AT297" i="39"/>
  <c r="AU297" i="39"/>
  <c r="AV297" i="39"/>
  <c r="AW297" i="39"/>
  <c r="AS298" i="39"/>
  <c r="AT298" i="39"/>
  <c r="AU298" i="39"/>
  <c r="AV298" i="39"/>
  <c r="AW298" i="39"/>
  <c r="AS299" i="39"/>
  <c r="AT299" i="39"/>
  <c r="AU299" i="39"/>
  <c r="AV299" i="39"/>
  <c r="AW299" i="39"/>
  <c r="AS300" i="39"/>
  <c r="AT300" i="39"/>
  <c r="AU300" i="39"/>
  <c r="AV300" i="39"/>
  <c r="AW300" i="39"/>
  <c r="AS301" i="39"/>
  <c r="AT301" i="39"/>
  <c r="AU301" i="39"/>
  <c r="AV301" i="39"/>
  <c r="AW301" i="39"/>
  <c r="AS302" i="39"/>
  <c r="AT302" i="39"/>
  <c r="AU302" i="39"/>
  <c r="AV302" i="39"/>
  <c r="AW302" i="39"/>
  <c r="AS303" i="39"/>
  <c r="AT303" i="39"/>
  <c r="AU303" i="39"/>
  <c r="AV303" i="39"/>
  <c r="AW303" i="39"/>
  <c r="AS304" i="39"/>
  <c r="AT304" i="39"/>
  <c r="AU304" i="39"/>
  <c r="AV304" i="39"/>
  <c r="AW304" i="39"/>
  <c r="AS305" i="39"/>
  <c r="AT305" i="39"/>
  <c r="AU305" i="39"/>
  <c r="AV305" i="39"/>
  <c r="AW305" i="39"/>
  <c r="AS306" i="39"/>
  <c r="AT306" i="39"/>
  <c r="AU306" i="39"/>
  <c r="AV306" i="39"/>
  <c r="AW306" i="39"/>
  <c r="AS307" i="39"/>
  <c r="AT307" i="39"/>
  <c r="AU307" i="39"/>
  <c r="AV307" i="39"/>
  <c r="AW307" i="39"/>
  <c r="AS308" i="39"/>
  <c r="AT308" i="39"/>
  <c r="AU308" i="39"/>
  <c r="AV308" i="39"/>
  <c r="AW308" i="39"/>
  <c r="AS309" i="39"/>
  <c r="AT309" i="39"/>
  <c r="AU309" i="39"/>
  <c r="AV309" i="39"/>
  <c r="AW309" i="39"/>
  <c r="AS310" i="39"/>
  <c r="AT310" i="39"/>
  <c r="AU310" i="39"/>
  <c r="AV310" i="39"/>
  <c r="AW310" i="39"/>
  <c r="AS311" i="39"/>
  <c r="AT311" i="39"/>
  <c r="AU311" i="39"/>
  <c r="AV311" i="39"/>
  <c r="AW311" i="39"/>
  <c r="AS312" i="39"/>
  <c r="AT312" i="39"/>
  <c r="AU312" i="39"/>
  <c r="AV312" i="39"/>
  <c r="AW312" i="39"/>
  <c r="AS313" i="39"/>
  <c r="AT313" i="39"/>
  <c r="AU313" i="39"/>
  <c r="AV313" i="39"/>
  <c r="AW313" i="39"/>
  <c r="AS314" i="39"/>
  <c r="AT314" i="39"/>
  <c r="AU314" i="39"/>
  <c r="AV314" i="39"/>
  <c r="AW314" i="39"/>
  <c r="AS315" i="39"/>
  <c r="AT315" i="39"/>
  <c r="AU315" i="39"/>
  <c r="AV315" i="39"/>
  <c r="AW315" i="39"/>
  <c r="AS316" i="39"/>
  <c r="AT316" i="39"/>
  <c r="AU316" i="39"/>
  <c r="AV316" i="39"/>
  <c r="AW316" i="39"/>
  <c r="AS317" i="39"/>
  <c r="AT317" i="39"/>
  <c r="AU317" i="39"/>
  <c r="AV317" i="39"/>
  <c r="AW317" i="39"/>
  <c r="AS318" i="39"/>
  <c r="AT318" i="39"/>
  <c r="AU318" i="39"/>
  <c r="AV318" i="39"/>
  <c r="AW318" i="39"/>
  <c r="AS319" i="39"/>
  <c r="AT319" i="39"/>
  <c r="AU319" i="39"/>
  <c r="AV319" i="39"/>
  <c r="AW319" i="39"/>
  <c r="AS320" i="39"/>
  <c r="AT320" i="39"/>
  <c r="AU320" i="39"/>
  <c r="AV320" i="39"/>
  <c r="AW320" i="39"/>
  <c r="AS321" i="39"/>
  <c r="AT321" i="39"/>
  <c r="AU321" i="39"/>
  <c r="AV321" i="39"/>
  <c r="AW321" i="39"/>
  <c r="AS322" i="39"/>
  <c r="AT322" i="39"/>
  <c r="AU322" i="39"/>
  <c r="AV322" i="39"/>
  <c r="AW322" i="39"/>
  <c r="AS323" i="39"/>
  <c r="AT323" i="39"/>
  <c r="AU323" i="39"/>
  <c r="AV323" i="39"/>
  <c r="AW323" i="39"/>
  <c r="AS324" i="39"/>
  <c r="AT324" i="39"/>
  <c r="AU324" i="39"/>
  <c r="AV324" i="39"/>
  <c r="AW324" i="39"/>
  <c r="AS325" i="39"/>
  <c r="AT325" i="39"/>
  <c r="AU325" i="39"/>
  <c r="AV325" i="39"/>
  <c r="AW325" i="39"/>
  <c r="AS326" i="39"/>
  <c r="AT326" i="39"/>
  <c r="AU326" i="39"/>
  <c r="AV326" i="39"/>
  <c r="AW326" i="39"/>
  <c r="AS327" i="39"/>
  <c r="AT327" i="39"/>
  <c r="AU327" i="39"/>
  <c r="AV327" i="39"/>
  <c r="AW327" i="39"/>
  <c r="AS328" i="39"/>
  <c r="AT328" i="39"/>
  <c r="AU328" i="39"/>
  <c r="AV328" i="39"/>
  <c r="AW328" i="39"/>
  <c r="AS329" i="39"/>
  <c r="AT329" i="39"/>
  <c r="AU329" i="39"/>
  <c r="AV329" i="39"/>
  <c r="AW329" i="39"/>
  <c r="AS330" i="39"/>
  <c r="AT330" i="39"/>
  <c r="AU330" i="39"/>
  <c r="AV330" i="39"/>
  <c r="AW330" i="39"/>
  <c r="AS331" i="39"/>
  <c r="AT331" i="39"/>
  <c r="AU331" i="39"/>
  <c r="AV331" i="39"/>
  <c r="AW331" i="39"/>
  <c r="AS332" i="39"/>
  <c r="AT332" i="39"/>
  <c r="AU332" i="39"/>
  <c r="AV332" i="39"/>
  <c r="AW332" i="39"/>
  <c r="AS333" i="39"/>
  <c r="AT333" i="39"/>
  <c r="AU333" i="39"/>
  <c r="AV333" i="39"/>
  <c r="AW333" i="39"/>
  <c r="AS334" i="39"/>
  <c r="AT334" i="39"/>
  <c r="AU334" i="39"/>
  <c r="AV334" i="39"/>
  <c r="AW334" i="39"/>
  <c r="AS335" i="39"/>
  <c r="AT335" i="39"/>
  <c r="AU335" i="39"/>
  <c r="AV335" i="39"/>
  <c r="AW335" i="39"/>
  <c r="AS336" i="39"/>
  <c r="AT336" i="39"/>
  <c r="AU336" i="39"/>
  <c r="AV336" i="39"/>
  <c r="AW336" i="39"/>
  <c r="AS337" i="39"/>
  <c r="AT337" i="39"/>
  <c r="AU337" i="39"/>
  <c r="AV337" i="39"/>
  <c r="AW337" i="39"/>
  <c r="AS338" i="39"/>
  <c r="AT338" i="39"/>
  <c r="AU338" i="39"/>
  <c r="AV338" i="39"/>
  <c r="AW338" i="39"/>
  <c r="AS339" i="39"/>
  <c r="AT339" i="39"/>
  <c r="AU339" i="39"/>
  <c r="AV339" i="39"/>
  <c r="AW339" i="39"/>
  <c r="AS340" i="39"/>
  <c r="AT340" i="39"/>
  <c r="AU340" i="39"/>
  <c r="AV340" i="39"/>
  <c r="AW340" i="39"/>
  <c r="AS341" i="39"/>
  <c r="AT341" i="39"/>
  <c r="AU341" i="39"/>
  <c r="AV341" i="39"/>
  <c r="AW341" i="39"/>
  <c r="AS4" i="38"/>
  <c r="AT4" i="38"/>
  <c r="AU4" i="38"/>
  <c r="AV4" i="38"/>
  <c r="AW4" i="38"/>
  <c r="AS5" i="38"/>
  <c r="AT5" i="38"/>
  <c r="AU5" i="38"/>
  <c r="AV5" i="38"/>
  <c r="AW5" i="38"/>
  <c r="AS6" i="38"/>
  <c r="AT6" i="38"/>
  <c r="AU6" i="38"/>
  <c r="AV6" i="38"/>
  <c r="AW6" i="38"/>
  <c r="AS7" i="38"/>
  <c r="AT7" i="38"/>
  <c r="AU7" i="38"/>
  <c r="AV7" i="38"/>
  <c r="AW7" i="38"/>
  <c r="AS8" i="38"/>
  <c r="AT8" i="38"/>
  <c r="AU8" i="38"/>
  <c r="AV8" i="38"/>
  <c r="AW8" i="38"/>
  <c r="AS9" i="38"/>
  <c r="AT9" i="38"/>
  <c r="AU9" i="38"/>
  <c r="AV9" i="38"/>
  <c r="AW9" i="38"/>
  <c r="AS10" i="38"/>
  <c r="AT10" i="38"/>
  <c r="AU10" i="38"/>
  <c r="AV10" i="38"/>
  <c r="AW10" i="38"/>
  <c r="AS11" i="38"/>
  <c r="AT11" i="38"/>
  <c r="AU11" i="38"/>
  <c r="AV11" i="38"/>
  <c r="AW11" i="38"/>
  <c r="AS12" i="38"/>
  <c r="AT12" i="38"/>
  <c r="AU12" i="38"/>
  <c r="AV12" i="38"/>
  <c r="AW12" i="38"/>
  <c r="AS13" i="38"/>
  <c r="AT13" i="38"/>
  <c r="AU13" i="38"/>
  <c r="AV13" i="38"/>
  <c r="AW13" i="38"/>
  <c r="AS14" i="38"/>
  <c r="AT14" i="38"/>
  <c r="AU14" i="38"/>
  <c r="AV14" i="38"/>
  <c r="AW14" i="38"/>
  <c r="AS15" i="38"/>
  <c r="AT15" i="38"/>
  <c r="AU15" i="38"/>
  <c r="AV15" i="38"/>
  <c r="AW15" i="38"/>
  <c r="AS16" i="38"/>
  <c r="AT16" i="38"/>
  <c r="AU16" i="38"/>
  <c r="AV16" i="38"/>
  <c r="AW16" i="38"/>
  <c r="AS17" i="38"/>
  <c r="AT17" i="38"/>
  <c r="AU17" i="38"/>
  <c r="AV17" i="38"/>
  <c r="AW17" i="38"/>
  <c r="AS18" i="38"/>
  <c r="AT18" i="38"/>
  <c r="AU18" i="38"/>
  <c r="AV18" i="38"/>
  <c r="AW18" i="38"/>
  <c r="AS19" i="38"/>
  <c r="AT19" i="38"/>
  <c r="AU19" i="38"/>
  <c r="AV19" i="38"/>
  <c r="AW19" i="38"/>
  <c r="I20" i="38"/>
  <c r="AS20" i="38"/>
  <c r="AT20" i="38"/>
  <c r="AU20" i="38"/>
  <c r="AV20" i="38"/>
  <c r="AW20" i="38"/>
  <c r="AS21" i="38"/>
  <c r="AT21" i="38"/>
  <c r="AU21" i="38"/>
  <c r="AV21" i="38"/>
  <c r="AW21" i="38"/>
  <c r="I22" i="38"/>
  <c r="AS22" i="38"/>
  <c r="AT22" i="38"/>
  <c r="AU22" i="38"/>
  <c r="AV22" i="38"/>
  <c r="AW22" i="38"/>
  <c r="AS23" i="38"/>
  <c r="AT23" i="38"/>
  <c r="AU23" i="38"/>
  <c r="AV23" i="38"/>
  <c r="AW23" i="38"/>
  <c r="AS24" i="38"/>
  <c r="AT24" i="38"/>
  <c r="AU24" i="38"/>
  <c r="AV24" i="38"/>
  <c r="AW24" i="38"/>
  <c r="AS25" i="38"/>
  <c r="AT25" i="38"/>
  <c r="AU25" i="38"/>
  <c r="AV25" i="38"/>
  <c r="AW25" i="38"/>
  <c r="AS26" i="38"/>
  <c r="AT26" i="38"/>
  <c r="AU26" i="38"/>
  <c r="AV26" i="38"/>
  <c r="AW26" i="38"/>
  <c r="AS27" i="38"/>
  <c r="AT27" i="38"/>
  <c r="AU27" i="38"/>
  <c r="AV27" i="38"/>
  <c r="AW27" i="38"/>
  <c r="AS28" i="38"/>
  <c r="AT28" i="38"/>
  <c r="AU28" i="38"/>
  <c r="AV28" i="38"/>
  <c r="AW28" i="38"/>
  <c r="AS29" i="38"/>
  <c r="AT29" i="38"/>
  <c r="AU29" i="38"/>
  <c r="AV29" i="38"/>
  <c r="AW29" i="38"/>
  <c r="AS30" i="38"/>
  <c r="AT30" i="38"/>
  <c r="AU30" i="38"/>
  <c r="AV30" i="38"/>
  <c r="AW30" i="38"/>
  <c r="AS31" i="38"/>
  <c r="AT31" i="38"/>
  <c r="AU31" i="38"/>
  <c r="AV31" i="38"/>
  <c r="AW31" i="38"/>
  <c r="AS32" i="38"/>
  <c r="AT32" i="38"/>
  <c r="AU32" i="38"/>
  <c r="AV32" i="38"/>
  <c r="AW32" i="38"/>
  <c r="AS33" i="38"/>
  <c r="AT33" i="38"/>
  <c r="AU33" i="38"/>
  <c r="AV33" i="38"/>
  <c r="AW33" i="38"/>
  <c r="AS34" i="38"/>
  <c r="AT34" i="38"/>
  <c r="AU34" i="38"/>
  <c r="AV34" i="38"/>
  <c r="AW34" i="38"/>
  <c r="AS35" i="38"/>
  <c r="AT35" i="38"/>
  <c r="AU35" i="38"/>
  <c r="AV35" i="38"/>
  <c r="AW35" i="38"/>
  <c r="AS36" i="38"/>
  <c r="AT36" i="38"/>
  <c r="AU36" i="38"/>
  <c r="AV36" i="38"/>
  <c r="AW36" i="38"/>
  <c r="AS37" i="38"/>
  <c r="AT37" i="38"/>
  <c r="AU37" i="38"/>
  <c r="AV37" i="38"/>
  <c r="AW37" i="38"/>
  <c r="AS38" i="38"/>
  <c r="AT38" i="38"/>
  <c r="AU38" i="38"/>
  <c r="AV38" i="38"/>
  <c r="AW38" i="38"/>
  <c r="AS39" i="38"/>
  <c r="AT39" i="38"/>
  <c r="AU39" i="38"/>
  <c r="AV39" i="38"/>
  <c r="AW39" i="38"/>
  <c r="AS40" i="38"/>
  <c r="AT40" i="38"/>
  <c r="AU40" i="38"/>
  <c r="AV40" i="38"/>
  <c r="AW40" i="38"/>
  <c r="AS41" i="38"/>
  <c r="AT41" i="38"/>
  <c r="AU41" i="38"/>
  <c r="AV41" i="38"/>
  <c r="AW41" i="38"/>
  <c r="AS42" i="38"/>
  <c r="AT42" i="38"/>
  <c r="AU42" i="38"/>
  <c r="AV42" i="38"/>
  <c r="AW42" i="38"/>
  <c r="AS43" i="38"/>
  <c r="AT43" i="38"/>
  <c r="AU43" i="38"/>
  <c r="AV43" i="38"/>
  <c r="AW43" i="38"/>
  <c r="AS44" i="38"/>
  <c r="AT44" i="38"/>
  <c r="AU44" i="38"/>
  <c r="AV44" i="38"/>
  <c r="AW44" i="38"/>
  <c r="AS45" i="38"/>
  <c r="AT45" i="38"/>
  <c r="AU45" i="38"/>
  <c r="AV45" i="38"/>
  <c r="AW45" i="38"/>
  <c r="AS46" i="38"/>
  <c r="AT46" i="38"/>
  <c r="AU46" i="38"/>
  <c r="AV46" i="38"/>
  <c r="AW46" i="38"/>
  <c r="AS47" i="38"/>
  <c r="AT47" i="38"/>
  <c r="AU47" i="38"/>
  <c r="AV47" i="38"/>
  <c r="AW47" i="38"/>
  <c r="AS48" i="38"/>
  <c r="AT48" i="38"/>
  <c r="AU48" i="38"/>
  <c r="AV48" i="38"/>
  <c r="AW48" i="38"/>
  <c r="AS49" i="38"/>
  <c r="AT49" i="38"/>
  <c r="AU49" i="38"/>
  <c r="AV49" i="38"/>
  <c r="AW49" i="38"/>
  <c r="AS50" i="38"/>
  <c r="AT50" i="38"/>
  <c r="AU50" i="38"/>
  <c r="AV50" i="38"/>
  <c r="AW50" i="38"/>
  <c r="AS51" i="38"/>
  <c r="AT51" i="38"/>
  <c r="AU51" i="38"/>
  <c r="AV51" i="38"/>
  <c r="AW51" i="38"/>
  <c r="AS52" i="38"/>
  <c r="AT52" i="38"/>
  <c r="AU52" i="38"/>
  <c r="AV52" i="38"/>
  <c r="AW52" i="38"/>
  <c r="AS53" i="38"/>
  <c r="AT53" i="38"/>
  <c r="AU53" i="38"/>
  <c r="AV53" i="38"/>
  <c r="AW53" i="38"/>
  <c r="AS54" i="38"/>
  <c r="AT54" i="38"/>
  <c r="AU54" i="38"/>
  <c r="AV54" i="38"/>
  <c r="AW54" i="38"/>
  <c r="AS55" i="38"/>
  <c r="AT55" i="38"/>
  <c r="AU55" i="38"/>
  <c r="AV55" i="38"/>
  <c r="AW55" i="38"/>
  <c r="AS56" i="38"/>
  <c r="AT56" i="38"/>
  <c r="AU56" i="38"/>
  <c r="AV56" i="38"/>
  <c r="AW56" i="38"/>
  <c r="AS57" i="38"/>
  <c r="AT57" i="38"/>
  <c r="AU57" i="38"/>
  <c r="AV57" i="38"/>
  <c r="AW57" i="38"/>
  <c r="AS58" i="38"/>
  <c r="AT58" i="38"/>
  <c r="AU58" i="38"/>
  <c r="AV58" i="38"/>
  <c r="AW58" i="38"/>
  <c r="AS59" i="38"/>
  <c r="AT59" i="38"/>
  <c r="AU59" i="38"/>
  <c r="AV59" i="38"/>
  <c r="AW59" i="38"/>
  <c r="AS60" i="38"/>
  <c r="AT60" i="38"/>
  <c r="AU60" i="38"/>
  <c r="AV60" i="38"/>
  <c r="AW60" i="38"/>
  <c r="AS61" i="38"/>
  <c r="AT61" i="38"/>
  <c r="AU61" i="38"/>
  <c r="AV61" i="38"/>
  <c r="AW61" i="38"/>
  <c r="AS62" i="38"/>
  <c r="AT62" i="38"/>
  <c r="AU62" i="38"/>
  <c r="AV62" i="38"/>
  <c r="AW62" i="38"/>
  <c r="AS63" i="38"/>
  <c r="AT63" i="38"/>
  <c r="AU63" i="38"/>
  <c r="AV63" i="38"/>
  <c r="AW63" i="38"/>
  <c r="AS64" i="38"/>
  <c r="AT64" i="38"/>
  <c r="AU64" i="38"/>
  <c r="AV64" i="38"/>
  <c r="AW64" i="38"/>
  <c r="AS65" i="38"/>
  <c r="AT65" i="38"/>
  <c r="AU65" i="38"/>
  <c r="AV65" i="38"/>
  <c r="AW65" i="38"/>
  <c r="AS66" i="38"/>
  <c r="AT66" i="38"/>
  <c r="AU66" i="38"/>
  <c r="AV66" i="38"/>
  <c r="AW66" i="38"/>
  <c r="AS67" i="38"/>
  <c r="AT67" i="38"/>
  <c r="AU67" i="38"/>
  <c r="AV67" i="38"/>
  <c r="AW67" i="38"/>
  <c r="AS68" i="38"/>
  <c r="AT68" i="38"/>
  <c r="AU68" i="38"/>
  <c r="AV68" i="38"/>
  <c r="AW68" i="38"/>
  <c r="AS69" i="38"/>
  <c r="AT69" i="38"/>
  <c r="AU69" i="38"/>
  <c r="AV69" i="38"/>
  <c r="AW69" i="38"/>
  <c r="AS70" i="38"/>
  <c r="AT70" i="38"/>
  <c r="AU70" i="38"/>
  <c r="AV70" i="38"/>
  <c r="AW70" i="38"/>
  <c r="AS71" i="38"/>
  <c r="AT71" i="38"/>
  <c r="AU71" i="38"/>
  <c r="AV71" i="38"/>
  <c r="AW71" i="38"/>
  <c r="AS72" i="38"/>
  <c r="AT72" i="38"/>
  <c r="AU72" i="38"/>
  <c r="AV72" i="38"/>
  <c r="AW72" i="38"/>
  <c r="AS73" i="38"/>
  <c r="AT73" i="38"/>
  <c r="AU73" i="38"/>
  <c r="AV73" i="38"/>
  <c r="AW73" i="38"/>
  <c r="AS74" i="38"/>
  <c r="AT74" i="38"/>
  <c r="AU74" i="38"/>
  <c r="AV74" i="38"/>
  <c r="AW74" i="38"/>
  <c r="AS75" i="38"/>
  <c r="AT75" i="38"/>
  <c r="AU75" i="38"/>
  <c r="AV75" i="38"/>
  <c r="AW75" i="38"/>
  <c r="AS76" i="38"/>
  <c r="AT76" i="38"/>
  <c r="AU76" i="38"/>
  <c r="AV76" i="38"/>
  <c r="AW76" i="38"/>
  <c r="AS77" i="38"/>
  <c r="AT77" i="38"/>
  <c r="AU77" i="38"/>
  <c r="AV77" i="38"/>
  <c r="AW77" i="38"/>
  <c r="AS78" i="38"/>
  <c r="AT78" i="38"/>
  <c r="AU78" i="38"/>
  <c r="AV78" i="38"/>
  <c r="AW78" i="38"/>
  <c r="AS79" i="38"/>
  <c r="AT79" i="38"/>
  <c r="AU79" i="38"/>
  <c r="AV79" i="38"/>
  <c r="AW79" i="38"/>
  <c r="AS80" i="38"/>
  <c r="AT80" i="38"/>
  <c r="AU80" i="38"/>
  <c r="AV80" i="38"/>
  <c r="AW80" i="38"/>
  <c r="AS81" i="38"/>
  <c r="AT81" i="38"/>
  <c r="AU81" i="38"/>
  <c r="AV81" i="38"/>
  <c r="AW81" i="38"/>
  <c r="AS82" i="38"/>
  <c r="AT82" i="38"/>
  <c r="AU82" i="38"/>
  <c r="AV82" i="38"/>
  <c r="AW82" i="38"/>
  <c r="AS83" i="38"/>
  <c r="AT83" i="38"/>
  <c r="AU83" i="38"/>
  <c r="AV83" i="38"/>
  <c r="AW83" i="38"/>
  <c r="AS84" i="38"/>
  <c r="AT84" i="38"/>
  <c r="AU84" i="38"/>
  <c r="AV84" i="38"/>
  <c r="AW84" i="38"/>
  <c r="AS85" i="38"/>
  <c r="AT85" i="38"/>
  <c r="AU85" i="38"/>
  <c r="AV85" i="38"/>
  <c r="AW85" i="38"/>
  <c r="AS86" i="38"/>
  <c r="AT86" i="38"/>
  <c r="AU86" i="38"/>
  <c r="AV86" i="38"/>
  <c r="AW86" i="38"/>
  <c r="AS87" i="38"/>
  <c r="AT87" i="38"/>
  <c r="AU87" i="38"/>
  <c r="AV87" i="38"/>
  <c r="AW87" i="38"/>
  <c r="AS88" i="38"/>
  <c r="AT88" i="38"/>
  <c r="AU88" i="38"/>
  <c r="AV88" i="38"/>
  <c r="AW88" i="38"/>
  <c r="AS89" i="38"/>
  <c r="AT89" i="38"/>
  <c r="AU89" i="38"/>
  <c r="AV89" i="38"/>
  <c r="AW89" i="38"/>
  <c r="AS90" i="38"/>
  <c r="AT90" i="38"/>
  <c r="AU90" i="38"/>
  <c r="AV90" i="38"/>
  <c r="AW90" i="38"/>
  <c r="AS91" i="38"/>
  <c r="AT91" i="38"/>
  <c r="AU91" i="38"/>
  <c r="AV91" i="38"/>
  <c r="AW91" i="38"/>
  <c r="AS92" i="38"/>
  <c r="AT92" i="38"/>
  <c r="AU92" i="38"/>
  <c r="AV92" i="38"/>
  <c r="AW92" i="38"/>
  <c r="AS93" i="38"/>
  <c r="AT93" i="38"/>
  <c r="AU93" i="38"/>
  <c r="AV93" i="38"/>
  <c r="AW93" i="38"/>
  <c r="AS94" i="38"/>
  <c r="AT94" i="38"/>
  <c r="AU94" i="38"/>
  <c r="AV94" i="38"/>
  <c r="AW94" i="38"/>
  <c r="AS95" i="38"/>
  <c r="AT95" i="38"/>
  <c r="AU95" i="38"/>
  <c r="AV95" i="38"/>
  <c r="AW95" i="38"/>
  <c r="AS96" i="38"/>
  <c r="AT96" i="38"/>
  <c r="AU96" i="38"/>
  <c r="AV96" i="38"/>
  <c r="AW96" i="38"/>
  <c r="AS97" i="38"/>
  <c r="AT97" i="38"/>
  <c r="AU97" i="38"/>
  <c r="AV97" i="38"/>
  <c r="AW97" i="38"/>
  <c r="AS98" i="38"/>
  <c r="AT98" i="38"/>
  <c r="AU98" i="38"/>
  <c r="AV98" i="38"/>
  <c r="AW98" i="38"/>
  <c r="AS99" i="38"/>
  <c r="AT99" i="38"/>
  <c r="AU99" i="38"/>
  <c r="AV99" i="38"/>
  <c r="AW99" i="38"/>
  <c r="AS100" i="38"/>
  <c r="AT100" i="38"/>
  <c r="AU100" i="38"/>
  <c r="AV100" i="38"/>
  <c r="AW100" i="38"/>
  <c r="AS101" i="38"/>
  <c r="AT101" i="38"/>
  <c r="AU101" i="38"/>
  <c r="AV101" i="38"/>
  <c r="AW101" i="38"/>
  <c r="AS102" i="38"/>
  <c r="AT102" i="38"/>
  <c r="AU102" i="38"/>
  <c r="AV102" i="38"/>
  <c r="AW102" i="38"/>
  <c r="AS103" i="38"/>
  <c r="AT103" i="38"/>
  <c r="AU103" i="38"/>
  <c r="AV103" i="38"/>
  <c r="AW103" i="38"/>
  <c r="AS104" i="38"/>
  <c r="AT104" i="38"/>
  <c r="AU104" i="38"/>
  <c r="AV104" i="38"/>
  <c r="AW104" i="38"/>
  <c r="AS105" i="38"/>
  <c r="AT105" i="38"/>
  <c r="AU105" i="38"/>
  <c r="AV105" i="38"/>
  <c r="AW105" i="38"/>
  <c r="AS106" i="38"/>
  <c r="AT106" i="38"/>
  <c r="AU106" i="38"/>
  <c r="AV106" i="38"/>
  <c r="AW106" i="38"/>
  <c r="AS107" i="38"/>
  <c r="AT107" i="38"/>
  <c r="AU107" i="38"/>
  <c r="AV107" i="38"/>
  <c r="AW107" i="38"/>
  <c r="AS108" i="38"/>
  <c r="AT108" i="38"/>
  <c r="AU108" i="38"/>
  <c r="AV108" i="38"/>
  <c r="AW108" i="38"/>
  <c r="AS109" i="38"/>
  <c r="AT109" i="38"/>
  <c r="AU109" i="38"/>
  <c r="AV109" i="38"/>
  <c r="AW109" i="38"/>
  <c r="I110" i="38"/>
  <c r="AS110" i="38"/>
  <c r="AT110" i="38"/>
  <c r="AU110" i="38"/>
  <c r="AV110" i="38"/>
  <c r="AW110" i="38"/>
  <c r="AS111" i="38"/>
  <c r="AT111" i="38"/>
  <c r="AU111" i="38"/>
  <c r="AV111" i="38"/>
  <c r="AW111" i="38"/>
  <c r="AS112" i="38"/>
  <c r="AT112" i="38"/>
  <c r="AU112" i="38"/>
  <c r="AV112" i="38"/>
  <c r="AW112" i="38"/>
  <c r="AS113" i="38"/>
  <c r="AT113" i="38"/>
  <c r="AU113" i="38"/>
  <c r="AV113" i="38"/>
  <c r="AW113" i="38"/>
  <c r="AS114" i="38"/>
  <c r="AT114" i="38"/>
  <c r="AU114" i="38"/>
  <c r="AV114" i="38"/>
  <c r="AW114" i="38"/>
  <c r="AS115" i="38"/>
  <c r="AT115" i="38"/>
  <c r="AU115" i="38"/>
  <c r="AV115" i="38"/>
  <c r="AW115" i="38"/>
  <c r="AS116" i="38"/>
  <c r="AT116" i="38"/>
  <c r="AU116" i="38"/>
  <c r="AV116" i="38"/>
  <c r="AW116" i="38"/>
  <c r="AS117" i="38"/>
  <c r="AT117" i="38"/>
  <c r="AU117" i="38"/>
  <c r="AV117" i="38"/>
  <c r="AW117" i="38"/>
  <c r="AS118" i="38"/>
  <c r="AT118" i="38"/>
  <c r="AU118" i="38"/>
  <c r="AV118" i="38"/>
  <c r="AW118" i="38"/>
  <c r="AS119" i="38"/>
  <c r="AT119" i="38"/>
  <c r="AU119" i="38"/>
  <c r="AV119" i="38"/>
  <c r="AW119" i="38"/>
  <c r="AS120" i="38"/>
  <c r="AT120" i="38"/>
  <c r="AU120" i="38"/>
  <c r="AV120" i="38"/>
  <c r="AW120" i="38"/>
  <c r="AS121" i="38"/>
  <c r="AT121" i="38"/>
  <c r="AU121" i="38"/>
  <c r="AV121" i="38"/>
  <c r="AW121" i="38"/>
  <c r="AS122" i="38"/>
  <c r="AT122" i="38"/>
  <c r="AU122" i="38"/>
  <c r="AV122" i="38"/>
  <c r="AW122" i="38"/>
  <c r="AS123" i="38"/>
  <c r="AT123" i="38"/>
  <c r="AU123" i="38"/>
  <c r="AV123" i="38"/>
  <c r="AW123" i="38"/>
  <c r="AS124" i="38"/>
  <c r="AT124" i="38"/>
  <c r="AU124" i="38"/>
  <c r="AV124" i="38"/>
  <c r="AW124" i="38"/>
  <c r="AS125" i="38"/>
  <c r="AT125" i="38"/>
  <c r="AU125" i="38"/>
  <c r="AV125" i="38"/>
  <c r="AW125" i="38"/>
  <c r="AS126" i="38"/>
  <c r="AT126" i="38"/>
  <c r="AU126" i="38"/>
  <c r="AV126" i="38"/>
  <c r="AW126" i="38"/>
  <c r="AS127" i="38"/>
  <c r="AT127" i="38"/>
  <c r="AU127" i="38"/>
  <c r="AV127" i="38"/>
  <c r="AW127" i="38"/>
  <c r="AS128" i="38"/>
  <c r="AT128" i="38"/>
  <c r="AU128" i="38"/>
  <c r="AV128" i="38"/>
  <c r="AW128" i="38"/>
  <c r="AS129" i="38"/>
  <c r="AT129" i="38"/>
  <c r="AU129" i="38"/>
  <c r="AV129" i="38"/>
  <c r="AW129" i="38"/>
  <c r="AS130" i="38"/>
  <c r="AT130" i="38"/>
  <c r="AU130" i="38"/>
  <c r="AV130" i="38"/>
  <c r="AW130" i="38"/>
  <c r="AS131" i="38"/>
  <c r="AT131" i="38"/>
  <c r="AU131" i="38"/>
  <c r="AV131" i="38"/>
  <c r="AW131" i="38"/>
  <c r="AS132" i="38"/>
  <c r="AT132" i="38"/>
  <c r="AU132" i="38"/>
  <c r="AV132" i="38"/>
  <c r="AW132" i="38"/>
  <c r="AS133" i="38"/>
  <c r="AT133" i="38"/>
  <c r="AU133" i="38"/>
  <c r="AV133" i="38"/>
  <c r="AW133" i="38"/>
  <c r="AS134" i="38"/>
  <c r="AT134" i="38"/>
  <c r="AU134" i="38"/>
  <c r="AV134" i="38"/>
  <c r="AW134" i="38"/>
  <c r="AS135" i="38"/>
  <c r="AT135" i="38"/>
  <c r="AU135" i="38"/>
  <c r="AV135" i="38"/>
  <c r="AW135" i="38"/>
  <c r="AS136" i="38"/>
  <c r="AT136" i="38"/>
  <c r="AU136" i="38"/>
  <c r="AV136" i="38"/>
  <c r="AW136" i="38"/>
  <c r="AS137" i="38"/>
  <c r="AT137" i="38"/>
  <c r="AU137" i="38"/>
  <c r="AV137" i="38"/>
  <c r="AW137" i="38"/>
  <c r="AS138" i="38"/>
  <c r="AT138" i="38"/>
  <c r="AU138" i="38"/>
  <c r="AV138" i="38"/>
  <c r="AW138" i="38"/>
  <c r="AS139" i="38"/>
  <c r="AT139" i="38"/>
  <c r="AU139" i="38"/>
  <c r="AV139" i="38"/>
  <c r="AW139" i="38"/>
  <c r="AS140" i="38"/>
  <c r="AT140" i="38"/>
  <c r="AU140" i="38"/>
  <c r="AV140" i="38"/>
  <c r="AW140" i="38"/>
  <c r="AS141" i="38"/>
  <c r="AT141" i="38"/>
  <c r="AU141" i="38"/>
  <c r="AV141" i="38"/>
  <c r="AW141" i="38"/>
  <c r="AS142" i="38"/>
  <c r="AT142" i="38"/>
  <c r="AU142" i="38"/>
  <c r="AV142" i="38"/>
  <c r="AW142" i="38"/>
  <c r="AS143" i="38"/>
  <c r="AT143" i="38"/>
  <c r="AU143" i="38"/>
  <c r="AV143" i="38"/>
  <c r="AW143" i="38"/>
  <c r="AS144" i="38"/>
  <c r="AT144" i="38"/>
  <c r="AU144" i="38"/>
  <c r="AV144" i="38"/>
  <c r="AW144" i="38"/>
  <c r="AS145" i="38"/>
  <c r="AT145" i="38"/>
  <c r="AU145" i="38"/>
  <c r="AV145" i="38"/>
  <c r="AW145" i="38"/>
  <c r="AS146" i="38"/>
  <c r="AT146" i="38"/>
  <c r="AU146" i="38"/>
  <c r="AV146" i="38"/>
  <c r="AW146" i="38"/>
  <c r="AS147" i="38"/>
  <c r="AT147" i="38"/>
  <c r="AU147" i="38"/>
  <c r="AV147" i="38"/>
  <c r="AW147" i="38"/>
  <c r="AS148" i="38"/>
  <c r="AT148" i="38"/>
  <c r="AU148" i="38"/>
  <c r="AV148" i="38"/>
  <c r="AW148" i="38"/>
  <c r="AS149" i="38"/>
  <c r="AT149" i="38"/>
  <c r="AU149" i="38"/>
  <c r="AV149" i="38"/>
  <c r="AW149" i="38"/>
  <c r="AS150" i="38"/>
  <c r="AT150" i="38"/>
  <c r="AU150" i="38"/>
  <c r="AV150" i="38"/>
  <c r="AW150" i="38"/>
  <c r="AS151" i="38"/>
  <c r="AT151" i="38"/>
  <c r="AU151" i="38"/>
  <c r="AV151" i="38"/>
  <c r="AW151" i="38"/>
  <c r="AS152" i="38"/>
  <c r="AT152" i="38"/>
  <c r="AU152" i="38"/>
  <c r="AV152" i="38"/>
  <c r="AW152" i="38"/>
  <c r="AS153" i="38"/>
  <c r="AT153" i="38"/>
  <c r="AU153" i="38"/>
  <c r="AV153" i="38"/>
  <c r="AW153" i="38"/>
  <c r="AS154" i="38"/>
  <c r="AT154" i="38"/>
  <c r="AU154" i="38"/>
  <c r="AV154" i="38"/>
  <c r="AW154" i="38"/>
  <c r="AS155" i="38"/>
  <c r="AT155" i="38"/>
  <c r="AU155" i="38"/>
  <c r="AV155" i="38"/>
  <c r="AW155" i="38"/>
  <c r="AS156" i="38"/>
  <c r="AT156" i="38"/>
  <c r="AU156" i="38"/>
  <c r="AV156" i="38"/>
  <c r="AW156" i="38"/>
  <c r="AS157" i="38"/>
  <c r="AT157" i="38"/>
  <c r="AU157" i="38"/>
  <c r="AV157" i="38"/>
  <c r="AW157" i="38"/>
  <c r="AS158" i="38"/>
  <c r="AT158" i="38"/>
  <c r="AU158" i="38"/>
  <c r="AV158" i="38"/>
  <c r="AW158" i="38"/>
  <c r="AS159" i="38"/>
  <c r="AT159" i="38"/>
  <c r="AU159" i="38"/>
  <c r="AV159" i="38"/>
  <c r="AW159" i="38"/>
  <c r="AS160" i="38"/>
  <c r="AT160" i="38"/>
  <c r="AU160" i="38"/>
  <c r="AV160" i="38"/>
  <c r="AW160" i="38"/>
  <c r="AS161" i="38"/>
  <c r="AT161" i="38"/>
  <c r="AU161" i="38"/>
  <c r="AV161" i="38"/>
  <c r="AW161" i="38"/>
  <c r="AS162" i="38"/>
  <c r="AT162" i="38"/>
  <c r="AU162" i="38"/>
  <c r="AV162" i="38"/>
  <c r="AW162" i="38"/>
  <c r="AS163" i="38"/>
  <c r="AT163" i="38"/>
  <c r="AU163" i="38"/>
  <c r="AV163" i="38"/>
  <c r="AW163" i="38"/>
  <c r="AS164" i="38"/>
  <c r="AT164" i="38"/>
  <c r="AU164" i="38"/>
  <c r="AV164" i="38"/>
  <c r="AW164" i="38"/>
  <c r="AS165" i="38"/>
  <c r="AT165" i="38"/>
  <c r="AU165" i="38"/>
  <c r="AV165" i="38"/>
  <c r="AW165" i="38"/>
  <c r="AS166" i="38"/>
  <c r="AT166" i="38"/>
  <c r="AU166" i="38"/>
  <c r="AV166" i="38"/>
  <c r="AW166" i="38"/>
  <c r="AS167" i="38"/>
  <c r="AT167" i="38"/>
  <c r="AU167" i="38"/>
  <c r="AV167" i="38"/>
  <c r="AW167" i="38"/>
  <c r="AS168" i="38"/>
  <c r="AT168" i="38"/>
  <c r="AU168" i="38"/>
  <c r="AV168" i="38"/>
  <c r="AW168" i="38"/>
  <c r="AS169" i="38"/>
  <c r="AT169" i="38"/>
  <c r="AU169" i="38"/>
  <c r="AV169" i="38"/>
  <c r="AW169" i="38"/>
  <c r="I170" i="38"/>
  <c r="AS170" i="38"/>
  <c r="AT170" i="38"/>
  <c r="AU170" i="38"/>
  <c r="AV170" i="38"/>
  <c r="AW170" i="38"/>
  <c r="AS171" i="38"/>
  <c r="AT171" i="38"/>
  <c r="AU171" i="38"/>
  <c r="AV171" i="38"/>
  <c r="AW171" i="38"/>
  <c r="AS172" i="38"/>
  <c r="AT172" i="38"/>
  <c r="AU172" i="38"/>
  <c r="AV172" i="38"/>
  <c r="AW172" i="38"/>
  <c r="AS173" i="38"/>
  <c r="AT173" i="38"/>
  <c r="AU173" i="38"/>
  <c r="AV173" i="38"/>
  <c r="AW173" i="38"/>
  <c r="AS174" i="38"/>
  <c r="AT174" i="38"/>
  <c r="AU174" i="38"/>
  <c r="AV174" i="38"/>
  <c r="AW174" i="38"/>
  <c r="AS175" i="38"/>
  <c r="AT175" i="38"/>
  <c r="AU175" i="38"/>
  <c r="AV175" i="38"/>
  <c r="AW175" i="38"/>
  <c r="AS176" i="38"/>
  <c r="AT176" i="38"/>
  <c r="AU176" i="38"/>
  <c r="AV176" i="38"/>
  <c r="AW176" i="38"/>
  <c r="AS177" i="38"/>
  <c r="AT177" i="38"/>
  <c r="AU177" i="38"/>
  <c r="AV177" i="38"/>
  <c r="AW177" i="38"/>
  <c r="AS178" i="38"/>
  <c r="AT178" i="38"/>
  <c r="AU178" i="38"/>
  <c r="AV178" i="38"/>
  <c r="AW178" i="38"/>
  <c r="AS179" i="38"/>
  <c r="AT179" i="38"/>
  <c r="AU179" i="38"/>
  <c r="AV179" i="38"/>
  <c r="AW179" i="38"/>
  <c r="AS180" i="38"/>
  <c r="AT180" i="38"/>
  <c r="AU180" i="38"/>
  <c r="AV180" i="38"/>
  <c r="AW180" i="38"/>
  <c r="AS181" i="38"/>
  <c r="AT181" i="38"/>
  <c r="AU181" i="38"/>
  <c r="AV181" i="38"/>
  <c r="AW181" i="38"/>
  <c r="AS182" i="38"/>
  <c r="AT182" i="38"/>
  <c r="AU182" i="38"/>
  <c r="AV182" i="38"/>
  <c r="AW182" i="38"/>
  <c r="AS183" i="38"/>
  <c r="AT183" i="38"/>
  <c r="AU183" i="38"/>
  <c r="AV183" i="38"/>
  <c r="AW183" i="38"/>
  <c r="AS184" i="38"/>
  <c r="AT184" i="38"/>
  <c r="AU184" i="38"/>
  <c r="AV184" i="38"/>
  <c r="AW184" i="38"/>
  <c r="AS185" i="38"/>
  <c r="AT185" i="38"/>
  <c r="AU185" i="38"/>
  <c r="AV185" i="38"/>
  <c r="AW185" i="38"/>
  <c r="AS186" i="38"/>
  <c r="AT186" i="38"/>
  <c r="AU186" i="38"/>
  <c r="AV186" i="38"/>
  <c r="AW186" i="38"/>
  <c r="AS187" i="38"/>
  <c r="AT187" i="38"/>
  <c r="AU187" i="38"/>
  <c r="AV187" i="38"/>
  <c r="AW187" i="38"/>
  <c r="I188" i="38"/>
  <c r="AS188" i="38"/>
  <c r="AT188" i="38"/>
  <c r="AU188" i="38"/>
  <c r="AV188" i="38"/>
  <c r="AW188" i="38"/>
  <c r="AS189" i="38"/>
  <c r="AT189" i="38"/>
  <c r="AU189" i="38"/>
  <c r="AV189" i="38"/>
  <c r="AW189" i="38"/>
  <c r="AS190" i="38"/>
  <c r="AT190" i="38"/>
  <c r="AU190" i="38"/>
  <c r="AV190" i="38"/>
  <c r="AW190" i="38"/>
  <c r="AS191" i="38"/>
  <c r="AT191" i="38"/>
  <c r="AU191" i="38"/>
  <c r="AV191" i="38"/>
  <c r="AW191" i="38"/>
  <c r="AS192" i="38"/>
  <c r="AT192" i="38"/>
  <c r="AU192" i="38"/>
  <c r="AV192" i="38"/>
  <c r="AW192" i="38"/>
  <c r="AS193" i="38"/>
  <c r="AT193" i="38"/>
  <c r="AU193" i="38"/>
  <c r="AV193" i="38"/>
  <c r="AW193" i="38"/>
  <c r="AS194" i="38"/>
  <c r="AT194" i="38"/>
  <c r="AU194" i="38"/>
  <c r="AV194" i="38"/>
  <c r="AW194" i="38"/>
  <c r="AS195" i="38"/>
  <c r="AT195" i="38"/>
  <c r="AU195" i="38"/>
  <c r="AV195" i="38"/>
  <c r="AW195" i="38"/>
  <c r="AS196" i="38"/>
  <c r="AT196" i="38"/>
  <c r="AU196" i="38"/>
  <c r="AV196" i="38"/>
  <c r="AW196" i="38"/>
  <c r="AS197" i="38"/>
  <c r="AT197" i="38"/>
  <c r="AU197" i="38"/>
  <c r="AV197" i="38"/>
  <c r="AW197" i="38"/>
  <c r="AS198" i="38"/>
  <c r="AT198" i="38"/>
  <c r="AU198" i="38"/>
  <c r="AV198" i="38"/>
  <c r="AW198" i="38"/>
  <c r="AS199" i="38"/>
  <c r="AT199" i="38"/>
  <c r="AU199" i="38"/>
  <c r="AV199" i="38"/>
  <c r="AW199" i="38"/>
  <c r="AS200" i="38"/>
  <c r="AT200" i="38"/>
  <c r="AU200" i="38"/>
  <c r="AV200" i="38"/>
  <c r="AW200" i="38"/>
  <c r="AS201" i="38"/>
  <c r="AT201" i="38"/>
  <c r="AU201" i="38"/>
  <c r="AV201" i="38"/>
  <c r="AW201" i="38"/>
  <c r="AS202" i="38"/>
  <c r="AT202" i="38"/>
  <c r="AU202" i="38"/>
  <c r="AV202" i="38"/>
  <c r="AW202" i="38"/>
  <c r="AS203" i="38"/>
  <c r="AT203" i="38"/>
  <c r="AU203" i="38"/>
  <c r="AV203" i="38"/>
  <c r="AW203" i="38"/>
  <c r="AS204" i="38"/>
  <c r="AT204" i="38"/>
  <c r="AU204" i="38"/>
  <c r="AV204" i="38"/>
  <c r="AW204" i="38"/>
  <c r="AS205" i="38"/>
  <c r="AT205" i="38"/>
  <c r="AU205" i="38"/>
  <c r="AV205" i="38"/>
  <c r="AW205" i="38"/>
  <c r="AS206" i="38"/>
  <c r="AT206" i="38"/>
  <c r="AU206" i="38"/>
  <c r="AV206" i="38"/>
  <c r="AW206" i="38"/>
  <c r="AS207" i="38"/>
  <c r="AT207" i="38"/>
  <c r="AU207" i="38"/>
  <c r="AV207" i="38"/>
  <c r="AW207" i="38"/>
  <c r="AS208" i="38"/>
  <c r="AT208" i="38"/>
  <c r="AU208" i="38"/>
  <c r="AV208" i="38"/>
  <c r="AW208" i="38"/>
  <c r="AS209" i="38"/>
  <c r="AT209" i="38"/>
  <c r="AU209" i="38"/>
  <c r="AV209" i="38"/>
  <c r="AW209" i="38"/>
  <c r="AS210" i="38"/>
  <c r="AT210" i="38"/>
  <c r="AU210" i="38"/>
  <c r="AV210" i="38"/>
  <c r="AW210" i="38"/>
  <c r="AS211" i="38"/>
  <c r="AT211" i="38"/>
  <c r="AU211" i="38"/>
  <c r="AV211" i="38"/>
  <c r="AW211" i="38"/>
  <c r="AS212" i="38"/>
  <c r="AT212" i="38"/>
  <c r="AU212" i="38"/>
  <c r="AV212" i="38"/>
  <c r="AW212" i="38"/>
  <c r="AS213" i="38"/>
  <c r="AT213" i="38"/>
  <c r="AU213" i="38"/>
  <c r="AV213" i="38"/>
  <c r="AW213" i="38"/>
  <c r="AS214" i="38"/>
  <c r="AT214" i="38"/>
  <c r="AU214" i="38"/>
  <c r="AV214" i="38"/>
  <c r="AW214" i="38"/>
  <c r="AS215" i="38"/>
  <c r="AT215" i="38"/>
  <c r="AU215" i="38"/>
  <c r="AV215" i="38"/>
  <c r="AW215" i="38"/>
  <c r="AS216" i="38"/>
  <c r="AT216" i="38"/>
  <c r="AU216" i="38"/>
  <c r="AV216" i="38"/>
  <c r="AW216" i="38"/>
  <c r="AS217" i="38"/>
  <c r="AT217" i="38"/>
  <c r="AU217" i="38"/>
  <c r="AV217" i="38"/>
  <c r="AW217" i="38"/>
  <c r="AS218" i="38"/>
  <c r="AT218" i="38"/>
  <c r="AU218" i="38"/>
  <c r="AV218" i="38"/>
  <c r="AW218" i="38"/>
  <c r="AS219" i="38"/>
  <c r="AT219" i="38"/>
  <c r="AU219" i="38"/>
  <c r="AV219" i="38"/>
  <c r="AW219" i="38"/>
  <c r="AS220" i="38"/>
  <c r="AT220" i="38"/>
  <c r="AU220" i="38"/>
  <c r="AV220" i="38"/>
  <c r="AW220" i="38"/>
  <c r="AS221" i="38"/>
  <c r="AT221" i="38"/>
  <c r="AU221" i="38"/>
  <c r="AV221" i="38"/>
  <c r="AW221" i="38"/>
  <c r="AS222" i="38"/>
  <c r="AT222" i="38"/>
  <c r="AU222" i="38"/>
  <c r="AV222" i="38"/>
  <c r="AW222" i="38"/>
  <c r="AS223" i="38"/>
  <c r="AT223" i="38"/>
  <c r="AU223" i="38"/>
  <c r="AV223" i="38"/>
  <c r="AW223" i="38"/>
  <c r="AS224" i="38"/>
  <c r="AT224" i="38"/>
  <c r="AU224" i="38"/>
  <c r="AV224" i="38"/>
  <c r="AW224" i="38"/>
  <c r="AS225" i="38"/>
  <c r="AT225" i="38"/>
  <c r="AU225" i="38"/>
  <c r="AV225" i="38"/>
  <c r="AW225" i="38"/>
  <c r="AS226" i="38"/>
  <c r="AT226" i="38"/>
  <c r="AU226" i="38"/>
  <c r="AV226" i="38"/>
  <c r="AW226" i="38"/>
  <c r="AS227" i="38"/>
  <c r="AT227" i="38"/>
  <c r="AU227" i="38"/>
  <c r="AV227" i="38"/>
  <c r="AW227" i="38"/>
  <c r="AS228" i="38"/>
  <c r="AT228" i="38"/>
  <c r="AU228" i="38"/>
  <c r="AV228" i="38"/>
  <c r="AW228" i="38"/>
  <c r="AS229" i="38"/>
  <c r="AT229" i="38"/>
  <c r="AU229" i="38"/>
  <c r="AV229" i="38"/>
  <c r="AW229" i="38"/>
  <c r="AS230" i="38"/>
  <c r="AT230" i="38"/>
  <c r="AU230" i="38"/>
  <c r="AV230" i="38"/>
  <c r="AW230" i="38"/>
  <c r="AS231" i="38"/>
  <c r="AT231" i="38"/>
  <c r="AU231" i="38"/>
  <c r="AV231" i="38"/>
  <c r="AW231" i="38"/>
  <c r="AS232" i="38"/>
  <c r="AT232" i="38"/>
  <c r="AU232" i="38"/>
  <c r="AV232" i="38"/>
  <c r="AW232" i="38"/>
  <c r="AS233" i="38"/>
  <c r="AT233" i="38"/>
  <c r="AU233" i="38"/>
  <c r="AV233" i="38"/>
  <c r="AW233" i="38"/>
  <c r="AS234" i="38"/>
  <c r="AT234" i="38"/>
  <c r="AU234" i="38"/>
  <c r="AV234" i="38"/>
  <c r="AW234" i="38"/>
  <c r="AS235" i="38"/>
  <c r="AT235" i="38"/>
  <c r="AU235" i="38"/>
  <c r="AV235" i="38"/>
  <c r="AW235" i="38"/>
  <c r="AS236" i="38"/>
  <c r="AT236" i="38"/>
  <c r="AU236" i="38"/>
  <c r="AV236" i="38"/>
  <c r="AW236" i="38"/>
  <c r="AS237" i="38"/>
  <c r="AT237" i="38"/>
  <c r="AU237" i="38"/>
  <c r="AV237" i="38"/>
  <c r="AW237" i="38"/>
  <c r="AS238" i="38"/>
  <c r="AT238" i="38"/>
  <c r="AU238" i="38"/>
  <c r="AV238" i="38"/>
  <c r="AW238" i="38"/>
  <c r="AS239" i="38"/>
  <c r="AT239" i="38"/>
  <c r="AU239" i="38"/>
  <c r="AV239" i="38"/>
  <c r="AW239" i="38"/>
  <c r="AS240" i="38"/>
  <c r="AT240" i="38"/>
  <c r="AU240" i="38"/>
  <c r="AV240" i="38"/>
  <c r="AW240" i="38"/>
  <c r="AS241" i="38"/>
  <c r="AT241" i="38"/>
  <c r="AU241" i="38"/>
  <c r="AV241" i="38"/>
  <c r="AW241" i="38"/>
  <c r="AS242" i="38"/>
  <c r="AT242" i="38"/>
  <c r="AU242" i="38"/>
  <c r="AV242" i="38"/>
  <c r="AW242" i="38"/>
  <c r="AS243" i="38"/>
  <c r="AT243" i="38"/>
  <c r="AU243" i="38"/>
  <c r="AV243" i="38"/>
  <c r="AW243" i="38"/>
  <c r="AS244" i="38"/>
  <c r="AT244" i="38"/>
  <c r="AU244" i="38"/>
  <c r="AV244" i="38"/>
  <c r="AW244" i="38"/>
  <c r="AS245" i="38"/>
  <c r="AT245" i="38"/>
  <c r="AU245" i="38"/>
  <c r="AV245" i="38"/>
  <c r="AW245" i="38"/>
  <c r="AS246" i="38"/>
  <c r="AT246" i="38"/>
  <c r="AU246" i="38"/>
  <c r="AV246" i="38"/>
  <c r="AW246" i="38"/>
  <c r="AS247" i="38"/>
  <c r="AT247" i="38"/>
  <c r="AU247" i="38"/>
  <c r="AV247" i="38"/>
  <c r="AW247" i="38"/>
  <c r="AS248" i="38"/>
  <c r="AT248" i="38"/>
  <c r="AU248" i="38"/>
  <c r="AV248" i="38"/>
  <c r="AW248" i="38"/>
  <c r="AS249" i="38"/>
  <c r="AT249" i="38"/>
  <c r="AU249" i="38"/>
  <c r="AV249" i="38"/>
  <c r="AW249" i="38"/>
  <c r="AS250" i="38"/>
  <c r="AT250" i="38"/>
  <c r="AU250" i="38"/>
  <c r="AV250" i="38"/>
  <c r="AW250" i="38"/>
  <c r="AS251" i="38"/>
  <c r="AT251" i="38"/>
  <c r="AU251" i="38"/>
  <c r="AV251" i="38"/>
  <c r="AW251" i="38"/>
  <c r="AS252" i="38"/>
  <c r="AT252" i="38"/>
  <c r="AU252" i="38"/>
  <c r="AV252" i="38"/>
  <c r="AW252" i="38"/>
  <c r="AS253" i="38"/>
  <c r="AT253" i="38"/>
  <c r="AU253" i="38"/>
  <c r="AV253" i="38"/>
  <c r="AW253" i="38"/>
  <c r="AS254" i="38"/>
  <c r="AT254" i="38"/>
  <c r="AU254" i="38"/>
  <c r="AV254" i="38"/>
  <c r="AW254" i="38"/>
  <c r="AS255" i="38"/>
  <c r="AT255" i="38"/>
  <c r="AU255" i="38"/>
  <c r="AV255" i="38"/>
  <c r="AW255" i="38"/>
  <c r="AS256" i="38"/>
  <c r="AT256" i="38"/>
  <c r="AU256" i="38"/>
  <c r="AV256" i="38"/>
  <c r="AW256" i="38"/>
  <c r="AS257" i="38"/>
  <c r="AT257" i="38"/>
  <c r="AU257" i="38"/>
  <c r="AV257" i="38"/>
  <c r="AW257" i="38"/>
  <c r="AS258" i="38"/>
  <c r="AT258" i="38"/>
  <c r="AU258" i="38"/>
  <c r="AV258" i="38"/>
  <c r="AW258" i="38"/>
  <c r="AS259" i="38"/>
  <c r="AT259" i="38"/>
  <c r="AU259" i="38"/>
  <c r="AV259" i="38"/>
  <c r="AW259" i="38"/>
  <c r="AS260" i="38"/>
  <c r="AT260" i="38"/>
  <c r="AU260" i="38"/>
  <c r="AV260" i="38"/>
  <c r="AW260" i="38"/>
  <c r="AS261" i="38"/>
  <c r="AT261" i="38"/>
  <c r="AU261" i="38"/>
  <c r="AV261" i="38"/>
  <c r="AW261" i="38"/>
  <c r="AS262" i="38"/>
  <c r="AT262" i="38"/>
  <c r="AU262" i="38"/>
  <c r="AV262" i="38"/>
  <c r="AW262" i="38"/>
  <c r="AS263" i="38"/>
  <c r="AT263" i="38"/>
  <c r="AU263" i="38"/>
  <c r="AV263" i="38"/>
  <c r="AW263" i="38"/>
  <c r="AS264" i="38"/>
  <c r="AT264" i="38"/>
  <c r="AU264" i="38"/>
  <c r="AV264" i="38"/>
  <c r="AW264" i="38"/>
  <c r="AS265" i="38"/>
  <c r="AT265" i="38"/>
  <c r="AU265" i="38"/>
  <c r="AV265" i="38"/>
  <c r="AW265" i="38"/>
  <c r="AS266" i="38"/>
  <c r="AT266" i="38"/>
  <c r="AU266" i="38"/>
  <c r="AV266" i="38"/>
  <c r="AW266" i="38"/>
  <c r="AS267" i="38"/>
  <c r="AT267" i="38"/>
  <c r="AU267" i="38"/>
  <c r="AV267" i="38"/>
  <c r="AW267" i="38"/>
  <c r="AS268" i="38"/>
  <c r="AT268" i="38"/>
  <c r="AU268" i="38"/>
  <c r="AV268" i="38"/>
  <c r="AW268" i="38"/>
  <c r="AS269" i="38"/>
  <c r="AT269" i="38"/>
  <c r="AU269" i="38"/>
  <c r="AV269" i="38"/>
  <c r="AW269" i="38"/>
  <c r="AS270" i="38"/>
  <c r="AT270" i="38"/>
  <c r="AU270" i="38"/>
  <c r="AV270" i="38"/>
  <c r="AW270" i="38"/>
  <c r="AS271" i="38"/>
  <c r="AT271" i="38"/>
  <c r="AU271" i="38"/>
  <c r="AV271" i="38"/>
  <c r="AW271" i="38"/>
  <c r="AS272" i="38"/>
  <c r="AT272" i="38"/>
  <c r="AU272" i="38"/>
  <c r="AV272" i="38"/>
  <c r="AW272" i="38"/>
  <c r="AS273" i="38"/>
  <c r="AT273" i="38"/>
  <c r="AU273" i="38"/>
  <c r="AV273" i="38"/>
  <c r="AW273" i="38"/>
  <c r="AS274" i="38"/>
  <c r="AT274" i="38"/>
  <c r="AU274" i="38"/>
  <c r="AV274" i="38"/>
  <c r="AW274" i="38"/>
  <c r="AS275" i="38"/>
  <c r="AT275" i="38"/>
  <c r="AU275" i="38"/>
  <c r="AV275" i="38"/>
  <c r="AW275" i="38"/>
  <c r="AS276" i="38"/>
  <c r="AT276" i="38"/>
  <c r="AU276" i="38"/>
  <c r="AV276" i="38"/>
  <c r="AW276" i="38"/>
  <c r="AS277" i="38"/>
  <c r="AT277" i="38"/>
  <c r="AU277" i="38"/>
  <c r="AV277" i="38"/>
  <c r="AW277" i="38"/>
  <c r="AS278" i="38"/>
  <c r="AT278" i="38"/>
  <c r="AU278" i="38"/>
  <c r="AV278" i="38"/>
  <c r="AW278" i="38"/>
  <c r="AS279" i="38"/>
  <c r="AT279" i="38"/>
  <c r="AU279" i="38"/>
  <c r="AV279" i="38"/>
  <c r="AW279" i="38"/>
  <c r="AS280" i="38"/>
  <c r="AT280" i="38"/>
  <c r="AU280" i="38"/>
  <c r="AV280" i="38"/>
  <c r="AW280" i="38"/>
  <c r="AS281" i="38"/>
  <c r="AT281" i="38"/>
  <c r="AU281" i="38"/>
  <c r="AV281" i="38"/>
  <c r="AW281" i="38"/>
  <c r="AS282" i="38"/>
  <c r="AT282" i="38"/>
  <c r="AU282" i="38"/>
  <c r="AV282" i="38"/>
  <c r="AW282" i="38"/>
  <c r="AS283" i="38"/>
  <c r="AT283" i="38"/>
  <c r="AU283" i="38"/>
  <c r="AV283" i="38"/>
  <c r="AW283" i="38"/>
  <c r="AS284" i="38"/>
  <c r="AT284" i="38"/>
  <c r="AU284" i="38"/>
  <c r="AV284" i="38"/>
  <c r="AW284" i="38"/>
  <c r="AS285" i="38"/>
  <c r="AT285" i="38"/>
  <c r="AU285" i="38"/>
  <c r="AV285" i="38"/>
  <c r="AW285" i="38"/>
  <c r="AS286" i="38"/>
  <c r="AT286" i="38"/>
  <c r="AU286" i="38"/>
  <c r="AV286" i="38"/>
  <c r="AW286" i="38"/>
  <c r="AS287" i="38"/>
  <c r="AT287" i="38"/>
  <c r="AU287" i="38"/>
  <c r="AV287" i="38"/>
  <c r="AW287" i="38"/>
  <c r="AS288" i="38"/>
  <c r="AT288" i="38"/>
  <c r="AU288" i="38"/>
  <c r="AV288" i="38"/>
  <c r="AW288" i="38"/>
  <c r="AS289" i="38"/>
  <c r="AT289" i="38"/>
  <c r="AU289" i="38"/>
  <c r="AV289" i="38"/>
  <c r="AW289" i="38"/>
  <c r="AS290" i="38"/>
  <c r="AT290" i="38"/>
  <c r="AU290" i="38"/>
  <c r="AV290" i="38"/>
  <c r="AW290" i="38"/>
  <c r="AS291" i="38"/>
  <c r="AT291" i="38"/>
  <c r="AU291" i="38"/>
  <c r="AV291" i="38"/>
  <c r="AW291" i="38"/>
  <c r="AS292" i="38"/>
  <c r="AT292" i="38"/>
  <c r="AU292" i="38"/>
  <c r="AV292" i="38"/>
  <c r="AW292" i="38"/>
  <c r="AS293" i="38"/>
  <c r="AT293" i="38"/>
  <c r="AU293" i="38"/>
  <c r="AV293" i="38"/>
  <c r="AW293" i="38"/>
  <c r="AS294" i="38"/>
  <c r="AT294" i="38"/>
  <c r="AU294" i="38"/>
  <c r="AV294" i="38"/>
  <c r="AW294" i="38"/>
  <c r="AS295" i="38"/>
  <c r="AT295" i="38"/>
  <c r="AU295" i="38"/>
  <c r="AV295" i="38"/>
  <c r="AW295" i="38"/>
  <c r="AS296" i="38"/>
  <c r="AT296" i="38"/>
  <c r="AU296" i="38"/>
  <c r="AV296" i="38"/>
  <c r="AW296" i="38"/>
  <c r="AS297" i="38"/>
  <c r="AT297" i="38"/>
  <c r="AU297" i="38"/>
  <c r="AV297" i="38"/>
  <c r="AW297" i="38"/>
  <c r="AS298" i="38"/>
  <c r="AT298" i="38"/>
  <c r="AU298" i="38"/>
  <c r="AV298" i="38"/>
  <c r="AW298" i="38"/>
  <c r="AS299" i="38"/>
  <c r="AT299" i="38"/>
  <c r="AU299" i="38"/>
  <c r="AV299" i="38"/>
  <c r="AW299" i="38"/>
  <c r="AS300" i="38"/>
  <c r="AT300" i="38"/>
  <c r="AU300" i="38"/>
  <c r="AV300" i="38"/>
  <c r="AW300" i="38"/>
  <c r="AS301" i="38"/>
  <c r="AT301" i="38"/>
  <c r="AU301" i="38"/>
  <c r="AV301" i="38"/>
  <c r="AW301" i="38"/>
  <c r="AS302" i="38"/>
  <c r="AT302" i="38"/>
  <c r="AU302" i="38"/>
  <c r="AV302" i="38"/>
  <c r="AW302" i="38"/>
  <c r="AS303" i="38"/>
  <c r="AT303" i="38"/>
  <c r="AU303" i="38"/>
  <c r="AV303" i="38"/>
  <c r="AW303" i="38"/>
  <c r="AS304" i="38"/>
  <c r="AT304" i="38"/>
  <c r="AU304" i="38"/>
  <c r="AV304" i="38"/>
  <c r="AW304" i="38"/>
  <c r="AS305" i="38"/>
  <c r="AT305" i="38"/>
  <c r="AU305" i="38"/>
  <c r="AV305" i="38"/>
  <c r="AW305" i="38"/>
  <c r="AS306" i="38"/>
  <c r="AT306" i="38"/>
  <c r="AU306" i="38"/>
  <c r="AV306" i="38"/>
  <c r="AW306" i="38"/>
  <c r="AS307" i="38"/>
  <c r="AT307" i="38"/>
  <c r="AU307" i="38"/>
  <c r="AV307" i="38"/>
  <c r="AW307" i="38"/>
  <c r="AS308" i="38"/>
  <c r="AT308" i="38"/>
  <c r="AU308" i="38"/>
  <c r="AV308" i="38"/>
  <c r="AW308" i="38"/>
  <c r="AS309" i="38"/>
  <c r="AT309" i="38"/>
  <c r="AU309" i="38"/>
  <c r="AV309" i="38"/>
  <c r="AW309" i="38"/>
  <c r="AS310" i="38"/>
  <c r="AT310" i="38"/>
  <c r="AU310" i="38"/>
  <c r="AV310" i="38"/>
  <c r="AW310" i="38"/>
  <c r="AS311" i="38"/>
  <c r="AT311" i="38"/>
  <c r="AU311" i="38"/>
  <c r="AV311" i="38"/>
  <c r="AW311" i="38"/>
  <c r="AS312" i="38"/>
  <c r="AT312" i="38"/>
  <c r="AU312" i="38"/>
  <c r="AV312" i="38"/>
  <c r="AW312" i="38"/>
  <c r="AS313" i="38"/>
  <c r="AT313" i="38"/>
  <c r="AU313" i="38"/>
  <c r="AV313" i="38"/>
  <c r="AW313" i="38"/>
  <c r="AS314" i="38"/>
  <c r="AT314" i="38"/>
  <c r="AU314" i="38"/>
  <c r="AV314" i="38"/>
  <c r="AW314" i="38"/>
  <c r="AS315" i="38"/>
  <c r="AT315" i="38"/>
  <c r="AU315" i="38"/>
  <c r="AV315" i="38"/>
  <c r="AW315" i="38"/>
  <c r="AS316" i="38"/>
  <c r="AT316" i="38"/>
  <c r="AU316" i="38"/>
  <c r="AV316" i="38"/>
  <c r="AW316" i="38"/>
  <c r="AS317" i="38"/>
  <c r="AT317" i="38"/>
  <c r="AU317" i="38"/>
  <c r="AV317" i="38"/>
  <c r="AW317" i="38"/>
  <c r="AS318" i="38"/>
  <c r="AT318" i="38"/>
  <c r="AU318" i="38"/>
  <c r="AV318" i="38"/>
  <c r="AW318" i="38"/>
  <c r="AS319" i="38"/>
  <c r="AT319" i="38"/>
  <c r="AU319" i="38"/>
  <c r="AV319" i="38"/>
  <c r="AW319" i="38"/>
  <c r="AS320" i="38"/>
  <c r="AT320" i="38"/>
  <c r="AU320" i="38"/>
  <c r="AV320" i="38"/>
  <c r="AW320" i="38"/>
  <c r="AS321" i="38"/>
  <c r="AT321" i="38"/>
  <c r="AU321" i="38"/>
  <c r="AV321" i="38"/>
  <c r="AW321" i="38"/>
  <c r="AS322" i="38"/>
  <c r="AT322" i="38"/>
  <c r="AU322" i="38"/>
  <c r="AV322" i="38"/>
  <c r="AW322" i="38"/>
  <c r="AS323" i="38"/>
  <c r="AT323" i="38"/>
  <c r="AU323" i="38"/>
  <c r="AV323" i="38"/>
  <c r="AW323" i="38"/>
  <c r="AS324" i="38"/>
  <c r="AT324" i="38"/>
  <c r="AU324" i="38"/>
  <c r="AV324" i="38"/>
  <c r="AW324" i="38"/>
  <c r="AS325" i="38"/>
  <c r="AT325" i="38"/>
  <c r="AU325" i="38"/>
  <c r="AV325" i="38"/>
  <c r="AW325" i="38"/>
  <c r="AS326" i="38"/>
  <c r="AT326" i="38"/>
  <c r="AU326" i="38"/>
  <c r="AV326" i="38"/>
  <c r="AW326" i="38"/>
  <c r="AS327" i="38"/>
  <c r="AT327" i="38"/>
  <c r="AU327" i="38"/>
  <c r="AV327" i="38"/>
  <c r="AW327" i="38"/>
  <c r="AS328" i="38"/>
  <c r="AT328" i="38"/>
  <c r="AU328" i="38"/>
  <c r="AV328" i="38"/>
  <c r="AW328" i="38"/>
  <c r="AS329" i="38"/>
  <c r="AT329" i="38"/>
  <c r="AU329" i="38"/>
  <c r="AV329" i="38"/>
  <c r="AW329" i="38"/>
  <c r="AS330" i="38"/>
  <c r="AT330" i="38"/>
  <c r="AU330" i="38"/>
  <c r="AV330" i="38"/>
  <c r="AW330" i="38"/>
  <c r="AS331" i="38"/>
  <c r="AT331" i="38"/>
  <c r="AU331" i="38"/>
  <c r="AV331" i="38"/>
  <c r="AW331" i="38"/>
  <c r="AS332" i="38"/>
  <c r="AT332" i="38"/>
  <c r="AU332" i="38"/>
  <c r="AV332" i="38"/>
  <c r="AW332" i="38"/>
  <c r="AS333" i="38"/>
  <c r="AT333" i="38"/>
  <c r="AU333" i="38"/>
  <c r="AV333" i="38"/>
  <c r="AW333" i="38"/>
  <c r="AS334" i="38"/>
  <c r="AT334" i="38"/>
  <c r="AU334" i="38"/>
  <c r="AV334" i="38"/>
  <c r="AW334" i="38"/>
  <c r="AS335" i="38"/>
  <c r="AT335" i="38"/>
  <c r="AU335" i="38"/>
  <c r="AV335" i="38"/>
  <c r="AW335" i="38"/>
  <c r="AS336" i="38"/>
  <c r="AT336" i="38"/>
  <c r="AU336" i="38"/>
  <c r="AV336" i="38"/>
  <c r="AW336" i="38"/>
  <c r="AS337" i="38"/>
  <c r="AT337" i="38"/>
  <c r="AU337" i="38"/>
  <c r="AV337" i="38"/>
  <c r="AW337" i="38"/>
  <c r="AS338" i="38"/>
  <c r="AT338" i="38"/>
  <c r="AU338" i="38"/>
  <c r="AV338" i="38"/>
  <c r="AW338" i="38"/>
  <c r="AS339" i="38"/>
  <c r="AT339" i="38"/>
  <c r="AU339" i="38"/>
  <c r="AV339" i="38"/>
  <c r="AW339" i="38"/>
  <c r="AS340" i="38"/>
  <c r="AT340" i="38"/>
  <c r="AU340" i="38"/>
  <c r="AV340" i="38"/>
  <c r="AW340" i="38"/>
  <c r="AS341" i="38"/>
  <c r="AT341" i="38"/>
  <c r="AU341" i="38"/>
  <c r="AV341" i="38"/>
  <c r="AW341" i="38"/>
  <c r="AS4" i="37"/>
  <c r="AT4" i="37"/>
  <c r="AU4" i="37"/>
  <c r="AV4" i="37"/>
  <c r="AW4" i="37"/>
  <c r="AS5" i="37"/>
  <c r="AT5" i="37"/>
  <c r="AU5" i="37"/>
  <c r="AV5" i="37"/>
  <c r="AW5" i="37"/>
  <c r="AS6" i="37"/>
  <c r="AT6" i="37"/>
  <c r="AU6" i="37"/>
  <c r="AV6" i="37"/>
  <c r="AW6" i="37"/>
  <c r="AS7" i="37"/>
  <c r="AT7" i="37"/>
  <c r="AU7" i="37"/>
  <c r="AV7" i="37"/>
  <c r="AW7" i="37"/>
  <c r="AS8" i="37"/>
  <c r="AT8" i="37"/>
  <c r="AU8" i="37"/>
  <c r="AV8" i="37"/>
  <c r="AW8" i="37"/>
  <c r="AS9" i="37"/>
  <c r="AT9" i="37"/>
  <c r="AU9" i="37"/>
  <c r="AV9" i="37"/>
  <c r="AW9" i="37"/>
  <c r="AS10" i="37"/>
  <c r="AT10" i="37"/>
  <c r="AU10" i="37"/>
  <c r="AV10" i="37"/>
  <c r="AW10" i="37"/>
  <c r="AS11" i="37"/>
  <c r="AT11" i="37"/>
  <c r="AU11" i="37"/>
  <c r="AV11" i="37"/>
  <c r="AW11" i="37"/>
  <c r="AS12" i="37"/>
  <c r="AT12" i="37"/>
  <c r="AU12" i="37"/>
  <c r="AV12" i="37"/>
  <c r="AW12" i="37"/>
  <c r="AS13" i="37"/>
  <c r="AT13" i="37"/>
  <c r="AU13" i="37"/>
  <c r="AV13" i="37"/>
  <c r="AW13" i="37"/>
  <c r="AS14" i="37"/>
  <c r="AT14" i="37"/>
  <c r="AU14" i="37"/>
  <c r="AV14" i="37"/>
  <c r="AW14" i="37"/>
  <c r="AS15" i="37"/>
  <c r="AT15" i="37"/>
  <c r="AU15" i="37"/>
  <c r="AV15" i="37"/>
  <c r="AW15" i="37"/>
  <c r="AS16" i="37"/>
  <c r="AT16" i="37"/>
  <c r="AU16" i="37"/>
  <c r="AV16" i="37"/>
  <c r="AW16" i="37"/>
  <c r="AS17" i="37"/>
  <c r="AT17" i="37"/>
  <c r="AU17" i="37"/>
  <c r="AV17" i="37"/>
  <c r="AW17" i="37"/>
  <c r="AS18" i="37"/>
  <c r="AT18" i="37"/>
  <c r="AU18" i="37"/>
  <c r="AV18" i="37"/>
  <c r="AW18" i="37"/>
  <c r="AS19" i="37"/>
  <c r="AT19" i="37"/>
  <c r="AU19" i="37"/>
  <c r="AV19" i="37"/>
  <c r="AW19" i="37"/>
  <c r="I20" i="37"/>
  <c r="AS20" i="37"/>
  <c r="AT20" i="37"/>
  <c r="AU20" i="37"/>
  <c r="AV20" i="37"/>
  <c r="AW20" i="37"/>
  <c r="AS21" i="37"/>
  <c r="AT21" i="37"/>
  <c r="AU21" i="37"/>
  <c r="AV21" i="37"/>
  <c r="AW21" i="37"/>
  <c r="I22" i="37"/>
  <c r="AS22" i="37"/>
  <c r="AT22" i="37"/>
  <c r="AU22" i="37"/>
  <c r="AV22" i="37"/>
  <c r="AW22" i="37"/>
  <c r="AS23" i="37"/>
  <c r="AT23" i="37"/>
  <c r="AU23" i="37"/>
  <c r="AV23" i="37"/>
  <c r="AW23" i="37"/>
  <c r="AS24" i="37"/>
  <c r="AT24" i="37"/>
  <c r="AU24" i="37"/>
  <c r="AV24" i="37"/>
  <c r="AW24" i="37"/>
  <c r="AS25" i="37"/>
  <c r="AT25" i="37"/>
  <c r="AU25" i="37"/>
  <c r="AV25" i="37"/>
  <c r="AW25" i="37"/>
  <c r="AS26" i="37"/>
  <c r="AT26" i="37"/>
  <c r="AU26" i="37"/>
  <c r="AV26" i="37"/>
  <c r="AW26" i="37"/>
  <c r="AS27" i="37"/>
  <c r="AT27" i="37"/>
  <c r="AU27" i="37"/>
  <c r="AV27" i="37"/>
  <c r="AW27" i="37"/>
  <c r="AS28" i="37"/>
  <c r="AT28" i="37"/>
  <c r="AU28" i="37"/>
  <c r="AV28" i="37"/>
  <c r="AW28" i="37"/>
  <c r="AS29" i="37"/>
  <c r="AT29" i="37"/>
  <c r="AU29" i="37"/>
  <c r="AV29" i="37"/>
  <c r="AW29" i="37"/>
  <c r="AS30" i="37"/>
  <c r="AT30" i="37"/>
  <c r="AU30" i="37"/>
  <c r="AV30" i="37"/>
  <c r="AW30" i="37"/>
  <c r="AS31" i="37"/>
  <c r="AT31" i="37"/>
  <c r="AU31" i="37"/>
  <c r="AV31" i="37"/>
  <c r="AW31" i="37"/>
  <c r="AS32" i="37"/>
  <c r="AT32" i="37"/>
  <c r="AU32" i="37"/>
  <c r="AV32" i="37"/>
  <c r="AW32" i="37"/>
  <c r="AS33" i="37"/>
  <c r="AT33" i="37"/>
  <c r="AU33" i="37"/>
  <c r="AV33" i="37"/>
  <c r="AW33" i="37"/>
  <c r="AS34" i="37"/>
  <c r="AT34" i="37"/>
  <c r="AU34" i="37"/>
  <c r="AV34" i="37"/>
  <c r="AW34" i="37"/>
  <c r="AS35" i="37"/>
  <c r="AT35" i="37"/>
  <c r="AU35" i="37"/>
  <c r="AV35" i="37"/>
  <c r="AW35" i="37"/>
  <c r="AS36" i="37"/>
  <c r="AT36" i="37"/>
  <c r="AU36" i="37"/>
  <c r="AV36" i="37"/>
  <c r="AW36" i="37"/>
  <c r="AS37" i="37"/>
  <c r="AT37" i="37"/>
  <c r="AU37" i="37"/>
  <c r="AV37" i="37"/>
  <c r="AW37" i="37"/>
  <c r="AS38" i="37"/>
  <c r="AT38" i="37"/>
  <c r="AU38" i="37"/>
  <c r="AV38" i="37"/>
  <c r="AW38" i="37"/>
  <c r="AS39" i="37"/>
  <c r="AT39" i="37"/>
  <c r="AU39" i="37"/>
  <c r="AV39" i="37"/>
  <c r="AW39" i="37"/>
  <c r="AS40" i="37"/>
  <c r="AT40" i="37"/>
  <c r="AU40" i="37"/>
  <c r="AV40" i="37"/>
  <c r="AW40" i="37"/>
  <c r="AS41" i="37"/>
  <c r="AT41" i="37"/>
  <c r="AU41" i="37"/>
  <c r="AV41" i="37"/>
  <c r="AW41" i="37"/>
  <c r="AS42" i="37"/>
  <c r="AT42" i="37"/>
  <c r="AU42" i="37"/>
  <c r="AV42" i="37"/>
  <c r="AW42" i="37"/>
  <c r="AS43" i="37"/>
  <c r="AT43" i="37"/>
  <c r="AU43" i="37"/>
  <c r="AV43" i="37"/>
  <c r="AW43" i="37"/>
  <c r="AS44" i="37"/>
  <c r="AT44" i="37"/>
  <c r="AU44" i="37"/>
  <c r="AV44" i="37"/>
  <c r="AW44" i="37"/>
  <c r="AS45" i="37"/>
  <c r="AT45" i="37"/>
  <c r="AU45" i="37"/>
  <c r="AV45" i="37"/>
  <c r="AW45" i="37"/>
  <c r="AS46" i="37"/>
  <c r="AT46" i="37"/>
  <c r="AU46" i="37"/>
  <c r="AV46" i="37"/>
  <c r="AW46" i="37"/>
  <c r="AS47" i="37"/>
  <c r="AT47" i="37"/>
  <c r="AU47" i="37"/>
  <c r="AV47" i="37"/>
  <c r="AW47" i="37"/>
  <c r="AS48" i="37"/>
  <c r="AT48" i="37"/>
  <c r="AU48" i="37"/>
  <c r="AV48" i="37"/>
  <c r="AW48" i="37"/>
  <c r="AS49" i="37"/>
  <c r="AT49" i="37"/>
  <c r="AU49" i="37"/>
  <c r="AV49" i="37"/>
  <c r="AW49" i="37"/>
  <c r="AS50" i="37"/>
  <c r="AT50" i="37"/>
  <c r="AU50" i="37"/>
  <c r="AV50" i="37"/>
  <c r="AW50" i="37"/>
  <c r="AS51" i="37"/>
  <c r="AT51" i="37"/>
  <c r="AU51" i="37"/>
  <c r="AV51" i="37"/>
  <c r="AW51" i="37"/>
  <c r="AS52" i="37"/>
  <c r="AT52" i="37"/>
  <c r="AU52" i="37"/>
  <c r="AV52" i="37"/>
  <c r="AW52" i="37"/>
  <c r="AS53" i="37"/>
  <c r="AT53" i="37"/>
  <c r="AU53" i="37"/>
  <c r="AV53" i="37"/>
  <c r="AW53" i="37"/>
  <c r="AS54" i="37"/>
  <c r="AT54" i="37"/>
  <c r="AU54" i="37"/>
  <c r="AV54" i="37"/>
  <c r="AW54" i="37"/>
  <c r="AS55" i="37"/>
  <c r="AT55" i="37"/>
  <c r="AU55" i="37"/>
  <c r="AV55" i="37"/>
  <c r="AW55" i="37"/>
  <c r="AS56" i="37"/>
  <c r="AT56" i="37"/>
  <c r="AU56" i="37"/>
  <c r="AV56" i="37"/>
  <c r="AW56" i="37"/>
  <c r="AS57" i="37"/>
  <c r="AT57" i="37"/>
  <c r="AU57" i="37"/>
  <c r="AV57" i="37"/>
  <c r="AW57" i="37"/>
  <c r="AS58" i="37"/>
  <c r="AT58" i="37"/>
  <c r="AU58" i="37"/>
  <c r="AV58" i="37"/>
  <c r="AW58" i="37"/>
  <c r="AS59" i="37"/>
  <c r="AT59" i="37"/>
  <c r="AU59" i="37"/>
  <c r="AV59" i="37"/>
  <c r="AW59" i="37"/>
  <c r="AS60" i="37"/>
  <c r="AT60" i="37"/>
  <c r="AU60" i="37"/>
  <c r="AV60" i="37"/>
  <c r="AW60" i="37"/>
  <c r="AS61" i="37"/>
  <c r="AT61" i="37"/>
  <c r="AU61" i="37"/>
  <c r="AV61" i="37"/>
  <c r="AW61" i="37"/>
  <c r="AS62" i="37"/>
  <c r="AT62" i="37"/>
  <c r="AU62" i="37"/>
  <c r="AV62" i="37"/>
  <c r="AW62" i="37"/>
  <c r="AS63" i="37"/>
  <c r="AT63" i="37"/>
  <c r="AU63" i="37"/>
  <c r="AV63" i="37"/>
  <c r="AW63" i="37"/>
  <c r="AS64" i="37"/>
  <c r="AT64" i="37"/>
  <c r="AU64" i="37"/>
  <c r="AV64" i="37"/>
  <c r="AW64" i="37"/>
  <c r="AS65" i="37"/>
  <c r="AT65" i="37"/>
  <c r="AU65" i="37"/>
  <c r="AV65" i="37"/>
  <c r="AW65" i="37"/>
  <c r="AS66" i="37"/>
  <c r="AT66" i="37"/>
  <c r="AU66" i="37"/>
  <c r="AV66" i="37"/>
  <c r="AW66" i="37"/>
  <c r="AS67" i="37"/>
  <c r="AT67" i="37"/>
  <c r="AU67" i="37"/>
  <c r="AV67" i="37"/>
  <c r="AW67" i="37"/>
  <c r="AS68" i="37"/>
  <c r="AT68" i="37"/>
  <c r="AU68" i="37"/>
  <c r="AV68" i="37"/>
  <c r="AW68" i="37"/>
  <c r="AS69" i="37"/>
  <c r="AT69" i="37"/>
  <c r="AU69" i="37"/>
  <c r="AV69" i="37"/>
  <c r="AW69" i="37"/>
  <c r="AS70" i="37"/>
  <c r="AT70" i="37"/>
  <c r="AU70" i="37"/>
  <c r="AV70" i="37"/>
  <c r="AW70" i="37"/>
  <c r="AS71" i="37"/>
  <c r="AT71" i="37"/>
  <c r="AU71" i="37"/>
  <c r="AV71" i="37"/>
  <c r="AW71" i="37"/>
  <c r="AS72" i="37"/>
  <c r="AT72" i="37"/>
  <c r="AU72" i="37"/>
  <c r="AV72" i="37"/>
  <c r="AW72" i="37"/>
  <c r="AS73" i="37"/>
  <c r="AT73" i="37"/>
  <c r="AU73" i="37"/>
  <c r="AV73" i="37"/>
  <c r="AW73" i="37"/>
  <c r="AS74" i="37"/>
  <c r="AT74" i="37"/>
  <c r="AU74" i="37"/>
  <c r="AV74" i="37"/>
  <c r="AW74" i="37"/>
  <c r="AS75" i="37"/>
  <c r="AT75" i="37"/>
  <c r="AU75" i="37"/>
  <c r="AV75" i="37"/>
  <c r="AW75" i="37"/>
  <c r="AS76" i="37"/>
  <c r="AT76" i="37"/>
  <c r="AU76" i="37"/>
  <c r="AV76" i="37"/>
  <c r="AW76" i="37"/>
  <c r="AS77" i="37"/>
  <c r="AT77" i="37"/>
  <c r="AU77" i="37"/>
  <c r="AV77" i="37"/>
  <c r="AW77" i="37"/>
  <c r="AS78" i="37"/>
  <c r="AT78" i="37"/>
  <c r="AU78" i="37"/>
  <c r="AV78" i="37"/>
  <c r="AW78" i="37"/>
  <c r="AS79" i="37"/>
  <c r="AT79" i="37"/>
  <c r="AU79" i="37"/>
  <c r="AV79" i="37"/>
  <c r="AW79" i="37"/>
  <c r="AS80" i="37"/>
  <c r="AT80" i="37"/>
  <c r="AU80" i="37"/>
  <c r="AV80" i="37"/>
  <c r="AW80" i="37"/>
  <c r="AS81" i="37"/>
  <c r="AT81" i="37"/>
  <c r="AU81" i="37"/>
  <c r="AV81" i="37"/>
  <c r="AW81" i="37"/>
  <c r="AS82" i="37"/>
  <c r="AT82" i="37"/>
  <c r="AU82" i="37"/>
  <c r="AV82" i="37"/>
  <c r="AW82" i="37"/>
  <c r="AS83" i="37"/>
  <c r="AT83" i="37"/>
  <c r="AU83" i="37"/>
  <c r="AV83" i="37"/>
  <c r="AW83" i="37"/>
  <c r="AS84" i="37"/>
  <c r="AT84" i="37"/>
  <c r="AU84" i="37"/>
  <c r="AV84" i="37"/>
  <c r="AW84" i="37"/>
  <c r="AS85" i="37"/>
  <c r="AT85" i="37"/>
  <c r="AU85" i="37"/>
  <c r="AV85" i="37"/>
  <c r="AW85" i="37"/>
  <c r="AS86" i="37"/>
  <c r="AT86" i="37"/>
  <c r="AU86" i="37"/>
  <c r="AV86" i="37"/>
  <c r="AW86" i="37"/>
  <c r="AS87" i="37"/>
  <c r="AT87" i="37"/>
  <c r="AU87" i="37"/>
  <c r="AV87" i="37"/>
  <c r="AW87" i="37"/>
  <c r="AS88" i="37"/>
  <c r="AT88" i="37"/>
  <c r="AU88" i="37"/>
  <c r="AV88" i="37"/>
  <c r="AW88" i="37"/>
  <c r="AS89" i="37"/>
  <c r="AT89" i="37"/>
  <c r="AU89" i="37"/>
  <c r="AV89" i="37"/>
  <c r="AW89" i="37"/>
  <c r="AS90" i="37"/>
  <c r="AT90" i="37"/>
  <c r="AU90" i="37"/>
  <c r="AV90" i="37"/>
  <c r="AW90" i="37"/>
  <c r="AS91" i="37"/>
  <c r="AT91" i="37"/>
  <c r="AU91" i="37"/>
  <c r="AV91" i="37"/>
  <c r="AW91" i="37"/>
  <c r="AS92" i="37"/>
  <c r="AT92" i="37"/>
  <c r="AU92" i="37"/>
  <c r="AV92" i="37"/>
  <c r="AW92" i="37"/>
  <c r="AS93" i="37"/>
  <c r="AT93" i="37"/>
  <c r="AU93" i="37"/>
  <c r="AV93" i="37"/>
  <c r="AW93" i="37"/>
  <c r="AS94" i="37"/>
  <c r="AT94" i="37"/>
  <c r="AU94" i="37"/>
  <c r="AV94" i="37"/>
  <c r="AW94" i="37"/>
  <c r="AS95" i="37"/>
  <c r="AT95" i="37"/>
  <c r="AU95" i="37"/>
  <c r="AV95" i="37"/>
  <c r="AW95" i="37"/>
  <c r="AS96" i="37"/>
  <c r="AT96" i="37"/>
  <c r="AU96" i="37"/>
  <c r="AV96" i="37"/>
  <c r="AW96" i="37"/>
  <c r="AS97" i="37"/>
  <c r="AT97" i="37"/>
  <c r="AU97" i="37"/>
  <c r="AV97" i="37"/>
  <c r="AW97" i="37"/>
  <c r="AS98" i="37"/>
  <c r="AT98" i="37"/>
  <c r="AU98" i="37"/>
  <c r="AV98" i="37"/>
  <c r="AW98" i="37"/>
  <c r="AS99" i="37"/>
  <c r="AT99" i="37"/>
  <c r="AU99" i="37"/>
  <c r="AV99" i="37"/>
  <c r="AW99" i="37"/>
  <c r="AS100" i="37"/>
  <c r="AT100" i="37"/>
  <c r="AU100" i="37"/>
  <c r="AV100" i="37"/>
  <c r="AW100" i="37"/>
  <c r="AS101" i="37"/>
  <c r="AT101" i="37"/>
  <c r="AU101" i="37"/>
  <c r="AV101" i="37"/>
  <c r="AW101" i="37"/>
  <c r="AS102" i="37"/>
  <c r="AT102" i="37"/>
  <c r="AU102" i="37"/>
  <c r="AV102" i="37"/>
  <c r="AW102" i="37"/>
  <c r="AS103" i="37"/>
  <c r="AT103" i="37"/>
  <c r="AU103" i="37"/>
  <c r="AV103" i="37"/>
  <c r="AW103" i="37"/>
  <c r="AS104" i="37"/>
  <c r="AT104" i="37"/>
  <c r="AU104" i="37"/>
  <c r="AV104" i="37"/>
  <c r="AW104" i="37"/>
  <c r="AS105" i="37"/>
  <c r="AT105" i="37"/>
  <c r="AU105" i="37"/>
  <c r="AV105" i="37"/>
  <c r="AW105" i="37"/>
  <c r="AS106" i="37"/>
  <c r="AT106" i="37"/>
  <c r="AU106" i="37"/>
  <c r="AV106" i="37"/>
  <c r="AW106" i="37"/>
  <c r="AS107" i="37"/>
  <c r="AT107" i="37"/>
  <c r="AU107" i="37"/>
  <c r="AV107" i="37"/>
  <c r="AW107" i="37"/>
  <c r="AS108" i="37"/>
  <c r="AT108" i="37"/>
  <c r="AU108" i="37"/>
  <c r="AV108" i="37"/>
  <c r="AW108" i="37"/>
  <c r="AS109" i="37"/>
  <c r="AT109" i="37"/>
  <c r="AU109" i="37"/>
  <c r="AV109" i="37"/>
  <c r="AW109" i="37"/>
  <c r="I110" i="37"/>
  <c r="AS110" i="37"/>
  <c r="AT110" i="37"/>
  <c r="AU110" i="37"/>
  <c r="AV110" i="37"/>
  <c r="AW110" i="37"/>
  <c r="AS111" i="37"/>
  <c r="AT111" i="37"/>
  <c r="AU111" i="37"/>
  <c r="AV111" i="37"/>
  <c r="AW111" i="37"/>
  <c r="AS112" i="37"/>
  <c r="AT112" i="37"/>
  <c r="AU112" i="37"/>
  <c r="AV112" i="37"/>
  <c r="AW112" i="37"/>
  <c r="AS113" i="37"/>
  <c r="AT113" i="37"/>
  <c r="AU113" i="37"/>
  <c r="AV113" i="37"/>
  <c r="AW113" i="37"/>
  <c r="AS114" i="37"/>
  <c r="AT114" i="37"/>
  <c r="AU114" i="37"/>
  <c r="AV114" i="37"/>
  <c r="AW114" i="37"/>
  <c r="AS115" i="37"/>
  <c r="AT115" i="37"/>
  <c r="AU115" i="37"/>
  <c r="AV115" i="37"/>
  <c r="AW115" i="37"/>
  <c r="AS116" i="37"/>
  <c r="AT116" i="37"/>
  <c r="AU116" i="37"/>
  <c r="AV116" i="37"/>
  <c r="AW116" i="37"/>
  <c r="AS117" i="37"/>
  <c r="AT117" i="37"/>
  <c r="AU117" i="37"/>
  <c r="AV117" i="37"/>
  <c r="AW117" i="37"/>
  <c r="AS118" i="37"/>
  <c r="AT118" i="37"/>
  <c r="AU118" i="37"/>
  <c r="AV118" i="37"/>
  <c r="AW118" i="37"/>
  <c r="AS119" i="37"/>
  <c r="AT119" i="37"/>
  <c r="AU119" i="37"/>
  <c r="AV119" i="37"/>
  <c r="AW119" i="37"/>
  <c r="AS120" i="37"/>
  <c r="AT120" i="37"/>
  <c r="AU120" i="37"/>
  <c r="AV120" i="37"/>
  <c r="AW120" i="37"/>
  <c r="AS121" i="37"/>
  <c r="AT121" i="37"/>
  <c r="AU121" i="37"/>
  <c r="AV121" i="37"/>
  <c r="AW121" i="37"/>
  <c r="AS122" i="37"/>
  <c r="AT122" i="37"/>
  <c r="AU122" i="37"/>
  <c r="AV122" i="37"/>
  <c r="AW122" i="37"/>
  <c r="AS123" i="37"/>
  <c r="AT123" i="37"/>
  <c r="AU123" i="37"/>
  <c r="AV123" i="37"/>
  <c r="AW123" i="37"/>
  <c r="AS124" i="37"/>
  <c r="AT124" i="37"/>
  <c r="AU124" i="37"/>
  <c r="AV124" i="37"/>
  <c r="AW124" i="37"/>
  <c r="AS125" i="37"/>
  <c r="AT125" i="37"/>
  <c r="AU125" i="37"/>
  <c r="AV125" i="37"/>
  <c r="AW125" i="37"/>
  <c r="AS126" i="37"/>
  <c r="AT126" i="37"/>
  <c r="AU126" i="37"/>
  <c r="AV126" i="37"/>
  <c r="AW126" i="37"/>
  <c r="AS127" i="37"/>
  <c r="AT127" i="37"/>
  <c r="AU127" i="37"/>
  <c r="AV127" i="37"/>
  <c r="AW127" i="37"/>
  <c r="AS128" i="37"/>
  <c r="AT128" i="37"/>
  <c r="AU128" i="37"/>
  <c r="AV128" i="37"/>
  <c r="AW128" i="37"/>
  <c r="AS129" i="37"/>
  <c r="AT129" i="37"/>
  <c r="AU129" i="37"/>
  <c r="AV129" i="37"/>
  <c r="AW129" i="37"/>
  <c r="AS130" i="37"/>
  <c r="AT130" i="37"/>
  <c r="AU130" i="37"/>
  <c r="AV130" i="37"/>
  <c r="AW130" i="37"/>
  <c r="AS131" i="37"/>
  <c r="AT131" i="37"/>
  <c r="AU131" i="37"/>
  <c r="AV131" i="37"/>
  <c r="AW131" i="37"/>
  <c r="AS132" i="37"/>
  <c r="AT132" i="37"/>
  <c r="AU132" i="37"/>
  <c r="AV132" i="37"/>
  <c r="AW132" i="37"/>
  <c r="AS133" i="37"/>
  <c r="AT133" i="37"/>
  <c r="AU133" i="37"/>
  <c r="AV133" i="37"/>
  <c r="AW133" i="37"/>
  <c r="AS134" i="37"/>
  <c r="AT134" i="37"/>
  <c r="AU134" i="37"/>
  <c r="AV134" i="37"/>
  <c r="AW134" i="37"/>
  <c r="AS135" i="37"/>
  <c r="AT135" i="37"/>
  <c r="AU135" i="37"/>
  <c r="AV135" i="37"/>
  <c r="AW135" i="37"/>
  <c r="AS136" i="37"/>
  <c r="AT136" i="37"/>
  <c r="AU136" i="37"/>
  <c r="AV136" i="37"/>
  <c r="AW136" i="37"/>
  <c r="AS137" i="37"/>
  <c r="AT137" i="37"/>
  <c r="AU137" i="37"/>
  <c r="AV137" i="37"/>
  <c r="AW137" i="37"/>
  <c r="AS138" i="37"/>
  <c r="AT138" i="37"/>
  <c r="AU138" i="37"/>
  <c r="AV138" i="37"/>
  <c r="AW138" i="37"/>
  <c r="AS139" i="37"/>
  <c r="AT139" i="37"/>
  <c r="AU139" i="37"/>
  <c r="AV139" i="37"/>
  <c r="AW139" i="37"/>
  <c r="AS140" i="37"/>
  <c r="AT140" i="37"/>
  <c r="AU140" i="37"/>
  <c r="AV140" i="37"/>
  <c r="AW140" i="37"/>
  <c r="AS141" i="37"/>
  <c r="AT141" i="37"/>
  <c r="AU141" i="37"/>
  <c r="AV141" i="37"/>
  <c r="AW141" i="37"/>
  <c r="AS142" i="37"/>
  <c r="AT142" i="37"/>
  <c r="AU142" i="37"/>
  <c r="AV142" i="37"/>
  <c r="AW142" i="37"/>
  <c r="AS143" i="37"/>
  <c r="AT143" i="37"/>
  <c r="AU143" i="37"/>
  <c r="AV143" i="37"/>
  <c r="AW143" i="37"/>
  <c r="AS144" i="37"/>
  <c r="AT144" i="37"/>
  <c r="AU144" i="37"/>
  <c r="AV144" i="37"/>
  <c r="AW144" i="37"/>
  <c r="AS145" i="37"/>
  <c r="AT145" i="37"/>
  <c r="AU145" i="37"/>
  <c r="AV145" i="37"/>
  <c r="AW145" i="37"/>
  <c r="AS146" i="37"/>
  <c r="AT146" i="37"/>
  <c r="AU146" i="37"/>
  <c r="AV146" i="37"/>
  <c r="AW146" i="37"/>
  <c r="AS147" i="37"/>
  <c r="AT147" i="37"/>
  <c r="AU147" i="37"/>
  <c r="AV147" i="37"/>
  <c r="AW147" i="37"/>
  <c r="AS148" i="37"/>
  <c r="AT148" i="37"/>
  <c r="AU148" i="37"/>
  <c r="AV148" i="37"/>
  <c r="AW148" i="37"/>
  <c r="AS149" i="37"/>
  <c r="AT149" i="37"/>
  <c r="AU149" i="37"/>
  <c r="AV149" i="37"/>
  <c r="AW149" i="37"/>
  <c r="AS150" i="37"/>
  <c r="AT150" i="37"/>
  <c r="AU150" i="37"/>
  <c r="AV150" i="37"/>
  <c r="AW150" i="37"/>
  <c r="AS151" i="37"/>
  <c r="AT151" i="37"/>
  <c r="AU151" i="37"/>
  <c r="AV151" i="37"/>
  <c r="AW151" i="37"/>
  <c r="AS152" i="37"/>
  <c r="AT152" i="37"/>
  <c r="AU152" i="37"/>
  <c r="AV152" i="37"/>
  <c r="AW152" i="37"/>
  <c r="AS153" i="37"/>
  <c r="AT153" i="37"/>
  <c r="AU153" i="37"/>
  <c r="AV153" i="37"/>
  <c r="AW153" i="37"/>
  <c r="AS154" i="37"/>
  <c r="AT154" i="37"/>
  <c r="AU154" i="37"/>
  <c r="AV154" i="37"/>
  <c r="AW154" i="37"/>
  <c r="AS155" i="37"/>
  <c r="AT155" i="37"/>
  <c r="AU155" i="37"/>
  <c r="AV155" i="37"/>
  <c r="AW155" i="37"/>
  <c r="AS156" i="37"/>
  <c r="AT156" i="37"/>
  <c r="AU156" i="37"/>
  <c r="AV156" i="37"/>
  <c r="AW156" i="37"/>
  <c r="AS157" i="37"/>
  <c r="AT157" i="37"/>
  <c r="AU157" i="37"/>
  <c r="AV157" i="37"/>
  <c r="AW157" i="37"/>
  <c r="AS158" i="37"/>
  <c r="AT158" i="37"/>
  <c r="AU158" i="37"/>
  <c r="AV158" i="37"/>
  <c r="AW158" i="37"/>
  <c r="AS159" i="37"/>
  <c r="AT159" i="37"/>
  <c r="AU159" i="37"/>
  <c r="AV159" i="37"/>
  <c r="AW159" i="37"/>
  <c r="AS160" i="37"/>
  <c r="AT160" i="37"/>
  <c r="AU160" i="37"/>
  <c r="AV160" i="37"/>
  <c r="AW160" i="37"/>
  <c r="AS161" i="37"/>
  <c r="AT161" i="37"/>
  <c r="AU161" i="37"/>
  <c r="AV161" i="37"/>
  <c r="AW161" i="37"/>
  <c r="AS162" i="37"/>
  <c r="AT162" i="37"/>
  <c r="AU162" i="37"/>
  <c r="AV162" i="37"/>
  <c r="AW162" i="37"/>
  <c r="AS163" i="37"/>
  <c r="AT163" i="37"/>
  <c r="AU163" i="37"/>
  <c r="AV163" i="37"/>
  <c r="AW163" i="37"/>
  <c r="AS164" i="37"/>
  <c r="AT164" i="37"/>
  <c r="AU164" i="37"/>
  <c r="AV164" i="37"/>
  <c r="AW164" i="37"/>
  <c r="AS165" i="37"/>
  <c r="AT165" i="37"/>
  <c r="AU165" i="37"/>
  <c r="AV165" i="37"/>
  <c r="AW165" i="37"/>
  <c r="AS166" i="37"/>
  <c r="AT166" i="37"/>
  <c r="AU166" i="37"/>
  <c r="AV166" i="37"/>
  <c r="AW166" i="37"/>
  <c r="AS167" i="37"/>
  <c r="AT167" i="37"/>
  <c r="AU167" i="37"/>
  <c r="AV167" i="37"/>
  <c r="AW167" i="37"/>
  <c r="AS168" i="37"/>
  <c r="AT168" i="37"/>
  <c r="AU168" i="37"/>
  <c r="AV168" i="37"/>
  <c r="AW168" i="37"/>
  <c r="AS169" i="37"/>
  <c r="AT169" i="37"/>
  <c r="AU169" i="37"/>
  <c r="AV169" i="37"/>
  <c r="AW169" i="37"/>
  <c r="I170" i="37"/>
  <c r="AS170" i="37"/>
  <c r="AT170" i="37"/>
  <c r="AU170" i="37"/>
  <c r="AV170" i="37"/>
  <c r="AW170" i="37"/>
  <c r="AS171" i="37"/>
  <c r="AT171" i="37"/>
  <c r="AU171" i="37"/>
  <c r="AV171" i="37"/>
  <c r="AW171" i="37"/>
  <c r="AS172" i="37"/>
  <c r="AT172" i="37"/>
  <c r="AU172" i="37"/>
  <c r="AV172" i="37"/>
  <c r="AW172" i="37"/>
  <c r="AS173" i="37"/>
  <c r="AT173" i="37"/>
  <c r="AU173" i="37"/>
  <c r="AV173" i="37"/>
  <c r="AW173" i="37"/>
  <c r="AS174" i="37"/>
  <c r="AT174" i="37"/>
  <c r="AU174" i="37"/>
  <c r="AV174" i="37"/>
  <c r="AW174" i="37"/>
  <c r="AS175" i="37"/>
  <c r="AT175" i="37"/>
  <c r="AU175" i="37"/>
  <c r="AV175" i="37"/>
  <c r="AW175" i="37"/>
  <c r="AS176" i="37"/>
  <c r="AT176" i="37"/>
  <c r="AU176" i="37"/>
  <c r="AV176" i="37"/>
  <c r="AW176" i="37"/>
  <c r="AS177" i="37"/>
  <c r="AT177" i="37"/>
  <c r="AU177" i="37"/>
  <c r="AV177" i="37"/>
  <c r="AW177" i="37"/>
  <c r="AS178" i="37"/>
  <c r="AT178" i="37"/>
  <c r="AU178" i="37"/>
  <c r="AV178" i="37"/>
  <c r="AW178" i="37"/>
  <c r="AS179" i="37"/>
  <c r="AT179" i="37"/>
  <c r="AU179" i="37"/>
  <c r="AV179" i="37"/>
  <c r="AW179" i="37"/>
  <c r="AS180" i="37"/>
  <c r="AT180" i="37"/>
  <c r="AU180" i="37"/>
  <c r="AV180" i="37"/>
  <c r="AW180" i="37"/>
  <c r="AS181" i="37"/>
  <c r="AT181" i="37"/>
  <c r="AU181" i="37"/>
  <c r="AV181" i="37"/>
  <c r="AW181" i="37"/>
  <c r="AS182" i="37"/>
  <c r="AT182" i="37"/>
  <c r="AU182" i="37"/>
  <c r="AV182" i="37"/>
  <c r="AW182" i="37"/>
  <c r="AS183" i="37"/>
  <c r="AT183" i="37"/>
  <c r="AU183" i="37"/>
  <c r="AV183" i="37"/>
  <c r="AW183" i="37"/>
  <c r="AS184" i="37"/>
  <c r="AT184" i="37"/>
  <c r="AU184" i="37"/>
  <c r="AV184" i="37"/>
  <c r="AW184" i="37"/>
  <c r="AS185" i="37"/>
  <c r="AT185" i="37"/>
  <c r="AU185" i="37"/>
  <c r="AV185" i="37"/>
  <c r="AW185" i="37"/>
  <c r="AS186" i="37"/>
  <c r="AT186" i="37"/>
  <c r="AU186" i="37"/>
  <c r="AV186" i="37"/>
  <c r="AW186" i="37"/>
  <c r="AS187" i="37"/>
  <c r="AT187" i="37"/>
  <c r="AU187" i="37"/>
  <c r="AV187" i="37"/>
  <c r="AW187" i="37"/>
  <c r="I188" i="37"/>
  <c r="AS188" i="37"/>
  <c r="AT188" i="37"/>
  <c r="AU188" i="37"/>
  <c r="AV188" i="37"/>
  <c r="AW188" i="37"/>
  <c r="AS189" i="37"/>
  <c r="AT189" i="37"/>
  <c r="AU189" i="37"/>
  <c r="AV189" i="37"/>
  <c r="AW189" i="37"/>
  <c r="AS190" i="37"/>
  <c r="AT190" i="37"/>
  <c r="AU190" i="37"/>
  <c r="AV190" i="37"/>
  <c r="AW190" i="37"/>
  <c r="AS191" i="37"/>
  <c r="AT191" i="37"/>
  <c r="AU191" i="37"/>
  <c r="AV191" i="37"/>
  <c r="AW191" i="37"/>
  <c r="AS192" i="37"/>
  <c r="AT192" i="37"/>
  <c r="AU192" i="37"/>
  <c r="AV192" i="37"/>
  <c r="AW192" i="37"/>
  <c r="AS193" i="37"/>
  <c r="AT193" i="37"/>
  <c r="AU193" i="37"/>
  <c r="AV193" i="37"/>
  <c r="AW193" i="37"/>
  <c r="AS194" i="37"/>
  <c r="AT194" i="37"/>
  <c r="AU194" i="37"/>
  <c r="AV194" i="37"/>
  <c r="AW194" i="37"/>
  <c r="AS195" i="37"/>
  <c r="AT195" i="37"/>
  <c r="AU195" i="37"/>
  <c r="AV195" i="37"/>
  <c r="AW195" i="37"/>
  <c r="AS196" i="37"/>
  <c r="AT196" i="37"/>
  <c r="AU196" i="37"/>
  <c r="AV196" i="37"/>
  <c r="AW196" i="37"/>
  <c r="AS197" i="37"/>
  <c r="AT197" i="37"/>
  <c r="AU197" i="37"/>
  <c r="AV197" i="37"/>
  <c r="AW197" i="37"/>
  <c r="AS198" i="37"/>
  <c r="AT198" i="37"/>
  <c r="AU198" i="37"/>
  <c r="AV198" i="37"/>
  <c r="AW198" i="37"/>
  <c r="AS199" i="37"/>
  <c r="AT199" i="37"/>
  <c r="AU199" i="37"/>
  <c r="AV199" i="37"/>
  <c r="AW199" i="37"/>
  <c r="AS200" i="37"/>
  <c r="AT200" i="37"/>
  <c r="AU200" i="37"/>
  <c r="AV200" i="37"/>
  <c r="AW200" i="37"/>
  <c r="AS201" i="37"/>
  <c r="AT201" i="37"/>
  <c r="AU201" i="37"/>
  <c r="AV201" i="37"/>
  <c r="AW201" i="37"/>
  <c r="AS202" i="37"/>
  <c r="AT202" i="37"/>
  <c r="AU202" i="37"/>
  <c r="AV202" i="37"/>
  <c r="AW202" i="37"/>
  <c r="AS203" i="37"/>
  <c r="AT203" i="37"/>
  <c r="AU203" i="37"/>
  <c r="AV203" i="37"/>
  <c r="AW203" i="37"/>
  <c r="AS204" i="37"/>
  <c r="AT204" i="37"/>
  <c r="AU204" i="37"/>
  <c r="AV204" i="37"/>
  <c r="AW204" i="37"/>
  <c r="AS205" i="37"/>
  <c r="AT205" i="37"/>
  <c r="AU205" i="37"/>
  <c r="AV205" i="37"/>
  <c r="AW205" i="37"/>
  <c r="AS206" i="37"/>
  <c r="AT206" i="37"/>
  <c r="AU206" i="37"/>
  <c r="AV206" i="37"/>
  <c r="AW206" i="37"/>
  <c r="AS207" i="37"/>
  <c r="AT207" i="37"/>
  <c r="AU207" i="37"/>
  <c r="AV207" i="37"/>
  <c r="AW207" i="37"/>
  <c r="AS208" i="37"/>
  <c r="AT208" i="37"/>
  <c r="AU208" i="37"/>
  <c r="AV208" i="37"/>
  <c r="AW208" i="37"/>
  <c r="AS209" i="37"/>
  <c r="AT209" i="37"/>
  <c r="AU209" i="37"/>
  <c r="AV209" i="37"/>
  <c r="AW209" i="37"/>
  <c r="AS210" i="37"/>
  <c r="AT210" i="37"/>
  <c r="AU210" i="37"/>
  <c r="AV210" i="37"/>
  <c r="AW210" i="37"/>
  <c r="AS211" i="37"/>
  <c r="AT211" i="37"/>
  <c r="AU211" i="37"/>
  <c r="AV211" i="37"/>
  <c r="AW211" i="37"/>
  <c r="AS212" i="37"/>
  <c r="AT212" i="37"/>
  <c r="AU212" i="37"/>
  <c r="AV212" i="37"/>
  <c r="AW212" i="37"/>
  <c r="AS213" i="37"/>
  <c r="AT213" i="37"/>
  <c r="AU213" i="37"/>
  <c r="AV213" i="37"/>
  <c r="AW213" i="37"/>
  <c r="AS214" i="37"/>
  <c r="AT214" i="37"/>
  <c r="AU214" i="37"/>
  <c r="AV214" i="37"/>
  <c r="AW214" i="37"/>
  <c r="AS215" i="37"/>
  <c r="AT215" i="37"/>
  <c r="AU215" i="37"/>
  <c r="AV215" i="37"/>
  <c r="AW215" i="37"/>
  <c r="AS216" i="37"/>
  <c r="AT216" i="37"/>
  <c r="AU216" i="37"/>
  <c r="AV216" i="37"/>
  <c r="AW216" i="37"/>
  <c r="AS217" i="37"/>
  <c r="AT217" i="37"/>
  <c r="AU217" i="37"/>
  <c r="AV217" i="37"/>
  <c r="AW217" i="37"/>
  <c r="AS218" i="37"/>
  <c r="AT218" i="37"/>
  <c r="AU218" i="37"/>
  <c r="AV218" i="37"/>
  <c r="AW218" i="37"/>
  <c r="AS219" i="37"/>
  <c r="AT219" i="37"/>
  <c r="AU219" i="37"/>
  <c r="AV219" i="37"/>
  <c r="AW219" i="37"/>
  <c r="AS220" i="37"/>
  <c r="AT220" i="37"/>
  <c r="AU220" i="37"/>
  <c r="AV220" i="37"/>
  <c r="AW220" i="37"/>
  <c r="AS221" i="37"/>
  <c r="AT221" i="37"/>
  <c r="AU221" i="37"/>
  <c r="AV221" i="37"/>
  <c r="AW221" i="37"/>
  <c r="AS222" i="37"/>
  <c r="AT222" i="37"/>
  <c r="AU222" i="37"/>
  <c r="AV222" i="37"/>
  <c r="AW222" i="37"/>
  <c r="AS223" i="37"/>
  <c r="AT223" i="37"/>
  <c r="AU223" i="37"/>
  <c r="AV223" i="37"/>
  <c r="AW223" i="37"/>
  <c r="AS224" i="37"/>
  <c r="AT224" i="37"/>
  <c r="AU224" i="37"/>
  <c r="AV224" i="37"/>
  <c r="AW224" i="37"/>
  <c r="AS225" i="37"/>
  <c r="AT225" i="37"/>
  <c r="AU225" i="37"/>
  <c r="AV225" i="37"/>
  <c r="AW225" i="37"/>
  <c r="AS226" i="37"/>
  <c r="AT226" i="37"/>
  <c r="AU226" i="37"/>
  <c r="AV226" i="37"/>
  <c r="AW226" i="37"/>
  <c r="AS227" i="37"/>
  <c r="AT227" i="37"/>
  <c r="AU227" i="37"/>
  <c r="AV227" i="37"/>
  <c r="AW227" i="37"/>
  <c r="AS228" i="37"/>
  <c r="AT228" i="37"/>
  <c r="AU228" i="37"/>
  <c r="AV228" i="37"/>
  <c r="AW228" i="37"/>
  <c r="AS229" i="37"/>
  <c r="AT229" i="37"/>
  <c r="AU229" i="37"/>
  <c r="AV229" i="37"/>
  <c r="AW229" i="37"/>
  <c r="AS230" i="37"/>
  <c r="AT230" i="37"/>
  <c r="AU230" i="37"/>
  <c r="AV230" i="37"/>
  <c r="AW230" i="37"/>
  <c r="AS231" i="37"/>
  <c r="AT231" i="37"/>
  <c r="AU231" i="37"/>
  <c r="AV231" i="37"/>
  <c r="AW231" i="37"/>
  <c r="AS232" i="37"/>
  <c r="AT232" i="37"/>
  <c r="AU232" i="37"/>
  <c r="AV232" i="37"/>
  <c r="AW232" i="37"/>
  <c r="AS233" i="37"/>
  <c r="AT233" i="37"/>
  <c r="AU233" i="37"/>
  <c r="AV233" i="37"/>
  <c r="AW233" i="37"/>
  <c r="AS234" i="37"/>
  <c r="AT234" i="37"/>
  <c r="AU234" i="37"/>
  <c r="AV234" i="37"/>
  <c r="AW234" i="37"/>
  <c r="AS235" i="37"/>
  <c r="AT235" i="37"/>
  <c r="AU235" i="37"/>
  <c r="AV235" i="37"/>
  <c r="AW235" i="37"/>
  <c r="AS236" i="37"/>
  <c r="AT236" i="37"/>
  <c r="AU236" i="37"/>
  <c r="AV236" i="37"/>
  <c r="AW236" i="37"/>
  <c r="AS237" i="37"/>
  <c r="AT237" i="37"/>
  <c r="AU237" i="37"/>
  <c r="AV237" i="37"/>
  <c r="AW237" i="37"/>
  <c r="AS238" i="37"/>
  <c r="AT238" i="37"/>
  <c r="AU238" i="37"/>
  <c r="AV238" i="37"/>
  <c r="AW238" i="37"/>
  <c r="AS239" i="37"/>
  <c r="AT239" i="37"/>
  <c r="AU239" i="37"/>
  <c r="AV239" i="37"/>
  <c r="AW239" i="37"/>
  <c r="AS240" i="37"/>
  <c r="AT240" i="37"/>
  <c r="AU240" i="37"/>
  <c r="AV240" i="37"/>
  <c r="AW240" i="37"/>
  <c r="AS241" i="37"/>
  <c r="AT241" i="37"/>
  <c r="AU241" i="37"/>
  <c r="AV241" i="37"/>
  <c r="AW241" i="37"/>
  <c r="AS242" i="37"/>
  <c r="AT242" i="37"/>
  <c r="AU242" i="37"/>
  <c r="AV242" i="37"/>
  <c r="AW242" i="37"/>
  <c r="AS243" i="37"/>
  <c r="AT243" i="37"/>
  <c r="AU243" i="37"/>
  <c r="AV243" i="37"/>
  <c r="AW243" i="37"/>
  <c r="AS244" i="37"/>
  <c r="AT244" i="37"/>
  <c r="AU244" i="37"/>
  <c r="AV244" i="37"/>
  <c r="AW244" i="37"/>
  <c r="AS245" i="37"/>
  <c r="AT245" i="37"/>
  <c r="AU245" i="37"/>
  <c r="AV245" i="37"/>
  <c r="AW245" i="37"/>
  <c r="AS246" i="37"/>
  <c r="AT246" i="37"/>
  <c r="AU246" i="37"/>
  <c r="AV246" i="37"/>
  <c r="AW246" i="37"/>
  <c r="AS247" i="37"/>
  <c r="AT247" i="37"/>
  <c r="AU247" i="37"/>
  <c r="AV247" i="37"/>
  <c r="AW247" i="37"/>
  <c r="AS248" i="37"/>
  <c r="AT248" i="37"/>
  <c r="AU248" i="37"/>
  <c r="AV248" i="37"/>
  <c r="AW248" i="37"/>
  <c r="AS249" i="37"/>
  <c r="AT249" i="37"/>
  <c r="AU249" i="37"/>
  <c r="AV249" i="37"/>
  <c r="AW249" i="37"/>
  <c r="AS250" i="37"/>
  <c r="AT250" i="37"/>
  <c r="AU250" i="37"/>
  <c r="AV250" i="37"/>
  <c r="AW250" i="37"/>
  <c r="AS251" i="37"/>
  <c r="AT251" i="37"/>
  <c r="AU251" i="37"/>
  <c r="AV251" i="37"/>
  <c r="AW251" i="37"/>
  <c r="AS252" i="37"/>
  <c r="AT252" i="37"/>
  <c r="AU252" i="37"/>
  <c r="AV252" i="37"/>
  <c r="AW252" i="37"/>
  <c r="AS253" i="37"/>
  <c r="AT253" i="37"/>
  <c r="AU253" i="37"/>
  <c r="AV253" i="37"/>
  <c r="AW253" i="37"/>
  <c r="AS254" i="37"/>
  <c r="AT254" i="37"/>
  <c r="AU254" i="37"/>
  <c r="AV254" i="37"/>
  <c r="AW254" i="37"/>
  <c r="AS255" i="37"/>
  <c r="AT255" i="37"/>
  <c r="AU255" i="37"/>
  <c r="AV255" i="37"/>
  <c r="AW255" i="37"/>
  <c r="AS256" i="37"/>
  <c r="AT256" i="37"/>
  <c r="AU256" i="37"/>
  <c r="AV256" i="37"/>
  <c r="AW256" i="37"/>
  <c r="AS257" i="37"/>
  <c r="AT257" i="37"/>
  <c r="AU257" i="37"/>
  <c r="AV257" i="37"/>
  <c r="AW257" i="37"/>
  <c r="AS258" i="37"/>
  <c r="AT258" i="37"/>
  <c r="AU258" i="37"/>
  <c r="AV258" i="37"/>
  <c r="AW258" i="37"/>
  <c r="AS259" i="37"/>
  <c r="AT259" i="37"/>
  <c r="AU259" i="37"/>
  <c r="AV259" i="37"/>
  <c r="AW259" i="37"/>
  <c r="AS260" i="37"/>
  <c r="AT260" i="37"/>
  <c r="AU260" i="37"/>
  <c r="AV260" i="37"/>
  <c r="AW260" i="37"/>
  <c r="AS261" i="37"/>
  <c r="AT261" i="37"/>
  <c r="AU261" i="37"/>
  <c r="AV261" i="37"/>
  <c r="AW261" i="37"/>
  <c r="AS262" i="37"/>
  <c r="AT262" i="37"/>
  <c r="AU262" i="37"/>
  <c r="AV262" i="37"/>
  <c r="AW262" i="37"/>
  <c r="AS263" i="37"/>
  <c r="AT263" i="37"/>
  <c r="AU263" i="37"/>
  <c r="AV263" i="37"/>
  <c r="AW263" i="37"/>
  <c r="AS264" i="37"/>
  <c r="AT264" i="37"/>
  <c r="AU264" i="37"/>
  <c r="AV264" i="37"/>
  <c r="AW264" i="37"/>
  <c r="AS265" i="37"/>
  <c r="AT265" i="37"/>
  <c r="AU265" i="37"/>
  <c r="AV265" i="37"/>
  <c r="AW265" i="37"/>
  <c r="AS266" i="37"/>
  <c r="AT266" i="37"/>
  <c r="AU266" i="37"/>
  <c r="AV266" i="37"/>
  <c r="AW266" i="37"/>
  <c r="AS267" i="37"/>
  <c r="AT267" i="37"/>
  <c r="AU267" i="37"/>
  <c r="AV267" i="37"/>
  <c r="AW267" i="37"/>
  <c r="AS268" i="37"/>
  <c r="AT268" i="37"/>
  <c r="AU268" i="37"/>
  <c r="AV268" i="37"/>
  <c r="AW268" i="37"/>
  <c r="AS269" i="37"/>
  <c r="AT269" i="37"/>
  <c r="AU269" i="37"/>
  <c r="AV269" i="37"/>
  <c r="AW269" i="37"/>
  <c r="AS270" i="37"/>
  <c r="AT270" i="37"/>
  <c r="AU270" i="37"/>
  <c r="AV270" i="37"/>
  <c r="AW270" i="37"/>
  <c r="AS271" i="37"/>
  <c r="AT271" i="37"/>
  <c r="AU271" i="37"/>
  <c r="AV271" i="37"/>
  <c r="AW271" i="37"/>
  <c r="AS272" i="37"/>
  <c r="AT272" i="37"/>
  <c r="AU272" i="37"/>
  <c r="AV272" i="37"/>
  <c r="AW272" i="37"/>
  <c r="AS273" i="37"/>
  <c r="AT273" i="37"/>
  <c r="AU273" i="37"/>
  <c r="AV273" i="37"/>
  <c r="AW273" i="37"/>
  <c r="AS274" i="37"/>
  <c r="AT274" i="37"/>
  <c r="AU274" i="37"/>
  <c r="AV274" i="37"/>
  <c r="AW274" i="37"/>
  <c r="AS275" i="37"/>
  <c r="AT275" i="37"/>
  <c r="AU275" i="37"/>
  <c r="AV275" i="37"/>
  <c r="AW275" i="37"/>
  <c r="AS276" i="37"/>
  <c r="AT276" i="37"/>
  <c r="AU276" i="37"/>
  <c r="AV276" i="37"/>
  <c r="AW276" i="37"/>
  <c r="AS277" i="37"/>
  <c r="AT277" i="37"/>
  <c r="AU277" i="37"/>
  <c r="AV277" i="37"/>
  <c r="AW277" i="37"/>
  <c r="AS278" i="37"/>
  <c r="AT278" i="37"/>
  <c r="AU278" i="37"/>
  <c r="AV278" i="37"/>
  <c r="AW278" i="37"/>
  <c r="AS279" i="37"/>
  <c r="AT279" i="37"/>
  <c r="AU279" i="37"/>
  <c r="AV279" i="37"/>
  <c r="AW279" i="37"/>
  <c r="AS280" i="37"/>
  <c r="AT280" i="37"/>
  <c r="AU280" i="37"/>
  <c r="AV280" i="37"/>
  <c r="AW280" i="37"/>
  <c r="AS281" i="37"/>
  <c r="AT281" i="37"/>
  <c r="AU281" i="37"/>
  <c r="AV281" i="37"/>
  <c r="AW281" i="37"/>
  <c r="AS282" i="37"/>
  <c r="AT282" i="37"/>
  <c r="AU282" i="37"/>
  <c r="AV282" i="37"/>
  <c r="AW282" i="37"/>
  <c r="AS283" i="37"/>
  <c r="AT283" i="37"/>
  <c r="AU283" i="37"/>
  <c r="AV283" i="37"/>
  <c r="AW283" i="37"/>
  <c r="AS284" i="37"/>
  <c r="AT284" i="37"/>
  <c r="AU284" i="37"/>
  <c r="AV284" i="37"/>
  <c r="AW284" i="37"/>
  <c r="AS285" i="37"/>
  <c r="AT285" i="37"/>
  <c r="AU285" i="37"/>
  <c r="AV285" i="37"/>
  <c r="AW285" i="37"/>
  <c r="AS286" i="37"/>
  <c r="AT286" i="37"/>
  <c r="AU286" i="37"/>
  <c r="AV286" i="37"/>
  <c r="AW286" i="37"/>
  <c r="AS287" i="37"/>
  <c r="AT287" i="37"/>
  <c r="AU287" i="37"/>
  <c r="AV287" i="37"/>
  <c r="AW287" i="37"/>
  <c r="AS288" i="37"/>
  <c r="AT288" i="37"/>
  <c r="AU288" i="37"/>
  <c r="AV288" i="37"/>
  <c r="AW288" i="37"/>
  <c r="AS289" i="37"/>
  <c r="AT289" i="37"/>
  <c r="AU289" i="37"/>
  <c r="AV289" i="37"/>
  <c r="AW289" i="37"/>
  <c r="AS290" i="37"/>
  <c r="AT290" i="37"/>
  <c r="AU290" i="37"/>
  <c r="AV290" i="37"/>
  <c r="AW290" i="37"/>
  <c r="AS291" i="37"/>
  <c r="AT291" i="37"/>
  <c r="AU291" i="37"/>
  <c r="AV291" i="37"/>
  <c r="AW291" i="37"/>
  <c r="AS292" i="37"/>
  <c r="AT292" i="37"/>
  <c r="AU292" i="37"/>
  <c r="AV292" i="37"/>
  <c r="AW292" i="37"/>
  <c r="AS293" i="37"/>
  <c r="AT293" i="37"/>
  <c r="AU293" i="37"/>
  <c r="AV293" i="37"/>
  <c r="AW293" i="37"/>
  <c r="AS294" i="37"/>
  <c r="AT294" i="37"/>
  <c r="AU294" i="37"/>
  <c r="AV294" i="37"/>
  <c r="AW294" i="37"/>
  <c r="AS295" i="37"/>
  <c r="AT295" i="37"/>
  <c r="AU295" i="37"/>
  <c r="AV295" i="37"/>
  <c r="AW295" i="37"/>
  <c r="AS296" i="37"/>
  <c r="AT296" i="37"/>
  <c r="AU296" i="37"/>
  <c r="AV296" i="37"/>
  <c r="AW296" i="37"/>
  <c r="AS297" i="37"/>
  <c r="AT297" i="37"/>
  <c r="AU297" i="37"/>
  <c r="AV297" i="37"/>
  <c r="AW297" i="37"/>
  <c r="AS298" i="37"/>
  <c r="AT298" i="37"/>
  <c r="AU298" i="37"/>
  <c r="AV298" i="37"/>
  <c r="AW298" i="37"/>
  <c r="AS299" i="37"/>
  <c r="AT299" i="37"/>
  <c r="AU299" i="37"/>
  <c r="AV299" i="37"/>
  <c r="AW299" i="37"/>
  <c r="AS300" i="37"/>
  <c r="AT300" i="37"/>
  <c r="AU300" i="37"/>
  <c r="AV300" i="37"/>
  <c r="AW300" i="37"/>
  <c r="AS301" i="37"/>
  <c r="AT301" i="37"/>
  <c r="AU301" i="37"/>
  <c r="AV301" i="37"/>
  <c r="AW301" i="37"/>
  <c r="AS302" i="37"/>
  <c r="AT302" i="37"/>
  <c r="AU302" i="37"/>
  <c r="AV302" i="37"/>
  <c r="AW302" i="37"/>
  <c r="AS303" i="37"/>
  <c r="AT303" i="37"/>
  <c r="AU303" i="37"/>
  <c r="AV303" i="37"/>
  <c r="AW303" i="37"/>
  <c r="AS304" i="37"/>
  <c r="AT304" i="37"/>
  <c r="AU304" i="37"/>
  <c r="AV304" i="37"/>
  <c r="AW304" i="37"/>
  <c r="AS305" i="37"/>
  <c r="AT305" i="37"/>
  <c r="AU305" i="37"/>
  <c r="AV305" i="37"/>
  <c r="AW305" i="37"/>
  <c r="AS306" i="37"/>
  <c r="AT306" i="37"/>
  <c r="AU306" i="37"/>
  <c r="AV306" i="37"/>
  <c r="AW306" i="37"/>
  <c r="AS307" i="37"/>
  <c r="AT307" i="37"/>
  <c r="AU307" i="37"/>
  <c r="AV307" i="37"/>
  <c r="AW307" i="37"/>
  <c r="AS308" i="37"/>
  <c r="AT308" i="37"/>
  <c r="AU308" i="37"/>
  <c r="AV308" i="37"/>
  <c r="AW308" i="37"/>
  <c r="AS309" i="37"/>
  <c r="AT309" i="37"/>
  <c r="AU309" i="37"/>
  <c r="AV309" i="37"/>
  <c r="AW309" i="37"/>
  <c r="AS310" i="37"/>
  <c r="AT310" i="37"/>
  <c r="AU310" i="37"/>
  <c r="AV310" i="37"/>
  <c r="AW310" i="37"/>
  <c r="AS311" i="37"/>
  <c r="AT311" i="37"/>
  <c r="AU311" i="37"/>
  <c r="AV311" i="37"/>
  <c r="AW311" i="37"/>
  <c r="AS312" i="37"/>
  <c r="AT312" i="37"/>
  <c r="AU312" i="37"/>
  <c r="AV312" i="37"/>
  <c r="AW312" i="37"/>
  <c r="AS313" i="37"/>
  <c r="AT313" i="37"/>
  <c r="AU313" i="37"/>
  <c r="AV313" i="37"/>
  <c r="AW313" i="37"/>
  <c r="AS314" i="37"/>
  <c r="AT314" i="37"/>
  <c r="AU314" i="37"/>
  <c r="AV314" i="37"/>
  <c r="AW314" i="37"/>
  <c r="AS315" i="37"/>
  <c r="AT315" i="37"/>
  <c r="AU315" i="37"/>
  <c r="AV315" i="37"/>
  <c r="AW315" i="37"/>
  <c r="AS316" i="37"/>
  <c r="AT316" i="37"/>
  <c r="AU316" i="37"/>
  <c r="AV316" i="37"/>
  <c r="AW316" i="37"/>
  <c r="AS317" i="37"/>
  <c r="AT317" i="37"/>
  <c r="AU317" i="37"/>
  <c r="AV317" i="37"/>
  <c r="AW317" i="37"/>
  <c r="AS318" i="37"/>
  <c r="AT318" i="37"/>
  <c r="AU318" i="37"/>
  <c r="AV318" i="37"/>
  <c r="AW318" i="37"/>
  <c r="AS319" i="37"/>
  <c r="AT319" i="37"/>
  <c r="AU319" i="37"/>
  <c r="AV319" i="37"/>
  <c r="AW319" i="37"/>
  <c r="AS320" i="37"/>
  <c r="AT320" i="37"/>
  <c r="AU320" i="37"/>
  <c r="AV320" i="37"/>
  <c r="AW320" i="37"/>
  <c r="AS321" i="37"/>
  <c r="AT321" i="37"/>
  <c r="AU321" i="37"/>
  <c r="AV321" i="37"/>
  <c r="AW321" i="37"/>
  <c r="AS322" i="37"/>
  <c r="AT322" i="37"/>
  <c r="AU322" i="37"/>
  <c r="AV322" i="37"/>
  <c r="AW322" i="37"/>
  <c r="AS323" i="37"/>
  <c r="AT323" i="37"/>
  <c r="AU323" i="37"/>
  <c r="AV323" i="37"/>
  <c r="AW323" i="37"/>
  <c r="AS324" i="37"/>
  <c r="AT324" i="37"/>
  <c r="AU324" i="37"/>
  <c r="AV324" i="37"/>
  <c r="AW324" i="37"/>
  <c r="AS325" i="37"/>
  <c r="AT325" i="37"/>
  <c r="AU325" i="37"/>
  <c r="AV325" i="37"/>
  <c r="AW325" i="37"/>
  <c r="AS326" i="37"/>
  <c r="AT326" i="37"/>
  <c r="AU326" i="37"/>
  <c r="AV326" i="37"/>
  <c r="AW326" i="37"/>
  <c r="AS327" i="37"/>
  <c r="AT327" i="37"/>
  <c r="AU327" i="37"/>
  <c r="AV327" i="37"/>
  <c r="AW327" i="37"/>
  <c r="AS328" i="37"/>
  <c r="AT328" i="37"/>
  <c r="AU328" i="37"/>
  <c r="AV328" i="37"/>
  <c r="AW328" i="37"/>
  <c r="AS329" i="37"/>
  <c r="AT329" i="37"/>
  <c r="AU329" i="37"/>
  <c r="AV329" i="37"/>
  <c r="AW329" i="37"/>
  <c r="AS330" i="37"/>
  <c r="AT330" i="37"/>
  <c r="AU330" i="37"/>
  <c r="AV330" i="37"/>
  <c r="AW330" i="37"/>
  <c r="AS331" i="37"/>
  <c r="AT331" i="37"/>
  <c r="AU331" i="37"/>
  <c r="AV331" i="37"/>
  <c r="AW331" i="37"/>
  <c r="AS332" i="37"/>
  <c r="AT332" i="37"/>
  <c r="AU332" i="37"/>
  <c r="AV332" i="37"/>
  <c r="AW332" i="37"/>
  <c r="AS333" i="37"/>
  <c r="AT333" i="37"/>
  <c r="AU333" i="37"/>
  <c r="AV333" i="37"/>
  <c r="AW333" i="37"/>
  <c r="AS334" i="37"/>
  <c r="AT334" i="37"/>
  <c r="AU334" i="37"/>
  <c r="AV334" i="37"/>
  <c r="AW334" i="37"/>
  <c r="AS335" i="37"/>
  <c r="AT335" i="37"/>
  <c r="AU335" i="37"/>
  <c r="AV335" i="37"/>
  <c r="AW335" i="37"/>
  <c r="AS336" i="37"/>
  <c r="AT336" i="37"/>
  <c r="AU336" i="37"/>
  <c r="AV336" i="37"/>
  <c r="AW336" i="37"/>
  <c r="AS337" i="37"/>
  <c r="AT337" i="37"/>
  <c r="AU337" i="37"/>
  <c r="AV337" i="37"/>
  <c r="AW337" i="37"/>
  <c r="AS338" i="37"/>
  <c r="AT338" i="37"/>
  <c r="AU338" i="37"/>
  <c r="AV338" i="37"/>
  <c r="AW338" i="37"/>
  <c r="AS339" i="37"/>
  <c r="AT339" i="37"/>
  <c r="AU339" i="37"/>
  <c r="AV339" i="37"/>
  <c r="AW339" i="37"/>
  <c r="AS340" i="37"/>
  <c r="AT340" i="37"/>
  <c r="AU340" i="37"/>
  <c r="AV340" i="37"/>
  <c r="AW340" i="37"/>
  <c r="AS341" i="37"/>
  <c r="AT341" i="37"/>
  <c r="AU341" i="37"/>
  <c r="AV341" i="37"/>
  <c r="AW341" i="37"/>
  <c r="AS4" i="36"/>
  <c r="AT4" i="36"/>
  <c r="AU4" i="36"/>
  <c r="AV4" i="36"/>
  <c r="AW4" i="36"/>
  <c r="AS5" i="36"/>
  <c r="AT5" i="36"/>
  <c r="AU5" i="36"/>
  <c r="AV5" i="36"/>
  <c r="AW5" i="36"/>
  <c r="AS6" i="36"/>
  <c r="AT6" i="36"/>
  <c r="AU6" i="36"/>
  <c r="AV6" i="36"/>
  <c r="AW6" i="36"/>
  <c r="AS7" i="36"/>
  <c r="AT7" i="36"/>
  <c r="AU7" i="36"/>
  <c r="AV7" i="36"/>
  <c r="AW7" i="36"/>
  <c r="AS8" i="36"/>
  <c r="AT8" i="36"/>
  <c r="AU8" i="36"/>
  <c r="AV8" i="36"/>
  <c r="AW8" i="36"/>
  <c r="AS9" i="36"/>
  <c r="AT9" i="36"/>
  <c r="AU9" i="36"/>
  <c r="AV9" i="36"/>
  <c r="AW9" i="36"/>
  <c r="AS10" i="36"/>
  <c r="AT10" i="36"/>
  <c r="AU10" i="36"/>
  <c r="AV10" i="36"/>
  <c r="AW10" i="36"/>
  <c r="AS11" i="36"/>
  <c r="AT11" i="36"/>
  <c r="AU11" i="36"/>
  <c r="AV11" i="36"/>
  <c r="AW11" i="36"/>
  <c r="AS12" i="36"/>
  <c r="AT12" i="36"/>
  <c r="AU12" i="36"/>
  <c r="AV12" i="36"/>
  <c r="AW12" i="36"/>
  <c r="AS13" i="36"/>
  <c r="AT13" i="36"/>
  <c r="AU13" i="36"/>
  <c r="AV13" i="36"/>
  <c r="AW13" i="36"/>
  <c r="AS14" i="36"/>
  <c r="AT14" i="36"/>
  <c r="AU14" i="36"/>
  <c r="AV14" i="36"/>
  <c r="AW14" i="36"/>
  <c r="AS15" i="36"/>
  <c r="AT15" i="36"/>
  <c r="AU15" i="36"/>
  <c r="AV15" i="36"/>
  <c r="AW15" i="36"/>
  <c r="AS16" i="36"/>
  <c r="AT16" i="36"/>
  <c r="AU16" i="36"/>
  <c r="AV16" i="36"/>
  <c r="AW16" i="36"/>
  <c r="AS17" i="36"/>
  <c r="AT17" i="36"/>
  <c r="AU17" i="36"/>
  <c r="AV17" i="36"/>
  <c r="AW17" i="36"/>
  <c r="AS18" i="36"/>
  <c r="AT18" i="36"/>
  <c r="AU18" i="36"/>
  <c r="AV18" i="36"/>
  <c r="AW18" i="36"/>
  <c r="AS19" i="36"/>
  <c r="AT19" i="36"/>
  <c r="AU19" i="36"/>
  <c r="AV19" i="36"/>
  <c r="AW19" i="36"/>
  <c r="I20" i="36"/>
  <c r="AS20" i="36"/>
  <c r="AT20" i="36"/>
  <c r="AU20" i="36"/>
  <c r="AV20" i="36"/>
  <c r="AW20" i="36"/>
  <c r="AS21" i="36"/>
  <c r="AT21" i="36"/>
  <c r="AU21" i="36"/>
  <c r="AV21" i="36"/>
  <c r="AW21" i="36"/>
  <c r="I22" i="36"/>
  <c r="AS22" i="36"/>
  <c r="AT22" i="36"/>
  <c r="AU22" i="36"/>
  <c r="AV22" i="36"/>
  <c r="AW22" i="36"/>
  <c r="AS23" i="36"/>
  <c r="AT23" i="36"/>
  <c r="AU23" i="36"/>
  <c r="AV23" i="36"/>
  <c r="AW23" i="36"/>
  <c r="AS24" i="36"/>
  <c r="AT24" i="36"/>
  <c r="AU24" i="36"/>
  <c r="AV24" i="36"/>
  <c r="AW24" i="36"/>
  <c r="AS25" i="36"/>
  <c r="AT25" i="36"/>
  <c r="AU25" i="36"/>
  <c r="AV25" i="36"/>
  <c r="AW25" i="36"/>
  <c r="AS26" i="36"/>
  <c r="AT26" i="36"/>
  <c r="AU26" i="36"/>
  <c r="AV26" i="36"/>
  <c r="AW26" i="36"/>
  <c r="AS27" i="36"/>
  <c r="AT27" i="36"/>
  <c r="AU27" i="36"/>
  <c r="AV27" i="36"/>
  <c r="AW27" i="36"/>
  <c r="AS28" i="36"/>
  <c r="AT28" i="36"/>
  <c r="AU28" i="36"/>
  <c r="AV28" i="36"/>
  <c r="AW28" i="36"/>
  <c r="AS29" i="36"/>
  <c r="AT29" i="36"/>
  <c r="AU29" i="36"/>
  <c r="AV29" i="36"/>
  <c r="AW29" i="36"/>
  <c r="AS30" i="36"/>
  <c r="AT30" i="36"/>
  <c r="AU30" i="36"/>
  <c r="AV30" i="36"/>
  <c r="AW30" i="36"/>
  <c r="AS31" i="36"/>
  <c r="AT31" i="36"/>
  <c r="AU31" i="36"/>
  <c r="AV31" i="36"/>
  <c r="AW31" i="36"/>
  <c r="AS32" i="36"/>
  <c r="AT32" i="36"/>
  <c r="AU32" i="36"/>
  <c r="AV32" i="36"/>
  <c r="AW32" i="36"/>
  <c r="AS33" i="36"/>
  <c r="AT33" i="36"/>
  <c r="AU33" i="36"/>
  <c r="AV33" i="36"/>
  <c r="AW33" i="36"/>
  <c r="AS34" i="36"/>
  <c r="AT34" i="36"/>
  <c r="AU34" i="36"/>
  <c r="AV34" i="36"/>
  <c r="AW34" i="36"/>
  <c r="AS35" i="36"/>
  <c r="AT35" i="36"/>
  <c r="AU35" i="36"/>
  <c r="AV35" i="36"/>
  <c r="AW35" i="36"/>
  <c r="AS36" i="36"/>
  <c r="AT36" i="36"/>
  <c r="AU36" i="36"/>
  <c r="AV36" i="36"/>
  <c r="AW36" i="36"/>
  <c r="AS37" i="36"/>
  <c r="AT37" i="36"/>
  <c r="AU37" i="36"/>
  <c r="AV37" i="36"/>
  <c r="AW37" i="36"/>
  <c r="AS38" i="36"/>
  <c r="AT38" i="36"/>
  <c r="AU38" i="36"/>
  <c r="AV38" i="36"/>
  <c r="AW38" i="36"/>
  <c r="AS39" i="36"/>
  <c r="AT39" i="36"/>
  <c r="AU39" i="36"/>
  <c r="AV39" i="36"/>
  <c r="AW39" i="36"/>
  <c r="AS40" i="36"/>
  <c r="AT40" i="36"/>
  <c r="AU40" i="36"/>
  <c r="AV40" i="36"/>
  <c r="AW40" i="36"/>
  <c r="AS41" i="36"/>
  <c r="AT41" i="36"/>
  <c r="AU41" i="36"/>
  <c r="AV41" i="36"/>
  <c r="AW41" i="36"/>
  <c r="AS42" i="36"/>
  <c r="AT42" i="36"/>
  <c r="AU42" i="36"/>
  <c r="AV42" i="36"/>
  <c r="AW42" i="36"/>
  <c r="AS43" i="36"/>
  <c r="AT43" i="36"/>
  <c r="AU43" i="36"/>
  <c r="AV43" i="36"/>
  <c r="AW43" i="36"/>
  <c r="AS44" i="36"/>
  <c r="AT44" i="36"/>
  <c r="AU44" i="36"/>
  <c r="AV44" i="36"/>
  <c r="AW44" i="36"/>
  <c r="AS45" i="36"/>
  <c r="AT45" i="36"/>
  <c r="AU45" i="36"/>
  <c r="AV45" i="36"/>
  <c r="AW45" i="36"/>
  <c r="AS46" i="36"/>
  <c r="AT46" i="36"/>
  <c r="AU46" i="36"/>
  <c r="AV46" i="36"/>
  <c r="AW46" i="36"/>
  <c r="AS47" i="36"/>
  <c r="AT47" i="36"/>
  <c r="AU47" i="36"/>
  <c r="AV47" i="36"/>
  <c r="AW47" i="36"/>
  <c r="AS48" i="36"/>
  <c r="AT48" i="36"/>
  <c r="AU48" i="36"/>
  <c r="AV48" i="36"/>
  <c r="AW48" i="36"/>
  <c r="AS49" i="36"/>
  <c r="AT49" i="36"/>
  <c r="AU49" i="36"/>
  <c r="AV49" i="36"/>
  <c r="AW49" i="36"/>
  <c r="AS50" i="36"/>
  <c r="AT50" i="36"/>
  <c r="AU50" i="36"/>
  <c r="AV50" i="36"/>
  <c r="AW50" i="36"/>
  <c r="AS51" i="36"/>
  <c r="AT51" i="36"/>
  <c r="AU51" i="36"/>
  <c r="AV51" i="36"/>
  <c r="AW51" i="36"/>
  <c r="AS52" i="36"/>
  <c r="AT52" i="36"/>
  <c r="AU52" i="36"/>
  <c r="AV52" i="36"/>
  <c r="AW52" i="36"/>
  <c r="AS53" i="36"/>
  <c r="AT53" i="36"/>
  <c r="AU53" i="36"/>
  <c r="AV53" i="36"/>
  <c r="AW53" i="36"/>
  <c r="AS54" i="36"/>
  <c r="AT54" i="36"/>
  <c r="AU54" i="36"/>
  <c r="AV54" i="36"/>
  <c r="AW54" i="36"/>
  <c r="AS55" i="36"/>
  <c r="AT55" i="36"/>
  <c r="AU55" i="36"/>
  <c r="AV55" i="36"/>
  <c r="AW55" i="36"/>
  <c r="AS56" i="36"/>
  <c r="AT56" i="36"/>
  <c r="AU56" i="36"/>
  <c r="AV56" i="36"/>
  <c r="AW56" i="36"/>
  <c r="AS57" i="36"/>
  <c r="AT57" i="36"/>
  <c r="AU57" i="36"/>
  <c r="AV57" i="36"/>
  <c r="AW57" i="36"/>
  <c r="AS58" i="36"/>
  <c r="AT58" i="36"/>
  <c r="AU58" i="36"/>
  <c r="AV58" i="36"/>
  <c r="AW58" i="36"/>
  <c r="AS59" i="36"/>
  <c r="AT59" i="36"/>
  <c r="AU59" i="36"/>
  <c r="AV59" i="36"/>
  <c r="AW59" i="36"/>
  <c r="AS60" i="36"/>
  <c r="AT60" i="36"/>
  <c r="AU60" i="36"/>
  <c r="AV60" i="36"/>
  <c r="AW60" i="36"/>
  <c r="AS61" i="36"/>
  <c r="AT61" i="36"/>
  <c r="AU61" i="36"/>
  <c r="AV61" i="36"/>
  <c r="AW61" i="36"/>
  <c r="AS62" i="36"/>
  <c r="AT62" i="36"/>
  <c r="AU62" i="36"/>
  <c r="AV62" i="36"/>
  <c r="AW62" i="36"/>
  <c r="AS63" i="36"/>
  <c r="AT63" i="36"/>
  <c r="AU63" i="36"/>
  <c r="AV63" i="36"/>
  <c r="AW63" i="36"/>
  <c r="AS64" i="36"/>
  <c r="AT64" i="36"/>
  <c r="AU64" i="36"/>
  <c r="AV64" i="36"/>
  <c r="AW64" i="36"/>
  <c r="AS65" i="36"/>
  <c r="AT65" i="36"/>
  <c r="AU65" i="36"/>
  <c r="AV65" i="36"/>
  <c r="AW65" i="36"/>
  <c r="AS66" i="36"/>
  <c r="AT66" i="36"/>
  <c r="AU66" i="36"/>
  <c r="AV66" i="36"/>
  <c r="AW66" i="36"/>
  <c r="AS67" i="36"/>
  <c r="AT67" i="36"/>
  <c r="AU67" i="36"/>
  <c r="AV67" i="36"/>
  <c r="AW67" i="36"/>
  <c r="AS68" i="36"/>
  <c r="AT68" i="36"/>
  <c r="AU68" i="36"/>
  <c r="AV68" i="36"/>
  <c r="AW68" i="36"/>
  <c r="AS69" i="36"/>
  <c r="AT69" i="36"/>
  <c r="AU69" i="36"/>
  <c r="AV69" i="36"/>
  <c r="AW69" i="36"/>
  <c r="AS70" i="36"/>
  <c r="AT70" i="36"/>
  <c r="AU70" i="36"/>
  <c r="AV70" i="36"/>
  <c r="AW70" i="36"/>
  <c r="AS71" i="36"/>
  <c r="AT71" i="36"/>
  <c r="AU71" i="36"/>
  <c r="AV71" i="36"/>
  <c r="AW71" i="36"/>
  <c r="AS72" i="36"/>
  <c r="AT72" i="36"/>
  <c r="AU72" i="36"/>
  <c r="AV72" i="36"/>
  <c r="AW72" i="36"/>
  <c r="AS73" i="36"/>
  <c r="AT73" i="36"/>
  <c r="AU73" i="36"/>
  <c r="AV73" i="36"/>
  <c r="AW73" i="36"/>
  <c r="AS74" i="36"/>
  <c r="AT74" i="36"/>
  <c r="AU74" i="36"/>
  <c r="AV74" i="36"/>
  <c r="AW74" i="36"/>
  <c r="AS75" i="36"/>
  <c r="AT75" i="36"/>
  <c r="AU75" i="36"/>
  <c r="AV75" i="36"/>
  <c r="AW75" i="36"/>
  <c r="AS76" i="36"/>
  <c r="AT76" i="36"/>
  <c r="AU76" i="36"/>
  <c r="AV76" i="36"/>
  <c r="AW76" i="36"/>
  <c r="AS77" i="36"/>
  <c r="AT77" i="36"/>
  <c r="AU77" i="36"/>
  <c r="AV77" i="36"/>
  <c r="AW77" i="36"/>
  <c r="AS78" i="36"/>
  <c r="AT78" i="36"/>
  <c r="AU78" i="36"/>
  <c r="AV78" i="36"/>
  <c r="AW78" i="36"/>
  <c r="AS79" i="36"/>
  <c r="AT79" i="36"/>
  <c r="AU79" i="36"/>
  <c r="AV79" i="36"/>
  <c r="AW79" i="36"/>
  <c r="AS80" i="36"/>
  <c r="AT80" i="36"/>
  <c r="AU80" i="36"/>
  <c r="AV80" i="36"/>
  <c r="AW80" i="36"/>
  <c r="AS81" i="36"/>
  <c r="AT81" i="36"/>
  <c r="AU81" i="36"/>
  <c r="AV81" i="36"/>
  <c r="AW81" i="36"/>
  <c r="AS82" i="36"/>
  <c r="AT82" i="36"/>
  <c r="AU82" i="36"/>
  <c r="AV82" i="36"/>
  <c r="AW82" i="36"/>
  <c r="AS83" i="36"/>
  <c r="AT83" i="36"/>
  <c r="AU83" i="36"/>
  <c r="AV83" i="36"/>
  <c r="AW83" i="36"/>
  <c r="AS84" i="36"/>
  <c r="AT84" i="36"/>
  <c r="AU84" i="36"/>
  <c r="AV84" i="36"/>
  <c r="AW84" i="36"/>
  <c r="AS85" i="36"/>
  <c r="AT85" i="36"/>
  <c r="AU85" i="36"/>
  <c r="AV85" i="36"/>
  <c r="AW85" i="36"/>
  <c r="AS86" i="36"/>
  <c r="AT86" i="36"/>
  <c r="AU86" i="36"/>
  <c r="AV86" i="36"/>
  <c r="AW86" i="36"/>
  <c r="AS87" i="36"/>
  <c r="AT87" i="36"/>
  <c r="AU87" i="36"/>
  <c r="AV87" i="36"/>
  <c r="AW87" i="36"/>
  <c r="AS88" i="36"/>
  <c r="AT88" i="36"/>
  <c r="AU88" i="36"/>
  <c r="AV88" i="36"/>
  <c r="AW88" i="36"/>
  <c r="AS89" i="36"/>
  <c r="AT89" i="36"/>
  <c r="AU89" i="36"/>
  <c r="AV89" i="36"/>
  <c r="AW89" i="36"/>
  <c r="AS90" i="36"/>
  <c r="AT90" i="36"/>
  <c r="AU90" i="36"/>
  <c r="AV90" i="36"/>
  <c r="AW90" i="36"/>
  <c r="AS91" i="36"/>
  <c r="AT91" i="36"/>
  <c r="AU91" i="36"/>
  <c r="AV91" i="36"/>
  <c r="AW91" i="36"/>
  <c r="AS92" i="36"/>
  <c r="AT92" i="36"/>
  <c r="AU92" i="36"/>
  <c r="AV92" i="36"/>
  <c r="AW92" i="36"/>
  <c r="AS93" i="36"/>
  <c r="AT93" i="36"/>
  <c r="AU93" i="36"/>
  <c r="AV93" i="36"/>
  <c r="AW93" i="36"/>
  <c r="AS94" i="36"/>
  <c r="AT94" i="36"/>
  <c r="AU94" i="36"/>
  <c r="AV94" i="36"/>
  <c r="AW94" i="36"/>
  <c r="AS95" i="36"/>
  <c r="AT95" i="36"/>
  <c r="AU95" i="36"/>
  <c r="AV95" i="36"/>
  <c r="AW95" i="36"/>
  <c r="AS96" i="36"/>
  <c r="AT96" i="36"/>
  <c r="AU96" i="36"/>
  <c r="AV96" i="36"/>
  <c r="AW96" i="36"/>
  <c r="AS97" i="36"/>
  <c r="AT97" i="36"/>
  <c r="AU97" i="36"/>
  <c r="AV97" i="36"/>
  <c r="AW97" i="36"/>
  <c r="AS98" i="36"/>
  <c r="AT98" i="36"/>
  <c r="AU98" i="36"/>
  <c r="AV98" i="36"/>
  <c r="AW98" i="36"/>
  <c r="AS99" i="36"/>
  <c r="AT99" i="36"/>
  <c r="AU99" i="36"/>
  <c r="AV99" i="36"/>
  <c r="AW99" i="36"/>
  <c r="AS100" i="36"/>
  <c r="AT100" i="36"/>
  <c r="AU100" i="36"/>
  <c r="AV100" i="36"/>
  <c r="AW100" i="36"/>
  <c r="AS101" i="36"/>
  <c r="AT101" i="36"/>
  <c r="AU101" i="36"/>
  <c r="AV101" i="36"/>
  <c r="AW101" i="36"/>
  <c r="AS102" i="36"/>
  <c r="AT102" i="36"/>
  <c r="AU102" i="36"/>
  <c r="AV102" i="36"/>
  <c r="AW102" i="36"/>
  <c r="AS103" i="36"/>
  <c r="AT103" i="36"/>
  <c r="AU103" i="36"/>
  <c r="AV103" i="36"/>
  <c r="AW103" i="36"/>
  <c r="AS104" i="36"/>
  <c r="AT104" i="36"/>
  <c r="AU104" i="36"/>
  <c r="AV104" i="36"/>
  <c r="AW104" i="36"/>
  <c r="AS105" i="36"/>
  <c r="AT105" i="36"/>
  <c r="AU105" i="36"/>
  <c r="AV105" i="36"/>
  <c r="AW105" i="36"/>
  <c r="AS106" i="36"/>
  <c r="AT106" i="36"/>
  <c r="AU106" i="36"/>
  <c r="AV106" i="36"/>
  <c r="AW106" i="36"/>
  <c r="AS107" i="36"/>
  <c r="AT107" i="36"/>
  <c r="AU107" i="36"/>
  <c r="AV107" i="36"/>
  <c r="AW107" i="36"/>
  <c r="AS108" i="36"/>
  <c r="AT108" i="36"/>
  <c r="AU108" i="36"/>
  <c r="AV108" i="36"/>
  <c r="AW108" i="36"/>
  <c r="AS109" i="36"/>
  <c r="AT109" i="36"/>
  <c r="AU109" i="36"/>
  <c r="AV109" i="36"/>
  <c r="AW109" i="36"/>
  <c r="I110" i="36"/>
  <c r="AS110" i="36"/>
  <c r="AT110" i="36"/>
  <c r="AU110" i="36"/>
  <c r="AV110" i="36"/>
  <c r="AW110" i="36"/>
  <c r="AS111" i="36"/>
  <c r="AT111" i="36"/>
  <c r="AU111" i="36"/>
  <c r="AV111" i="36"/>
  <c r="AW111" i="36"/>
  <c r="AS112" i="36"/>
  <c r="AT112" i="36"/>
  <c r="AU112" i="36"/>
  <c r="AV112" i="36"/>
  <c r="AW112" i="36"/>
  <c r="AS113" i="36"/>
  <c r="AT113" i="36"/>
  <c r="AU113" i="36"/>
  <c r="AV113" i="36"/>
  <c r="AW113" i="36"/>
  <c r="AS114" i="36"/>
  <c r="AT114" i="36"/>
  <c r="AU114" i="36"/>
  <c r="AV114" i="36"/>
  <c r="AW114" i="36"/>
  <c r="AS115" i="36"/>
  <c r="AT115" i="36"/>
  <c r="AU115" i="36"/>
  <c r="AV115" i="36"/>
  <c r="AW115" i="36"/>
  <c r="AS116" i="36"/>
  <c r="AT116" i="36"/>
  <c r="AU116" i="36"/>
  <c r="AV116" i="36"/>
  <c r="AW116" i="36"/>
  <c r="AS117" i="36"/>
  <c r="AT117" i="36"/>
  <c r="AU117" i="36"/>
  <c r="AV117" i="36"/>
  <c r="AW117" i="36"/>
  <c r="AS118" i="36"/>
  <c r="AT118" i="36"/>
  <c r="AU118" i="36"/>
  <c r="AV118" i="36"/>
  <c r="AW118" i="36"/>
  <c r="AS119" i="36"/>
  <c r="AT119" i="36"/>
  <c r="AU119" i="36"/>
  <c r="AV119" i="36"/>
  <c r="AW119" i="36"/>
  <c r="AS120" i="36"/>
  <c r="AT120" i="36"/>
  <c r="AU120" i="36"/>
  <c r="AV120" i="36"/>
  <c r="AW120" i="36"/>
  <c r="AS121" i="36"/>
  <c r="AT121" i="36"/>
  <c r="AU121" i="36"/>
  <c r="AV121" i="36"/>
  <c r="AW121" i="36"/>
  <c r="AS122" i="36"/>
  <c r="AT122" i="36"/>
  <c r="AU122" i="36"/>
  <c r="AV122" i="36"/>
  <c r="AW122" i="36"/>
  <c r="AS123" i="36"/>
  <c r="AT123" i="36"/>
  <c r="AU123" i="36"/>
  <c r="AV123" i="36"/>
  <c r="AW123" i="36"/>
  <c r="AS124" i="36"/>
  <c r="AT124" i="36"/>
  <c r="AU124" i="36"/>
  <c r="AV124" i="36"/>
  <c r="AW124" i="36"/>
  <c r="AS125" i="36"/>
  <c r="AT125" i="36"/>
  <c r="AU125" i="36"/>
  <c r="AV125" i="36"/>
  <c r="AW125" i="36"/>
  <c r="AS126" i="36"/>
  <c r="AT126" i="36"/>
  <c r="AU126" i="36"/>
  <c r="AV126" i="36"/>
  <c r="AW126" i="36"/>
  <c r="AS127" i="36"/>
  <c r="AT127" i="36"/>
  <c r="AU127" i="36"/>
  <c r="AV127" i="36"/>
  <c r="AW127" i="36"/>
  <c r="AS128" i="36"/>
  <c r="AT128" i="36"/>
  <c r="AU128" i="36"/>
  <c r="AV128" i="36"/>
  <c r="AW128" i="36"/>
  <c r="AS129" i="36"/>
  <c r="AT129" i="36"/>
  <c r="AU129" i="36"/>
  <c r="AV129" i="36"/>
  <c r="AW129" i="36"/>
  <c r="AS130" i="36"/>
  <c r="AT130" i="36"/>
  <c r="AU130" i="36"/>
  <c r="AV130" i="36"/>
  <c r="AW130" i="36"/>
  <c r="AS131" i="36"/>
  <c r="AT131" i="36"/>
  <c r="AU131" i="36"/>
  <c r="AV131" i="36"/>
  <c r="AW131" i="36"/>
  <c r="AS132" i="36"/>
  <c r="AT132" i="36"/>
  <c r="AU132" i="36"/>
  <c r="AV132" i="36"/>
  <c r="AW132" i="36"/>
  <c r="AS133" i="36"/>
  <c r="AT133" i="36"/>
  <c r="AU133" i="36"/>
  <c r="AV133" i="36"/>
  <c r="AW133" i="36"/>
  <c r="AS134" i="36"/>
  <c r="AT134" i="36"/>
  <c r="AU134" i="36"/>
  <c r="AV134" i="36"/>
  <c r="AW134" i="36"/>
  <c r="AS135" i="36"/>
  <c r="AT135" i="36"/>
  <c r="AU135" i="36"/>
  <c r="AV135" i="36"/>
  <c r="AW135" i="36"/>
  <c r="AS136" i="36"/>
  <c r="AT136" i="36"/>
  <c r="AU136" i="36"/>
  <c r="AV136" i="36"/>
  <c r="AW136" i="36"/>
  <c r="AS137" i="36"/>
  <c r="AT137" i="36"/>
  <c r="AU137" i="36"/>
  <c r="AV137" i="36"/>
  <c r="AW137" i="36"/>
  <c r="AS138" i="36"/>
  <c r="AT138" i="36"/>
  <c r="AU138" i="36"/>
  <c r="AV138" i="36"/>
  <c r="AW138" i="36"/>
  <c r="AS139" i="36"/>
  <c r="AT139" i="36"/>
  <c r="AU139" i="36"/>
  <c r="AV139" i="36"/>
  <c r="AW139" i="36"/>
  <c r="AS140" i="36"/>
  <c r="AT140" i="36"/>
  <c r="AU140" i="36"/>
  <c r="AV140" i="36"/>
  <c r="AW140" i="36"/>
  <c r="AS141" i="36"/>
  <c r="AT141" i="36"/>
  <c r="AU141" i="36"/>
  <c r="AV141" i="36"/>
  <c r="AW141" i="36"/>
  <c r="AS142" i="36"/>
  <c r="AT142" i="36"/>
  <c r="AU142" i="36"/>
  <c r="AV142" i="36"/>
  <c r="AW142" i="36"/>
  <c r="AS143" i="36"/>
  <c r="AT143" i="36"/>
  <c r="AU143" i="36"/>
  <c r="AV143" i="36"/>
  <c r="AW143" i="36"/>
  <c r="AS144" i="36"/>
  <c r="AT144" i="36"/>
  <c r="AU144" i="36"/>
  <c r="AV144" i="36"/>
  <c r="AW144" i="36"/>
  <c r="AS145" i="36"/>
  <c r="AT145" i="36"/>
  <c r="AU145" i="36"/>
  <c r="AV145" i="36"/>
  <c r="AW145" i="36"/>
  <c r="AS146" i="36"/>
  <c r="AT146" i="36"/>
  <c r="AU146" i="36"/>
  <c r="AV146" i="36"/>
  <c r="AW146" i="36"/>
  <c r="AS147" i="36"/>
  <c r="AT147" i="36"/>
  <c r="AU147" i="36"/>
  <c r="AV147" i="36"/>
  <c r="AW147" i="36"/>
  <c r="AS148" i="36"/>
  <c r="AT148" i="36"/>
  <c r="AU148" i="36"/>
  <c r="AV148" i="36"/>
  <c r="AW148" i="36"/>
  <c r="AS149" i="36"/>
  <c r="AT149" i="36"/>
  <c r="AU149" i="36"/>
  <c r="AV149" i="36"/>
  <c r="AW149" i="36"/>
  <c r="AS150" i="36"/>
  <c r="AT150" i="36"/>
  <c r="AU150" i="36"/>
  <c r="AV150" i="36"/>
  <c r="AW150" i="36"/>
  <c r="AS151" i="36"/>
  <c r="AT151" i="36"/>
  <c r="AU151" i="36"/>
  <c r="AV151" i="36"/>
  <c r="AW151" i="36"/>
  <c r="AS152" i="36"/>
  <c r="AT152" i="36"/>
  <c r="AU152" i="36"/>
  <c r="AV152" i="36"/>
  <c r="AW152" i="36"/>
  <c r="AS153" i="36"/>
  <c r="AT153" i="36"/>
  <c r="AU153" i="36"/>
  <c r="AV153" i="36"/>
  <c r="AW153" i="36"/>
  <c r="AS154" i="36"/>
  <c r="AT154" i="36"/>
  <c r="AU154" i="36"/>
  <c r="AV154" i="36"/>
  <c r="AW154" i="36"/>
  <c r="AS155" i="36"/>
  <c r="AT155" i="36"/>
  <c r="AU155" i="36"/>
  <c r="AV155" i="36"/>
  <c r="AW155" i="36"/>
  <c r="AS156" i="36"/>
  <c r="AT156" i="36"/>
  <c r="AU156" i="36"/>
  <c r="AV156" i="36"/>
  <c r="AW156" i="36"/>
  <c r="AS157" i="36"/>
  <c r="AT157" i="36"/>
  <c r="AU157" i="36"/>
  <c r="AV157" i="36"/>
  <c r="AW157" i="36"/>
  <c r="AS158" i="36"/>
  <c r="AT158" i="36"/>
  <c r="AU158" i="36"/>
  <c r="AV158" i="36"/>
  <c r="AW158" i="36"/>
  <c r="AS159" i="36"/>
  <c r="AT159" i="36"/>
  <c r="AU159" i="36"/>
  <c r="AV159" i="36"/>
  <c r="AW159" i="36"/>
  <c r="AS160" i="36"/>
  <c r="AT160" i="36"/>
  <c r="AU160" i="36"/>
  <c r="AV160" i="36"/>
  <c r="AW160" i="36"/>
  <c r="AS161" i="36"/>
  <c r="AT161" i="36"/>
  <c r="AU161" i="36"/>
  <c r="AV161" i="36"/>
  <c r="AW161" i="36"/>
  <c r="AS162" i="36"/>
  <c r="AT162" i="36"/>
  <c r="AU162" i="36"/>
  <c r="AV162" i="36"/>
  <c r="AW162" i="36"/>
  <c r="AS163" i="36"/>
  <c r="AT163" i="36"/>
  <c r="AU163" i="36"/>
  <c r="AV163" i="36"/>
  <c r="AW163" i="36"/>
  <c r="AS164" i="36"/>
  <c r="AT164" i="36"/>
  <c r="AU164" i="36"/>
  <c r="AV164" i="36"/>
  <c r="AW164" i="36"/>
  <c r="AS165" i="36"/>
  <c r="AT165" i="36"/>
  <c r="AU165" i="36"/>
  <c r="AV165" i="36"/>
  <c r="AW165" i="36"/>
  <c r="AS166" i="36"/>
  <c r="AT166" i="36"/>
  <c r="AU166" i="36"/>
  <c r="AV166" i="36"/>
  <c r="AW166" i="36"/>
  <c r="AS167" i="36"/>
  <c r="AT167" i="36"/>
  <c r="AU167" i="36"/>
  <c r="AV167" i="36"/>
  <c r="AW167" i="36"/>
  <c r="AS168" i="36"/>
  <c r="AT168" i="36"/>
  <c r="AU168" i="36"/>
  <c r="AV168" i="36"/>
  <c r="AW168" i="36"/>
  <c r="AS169" i="36"/>
  <c r="AT169" i="36"/>
  <c r="AU169" i="36"/>
  <c r="AV169" i="36"/>
  <c r="AW169" i="36"/>
  <c r="I170" i="36"/>
  <c r="AS170" i="36"/>
  <c r="AT170" i="36"/>
  <c r="AU170" i="36"/>
  <c r="AV170" i="36"/>
  <c r="AW170" i="36"/>
  <c r="AS171" i="36"/>
  <c r="AT171" i="36"/>
  <c r="AU171" i="36"/>
  <c r="AV171" i="36"/>
  <c r="AW171" i="36"/>
  <c r="AS172" i="36"/>
  <c r="AT172" i="36"/>
  <c r="AU172" i="36"/>
  <c r="AV172" i="36"/>
  <c r="AW172" i="36"/>
  <c r="AS173" i="36"/>
  <c r="AT173" i="36"/>
  <c r="AU173" i="36"/>
  <c r="AV173" i="36"/>
  <c r="AW173" i="36"/>
  <c r="AS174" i="36"/>
  <c r="AT174" i="36"/>
  <c r="AU174" i="36"/>
  <c r="AV174" i="36"/>
  <c r="AW174" i="36"/>
  <c r="AS175" i="36"/>
  <c r="AT175" i="36"/>
  <c r="AU175" i="36"/>
  <c r="AV175" i="36"/>
  <c r="AW175" i="36"/>
  <c r="AS176" i="36"/>
  <c r="AT176" i="36"/>
  <c r="AU176" i="36"/>
  <c r="AV176" i="36"/>
  <c r="AW176" i="36"/>
  <c r="AS177" i="36"/>
  <c r="AT177" i="36"/>
  <c r="AU177" i="36"/>
  <c r="AV177" i="36"/>
  <c r="AW177" i="36"/>
  <c r="AS178" i="36"/>
  <c r="AT178" i="36"/>
  <c r="AU178" i="36"/>
  <c r="AV178" i="36"/>
  <c r="AW178" i="36"/>
  <c r="AS179" i="36"/>
  <c r="AT179" i="36"/>
  <c r="AU179" i="36"/>
  <c r="AV179" i="36"/>
  <c r="AW179" i="36"/>
  <c r="AS180" i="36"/>
  <c r="AT180" i="36"/>
  <c r="AU180" i="36"/>
  <c r="AV180" i="36"/>
  <c r="AW180" i="36"/>
  <c r="AS181" i="36"/>
  <c r="AT181" i="36"/>
  <c r="AU181" i="36"/>
  <c r="AV181" i="36"/>
  <c r="AW181" i="36"/>
  <c r="AS182" i="36"/>
  <c r="AT182" i="36"/>
  <c r="AU182" i="36"/>
  <c r="AV182" i="36"/>
  <c r="AW182" i="36"/>
  <c r="AS183" i="36"/>
  <c r="AT183" i="36"/>
  <c r="AU183" i="36"/>
  <c r="AV183" i="36"/>
  <c r="AW183" i="36"/>
  <c r="AS184" i="36"/>
  <c r="AT184" i="36"/>
  <c r="AU184" i="36"/>
  <c r="AV184" i="36"/>
  <c r="AW184" i="36"/>
  <c r="AS185" i="36"/>
  <c r="AT185" i="36"/>
  <c r="AU185" i="36"/>
  <c r="AV185" i="36"/>
  <c r="AW185" i="36"/>
  <c r="AS186" i="36"/>
  <c r="AT186" i="36"/>
  <c r="AU186" i="36"/>
  <c r="AV186" i="36"/>
  <c r="AW186" i="36"/>
  <c r="AS187" i="36"/>
  <c r="AT187" i="36"/>
  <c r="AU187" i="36"/>
  <c r="AV187" i="36"/>
  <c r="AW187" i="36"/>
  <c r="I188" i="36"/>
  <c r="AS188" i="36"/>
  <c r="AT188" i="36"/>
  <c r="AU188" i="36"/>
  <c r="AV188" i="36"/>
  <c r="AW188" i="36"/>
  <c r="AS189" i="36"/>
  <c r="AT189" i="36"/>
  <c r="AU189" i="36"/>
  <c r="AV189" i="36"/>
  <c r="AW189" i="36"/>
  <c r="AS190" i="36"/>
  <c r="AT190" i="36"/>
  <c r="AU190" i="36"/>
  <c r="AV190" i="36"/>
  <c r="AW190" i="36"/>
  <c r="AS191" i="36"/>
  <c r="AT191" i="36"/>
  <c r="AU191" i="36"/>
  <c r="AV191" i="36"/>
  <c r="AW191" i="36"/>
  <c r="AS192" i="36"/>
  <c r="AT192" i="36"/>
  <c r="AU192" i="36"/>
  <c r="AV192" i="36"/>
  <c r="AW192" i="36"/>
  <c r="AS193" i="36"/>
  <c r="AT193" i="36"/>
  <c r="AU193" i="36"/>
  <c r="AV193" i="36"/>
  <c r="AW193" i="36"/>
  <c r="AS194" i="36"/>
  <c r="AT194" i="36"/>
  <c r="AU194" i="36"/>
  <c r="AV194" i="36"/>
  <c r="AW194" i="36"/>
  <c r="AS195" i="36"/>
  <c r="AT195" i="36"/>
  <c r="AU195" i="36"/>
  <c r="AV195" i="36"/>
  <c r="AW195" i="36"/>
  <c r="AS196" i="36"/>
  <c r="AT196" i="36"/>
  <c r="AU196" i="36"/>
  <c r="AV196" i="36"/>
  <c r="AW196" i="36"/>
  <c r="AS197" i="36"/>
  <c r="AT197" i="36"/>
  <c r="AU197" i="36"/>
  <c r="AV197" i="36"/>
  <c r="AW197" i="36"/>
  <c r="AS198" i="36"/>
  <c r="AT198" i="36"/>
  <c r="AU198" i="36"/>
  <c r="AV198" i="36"/>
  <c r="AW198" i="36"/>
  <c r="AS199" i="36"/>
  <c r="AT199" i="36"/>
  <c r="AU199" i="36"/>
  <c r="AV199" i="36"/>
  <c r="AW199" i="36"/>
  <c r="AS200" i="36"/>
  <c r="AT200" i="36"/>
  <c r="AU200" i="36"/>
  <c r="AV200" i="36"/>
  <c r="AW200" i="36"/>
  <c r="AS201" i="36"/>
  <c r="AT201" i="36"/>
  <c r="AU201" i="36"/>
  <c r="AV201" i="36"/>
  <c r="AW201" i="36"/>
  <c r="AS202" i="36"/>
  <c r="AT202" i="36"/>
  <c r="AU202" i="36"/>
  <c r="AV202" i="36"/>
  <c r="AW202" i="36"/>
  <c r="AS203" i="36"/>
  <c r="AT203" i="36"/>
  <c r="AU203" i="36"/>
  <c r="AV203" i="36"/>
  <c r="AW203" i="36"/>
  <c r="AS204" i="36"/>
  <c r="AT204" i="36"/>
  <c r="AU204" i="36"/>
  <c r="AV204" i="36"/>
  <c r="AW204" i="36"/>
  <c r="AS205" i="36"/>
  <c r="AT205" i="36"/>
  <c r="AU205" i="36"/>
  <c r="AV205" i="36"/>
  <c r="AW205" i="36"/>
  <c r="AS206" i="36"/>
  <c r="AT206" i="36"/>
  <c r="AU206" i="36"/>
  <c r="AV206" i="36"/>
  <c r="AW206" i="36"/>
  <c r="AS207" i="36"/>
  <c r="AT207" i="36"/>
  <c r="AU207" i="36"/>
  <c r="AV207" i="36"/>
  <c r="AW207" i="36"/>
  <c r="AS208" i="36"/>
  <c r="AT208" i="36"/>
  <c r="AU208" i="36"/>
  <c r="AV208" i="36"/>
  <c r="AW208" i="36"/>
  <c r="AS209" i="36"/>
  <c r="AT209" i="36"/>
  <c r="AU209" i="36"/>
  <c r="AV209" i="36"/>
  <c r="AW209" i="36"/>
  <c r="AS210" i="36"/>
  <c r="AT210" i="36"/>
  <c r="AU210" i="36"/>
  <c r="AV210" i="36"/>
  <c r="AW210" i="36"/>
  <c r="AS211" i="36"/>
  <c r="AT211" i="36"/>
  <c r="AU211" i="36"/>
  <c r="AV211" i="36"/>
  <c r="AW211" i="36"/>
  <c r="AS212" i="36"/>
  <c r="AT212" i="36"/>
  <c r="AU212" i="36"/>
  <c r="AV212" i="36"/>
  <c r="AW212" i="36"/>
  <c r="AS213" i="36"/>
  <c r="AT213" i="36"/>
  <c r="AU213" i="36"/>
  <c r="AV213" i="36"/>
  <c r="AW213" i="36"/>
  <c r="AS214" i="36"/>
  <c r="AT214" i="36"/>
  <c r="AU214" i="36"/>
  <c r="AV214" i="36"/>
  <c r="AW214" i="36"/>
  <c r="AS215" i="36"/>
  <c r="AT215" i="36"/>
  <c r="AU215" i="36"/>
  <c r="AV215" i="36"/>
  <c r="AW215" i="36"/>
  <c r="AS216" i="36"/>
  <c r="AT216" i="36"/>
  <c r="AU216" i="36"/>
  <c r="AV216" i="36"/>
  <c r="AW216" i="36"/>
  <c r="AS217" i="36"/>
  <c r="AT217" i="36"/>
  <c r="AU217" i="36"/>
  <c r="AV217" i="36"/>
  <c r="AW217" i="36"/>
  <c r="AS218" i="36"/>
  <c r="AT218" i="36"/>
  <c r="AU218" i="36"/>
  <c r="AV218" i="36"/>
  <c r="AW218" i="36"/>
  <c r="AS219" i="36"/>
  <c r="AT219" i="36"/>
  <c r="AU219" i="36"/>
  <c r="AV219" i="36"/>
  <c r="AW219" i="36"/>
  <c r="AS220" i="36"/>
  <c r="AT220" i="36"/>
  <c r="AU220" i="36"/>
  <c r="AV220" i="36"/>
  <c r="AW220" i="36"/>
  <c r="AS221" i="36"/>
  <c r="AT221" i="36"/>
  <c r="AU221" i="36"/>
  <c r="AV221" i="36"/>
  <c r="AW221" i="36"/>
  <c r="AS222" i="36"/>
  <c r="AT222" i="36"/>
  <c r="AU222" i="36"/>
  <c r="AV222" i="36"/>
  <c r="AW222" i="36"/>
  <c r="AS223" i="36"/>
  <c r="AT223" i="36"/>
  <c r="AU223" i="36"/>
  <c r="AV223" i="36"/>
  <c r="AW223" i="36"/>
  <c r="AS224" i="36"/>
  <c r="AT224" i="36"/>
  <c r="AU224" i="36"/>
  <c r="AV224" i="36"/>
  <c r="AW224" i="36"/>
  <c r="AS225" i="36"/>
  <c r="AT225" i="36"/>
  <c r="AU225" i="36"/>
  <c r="AV225" i="36"/>
  <c r="AW225" i="36"/>
  <c r="AS226" i="36"/>
  <c r="AT226" i="36"/>
  <c r="AU226" i="36"/>
  <c r="AV226" i="36"/>
  <c r="AW226" i="36"/>
  <c r="AS227" i="36"/>
  <c r="AT227" i="36"/>
  <c r="AU227" i="36"/>
  <c r="AV227" i="36"/>
  <c r="AW227" i="36"/>
  <c r="AS228" i="36"/>
  <c r="AT228" i="36"/>
  <c r="AU228" i="36"/>
  <c r="AV228" i="36"/>
  <c r="AW228" i="36"/>
  <c r="AS229" i="36"/>
  <c r="AT229" i="36"/>
  <c r="AU229" i="36"/>
  <c r="AV229" i="36"/>
  <c r="AW229" i="36"/>
  <c r="AS230" i="36"/>
  <c r="AT230" i="36"/>
  <c r="AU230" i="36"/>
  <c r="AV230" i="36"/>
  <c r="AW230" i="36"/>
  <c r="AS231" i="36"/>
  <c r="AT231" i="36"/>
  <c r="AU231" i="36"/>
  <c r="AV231" i="36"/>
  <c r="AW231" i="36"/>
  <c r="AS232" i="36"/>
  <c r="AT232" i="36"/>
  <c r="AU232" i="36"/>
  <c r="AV232" i="36"/>
  <c r="AW232" i="36"/>
  <c r="AS233" i="36"/>
  <c r="AT233" i="36"/>
  <c r="AU233" i="36"/>
  <c r="AV233" i="36"/>
  <c r="AW233" i="36"/>
  <c r="AS234" i="36"/>
  <c r="AT234" i="36"/>
  <c r="AU234" i="36"/>
  <c r="AV234" i="36"/>
  <c r="AW234" i="36"/>
  <c r="AS235" i="36"/>
  <c r="AT235" i="36"/>
  <c r="AU235" i="36"/>
  <c r="AV235" i="36"/>
  <c r="AW235" i="36"/>
  <c r="AS236" i="36"/>
  <c r="AT236" i="36"/>
  <c r="AU236" i="36"/>
  <c r="AV236" i="36"/>
  <c r="AW236" i="36"/>
  <c r="AS237" i="36"/>
  <c r="AT237" i="36"/>
  <c r="AU237" i="36"/>
  <c r="AV237" i="36"/>
  <c r="AW237" i="36"/>
  <c r="AS238" i="36"/>
  <c r="AT238" i="36"/>
  <c r="AU238" i="36"/>
  <c r="AV238" i="36"/>
  <c r="AW238" i="36"/>
  <c r="AS239" i="36"/>
  <c r="AT239" i="36"/>
  <c r="AU239" i="36"/>
  <c r="AV239" i="36"/>
  <c r="AW239" i="36"/>
  <c r="AS240" i="36"/>
  <c r="AT240" i="36"/>
  <c r="AU240" i="36"/>
  <c r="AV240" i="36"/>
  <c r="AW240" i="36"/>
  <c r="AS241" i="36"/>
  <c r="AT241" i="36"/>
  <c r="AU241" i="36"/>
  <c r="AV241" i="36"/>
  <c r="AW241" i="36"/>
  <c r="AS242" i="36"/>
  <c r="AT242" i="36"/>
  <c r="AU242" i="36"/>
  <c r="AV242" i="36"/>
  <c r="AW242" i="36"/>
  <c r="AS243" i="36"/>
  <c r="AT243" i="36"/>
  <c r="AU243" i="36"/>
  <c r="AV243" i="36"/>
  <c r="AW243" i="36"/>
  <c r="AS244" i="36"/>
  <c r="AT244" i="36"/>
  <c r="AU244" i="36"/>
  <c r="AV244" i="36"/>
  <c r="AW244" i="36"/>
  <c r="AS245" i="36"/>
  <c r="AT245" i="36"/>
  <c r="AU245" i="36"/>
  <c r="AV245" i="36"/>
  <c r="AW245" i="36"/>
  <c r="AS246" i="36"/>
  <c r="AT246" i="36"/>
  <c r="AU246" i="36"/>
  <c r="AV246" i="36"/>
  <c r="AW246" i="36"/>
  <c r="AS247" i="36"/>
  <c r="AT247" i="36"/>
  <c r="AU247" i="36"/>
  <c r="AV247" i="36"/>
  <c r="AW247" i="36"/>
  <c r="AS248" i="36"/>
  <c r="AT248" i="36"/>
  <c r="AU248" i="36"/>
  <c r="AV248" i="36"/>
  <c r="AW248" i="36"/>
  <c r="AS249" i="36"/>
  <c r="AT249" i="36"/>
  <c r="AU249" i="36"/>
  <c r="AV249" i="36"/>
  <c r="AW249" i="36"/>
  <c r="AS250" i="36"/>
  <c r="AT250" i="36"/>
  <c r="AU250" i="36"/>
  <c r="AV250" i="36"/>
  <c r="AW250" i="36"/>
  <c r="AS251" i="36"/>
  <c r="AT251" i="36"/>
  <c r="AU251" i="36"/>
  <c r="AV251" i="36"/>
  <c r="AW251" i="36"/>
  <c r="AS252" i="36"/>
  <c r="AT252" i="36"/>
  <c r="AU252" i="36"/>
  <c r="AV252" i="36"/>
  <c r="AW252" i="36"/>
  <c r="AS253" i="36"/>
  <c r="AT253" i="36"/>
  <c r="AU253" i="36"/>
  <c r="AV253" i="36"/>
  <c r="AW253" i="36"/>
  <c r="AS254" i="36"/>
  <c r="AT254" i="36"/>
  <c r="AU254" i="36"/>
  <c r="AV254" i="36"/>
  <c r="AW254" i="36"/>
  <c r="AS255" i="36"/>
  <c r="AT255" i="36"/>
  <c r="AU255" i="36"/>
  <c r="AV255" i="36"/>
  <c r="AW255" i="36"/>
  <c r="AS256" i="36"/>
  <c r="AT256" i="36"/>
  <c r="AU256" i="36"/>
  <c r="AV256" i="36"/>
  <c r="AW256" i="36"/>
  <c r="AS257" i="36"/>
  <c r="AT257" i="36"/>
  <c r="AU257" i="36"/>
  <c r="AV257" i="36"/>
  <c r="AW257" i="36"/>
  <c r="AS258" i="36"/>
  <c r="AT258" i="36"/>
  <c r="AU258" i="36"/>
  <c r="AV258" i="36"/>
  <c r="AW258" i="36"/>
  <c r="AS259" i="36"/>
  <c r="AT259" i="36"/>
  <c r="AU259" i="36"/>
  <c r="AV259" i="36"/>
  <c r="AW259" i="36"/>
  <c r="AS260" i="36"/>
  <c r="AT260" i="36"/>
  <c r="AU260" i="36"/>
  <c r="AV260" i="36"/>
  <c r="AW260" i="36"/>
  <c r="AS261" i="36"/>
  <c r="AT261" i="36"/>
  <c r="AU261" i="36"/>
  <c r="AV261" i="36"/>
  <c r="AW261" i="36"/>
  <c r="AS262" i="36"/>
  <c r="AT262" i="36"/>
  <c r="AU262" i="36"/>
  <c r="AV262" i="36"/>
  <c r="AW262" i="36"/>
  <c r="AS263" i="36"/>
  <c r="AT263" i="36"/>
  <c r="AU263" i="36"/>
  <c r="AV263" i="36"/>
  <c r="AW263" i="36"/>
  <c r="AS264" i="36"/>
  <c r="AT264" i="36"/>
  <c r="AU264" i="36"/>
  <c r="AV264" i="36"/>
  <c r="AW264" i="36"/>
  <c r="AS265" i="36"/>
  <c r="AT265" i="36"/>
  <c r="AU265" i="36"/>
  <c r="AV265" i="36"/>
  <c r="AW265" i="36"/>
  <c r="AS266" i="36"/>
  <c r="AT266" i="36"/>
  <c r="AU266" i="36"/>
  <c r="AV266" i="36"/>
  <c r="AW266" i="36"/>
  <c r="AS267" i="36"/>
  <c r="AT267" i="36"/>
  <c r="AU267" i="36"/>
  <c r="AV267" i="36"/>
  <c r="AW267" i="36"/>
  <c r="AS268" i="36"/>
  <c r="AT268" i="36"/>
  <c r="AU268" i="36"/>
  <c r="AV268" i="36"/>
  <c r="AW268" i="36"/>
  <c r="AS269" i="36"/>
  <c r="AT269" i="36"/>
  <c r="AU269" i="36"/>
  <c r="AV269" i="36"/>
  <c r="AW269" i="36"/>
  <c r="AS270" i="36"/>
  <c r="AT270" i="36"/>
  <c r="AU270" i="36"/>
  <c r="AV270" i="36"/>
  <c r="AW270" i="36"/>
  <c r="AS271" i="36"/>
  <c r="AT271" i="36"/>
  <c r="AU271" i="36"/>
  <c r="AV271" i="36"/>
  <c r="AW271" i="36"/>
  <c r="AS272" i="36"/>
  <c r="AT272" i="36"/>
  <c r="AU272" i="36"/>
  <c r="AV272" i="36"/>
  <c r="AW272" i="36"/>
  <c r="AS273" i="36"/>
  <c r="AT273" i="36"/>
  <c r="AU273" i="36"/>
  <c r="AV273" i="36"/>
  <c r="AW273" i="36"/>
  <c r="AS274" i="36"/>
  <c r="AT274" i="36"/>
  <c r="AU274" i="36"/>
  <c r="AV274" i="36"/>
  <c r="AW274" i="36"/>
  <c r="AS275" i="36"/>
  <c r="AT275" i="36"/>
  <c r="AU275" i="36"/>
  <c r="AV275" i="36"/>
  <c r="AW275" i="36"/>
  <c r="AS276" i="36"/>
  <c r="AT276" i="36"/>
  <c r="AU276" i="36"/>
  <c r="AV276" i="36"/>
  <c r="AW276" i="36"/>
  <c r="AS277" i="36"/>
  <c r="AT277" i="36"/>
  <c r="AU277" i="36"/>
  <c r="AV277" i="36"/>
  <c r="AW277" i="36"/>
  <c r="AS278" i="36"/>
  <c r="AT278" i="36"/>
  <c r="AU278" i="36"/>
  <c r="AV278" i="36"/>
  <c r="AW278" i="36"/>
  <c r="AS279" i="36"/>
  <c r="AT279" i="36"/>
  <c r="AU279" i="36"/>
  <c r="AV279" i="36"/>
  <c r="AW279" i="36"/>
  <c r="AS280" i="36"/>
  <c r="AT280" i="36"/>
  <c r="AU280" i="36"/>
  <c r="AV280" i="36"/>
  <c r="AW280" i="36"/>
  <c r="AS281" i="36"/>
  <c r="AT281" i="36"/>
  <c r="AU281" i="36"/>
  <c r="AV281" i="36"/>
  <c r="AW281" i="36"/>
  <c r="AS282" i="36"/>
  <c r="AT282" i="36"/>
  <c r="AU282" i="36"/>
  <c r="AV282" i="36"/>
  <c r="AW282" i="36"/>
  <c r="AS283" i="36"/>
  <c r="AT283" i="36"/>
  <c r="AU283" i="36"/>
  <c r="AV283" i="36"/>
  <c r="AW283" i="36"/>
  <c r="AS284" i="36"/>
  <c r="AT284" i="36"/>
  <c r="AU284" i="36"/>
  <c r="AV284" i="36"/>
  <c r="AW284" i="36"/>
  <c r="AS285" i="36"/>
  <c r="AT285" i="36"/>
  <c r="AU285" i="36"/>
  <c r="AV285" i="36"/>
  <c r="AW285" i="36"/>
  <c r="AS286" i="36"/>
  <c r="AT286" i="36"/>
  <c r="AU286" i="36"/>
  <c r="AV286" i="36"/>
  <c r="AW286" i="36"/>
  <c r="AS287" i="36"/>
  <c r="AT287" i="36"/>
  <c r="AU287" i="36"/>
  <c r="AV287" i="36"/>
  <c r="AW287" i="36"/>
  <c r="AS288" i="36"/>
  <c r="AT288" i="36"/>
  <c r="AU288" i="36"/>
  <c r="AV288" i="36"/>
  <c r="AW288" i="36"/>
  <c r="AS289" i="36"/>
  <c r="AT289" i="36"/>
  <c r="AU289" i="36"/>
  <c r="AV289" i="36"/>
  <c r="AW289" i="36"/>
  <c r="AS290" i="36"/>
  <c r="AT290" i="36"/>
  <c r="AU290" i="36"/>
  <c r="AV290" i="36"/>
  <c r="AW290" i="36"/>
  <c r="AS291" i="36"/>
  <c r="AT291" i="36"/>
  <c r="AU291" i="36"/>
  <c r="AV291" i="36"/>
  <c r="AW291" i="36"/>
  <c r="AS292" i="36"/>
  <c r="AT292" i="36"/>
  <c r="AU292" i="36"/>
  <c r="AV292" i="36"/>
  <c r="AW292" i="36"/>
  <c r="AS293" i="36"/>
  <c r="AT293" i="36"/>
  <c r="AU293" i="36"/>
  <c r="AV293" i="36"/>
  <c r="AW293" i="36"/>
  <c r="AS294" i="36"/>
  <c r="AT294" i="36"/>
  <c r="AU294" i="36"/>
  <c r="AV294" i="36"/>
  <c r="AW294" i="36"/>
  <c r="AS295" i="36"/>
  <c r="AT295" i="36"/>
  <c r="AU295" i="36"/>
  <c r="AV295" i="36"/>
  <c r="AW295" i="36"/>
  <c r="AS296" i="36"/>
  <c r="AT296" i="36"/>
  <c r="AU296" i="36"/>
  <c r="AV296" i="36"/>
  <c r="AW296" i="36"/>
  <c r="AS297" i="36"/>
  <c r="AT297" i="36"/>
  <c r="AU297" i="36"/>
  <c r="AV297" i="36"/>
  <c r="AW297" i="36"/>
  <c r="AS298" i="36"/>
  <c r="AT298" i="36"/>
  <c r="AU298" i="36"/>
  <c r="AV298" i="36"/>
  <c r="AW298" i="36"/>
  <c r="AS299" i="36"/>
  <c r="AT299" i="36"/>
  <c r="AU299" i="36"/>
  <c r="AV299" i="36"/>
  <c r="AW299" i="36"/>
  <c r="AS300" i="36"/>
  <c r="AT300" i="36"/>
  <c r="AU300" i="36"/>
  <c r="AV300" i="36"/>
  <c r="AW300" i="36"/>
  <c r="AS301" i="36"/>
  <c r="AT301" i="36"/>
  <c r="AU301" i="36"/>
  <c r="AV301" i="36"/>
  <c r="AW301" i="36"/>
  <c r="AS302" i="36"/>
  <c r="AT302" i="36"/>
  <c r="AU302" i="36"/>
  <c r="AV302" i="36"/>
  <c r="AW302" i="36"/>
  <c r="AS303" i="36"/>
  <c r="AT303" i="36"/>
  <c r="AU303" i="36"/>
  <c r="AV303" i="36"/>
  <c r="AW303" i="36"/>
  <c r="AS304" i="36"/>
  <c r="AT304" i="36"/>
  <c r="AU304" i="36"/>
  <c r="AV304" i="36"/>
  <c r="AW304" i="36"/>
  <c r="AS305" i="36"/>
  <c r="AT305" i="36"/>
  <c r="AU305" i="36"/>
  <c r="AV305" i="36"/>
  <c r="AW305" i="36"/>
  <c r="AS306" i="36"/>
  <c r="AT306" i="36"/>
  <c r="AU306" i="36"/>
  <c r="AV306" i="36"/>
  <c r="AW306" i="36"/>
  <c r="AS307" i="36"/>
  <c r="AT307" i="36"/>
  <c r="AU307" i="36"/>
  <c r="AV307" i="36"/>
  <c r="AW307" i="36"/>
  <c r="AS308" i="36"/>
  <c r="AT308" i="36"/>
  <c r="AU308" i="36"/>
  <c r="AV308" i="36"/>
  <c r="AW308" i="36"/>
  <c r="AS309" i="36"/>
  <c r="AT309" i="36"/>
  <c r="AU309" i="36"/>
  <c r="AV309" i="36"/>
  <c r="AW309" i="36"/>
  <c r="AS310" i="36"/>
  <c r="AT310" i="36"/>
  <c r="AU310" i="36"/>
  <c r="AV310" i="36"/>
  <c r="AW310" i="36"/>
  <c r="AS311" i="36"/>
  <c r="AT311" i="36"/>
  <c r="AU311" i="36"/>
  <c r="AV311" i="36"/>
  <c r="AW311" i="36"/>
  <c r="AS312" i="36"/>
  <c r="AT312" i="36"/>
  <c r="AU312" i="36"/>
  <c r="AV312" i="36"/>
  <c r="AW312" i="36"/>
  <c r="AS313" i="36"/>
  <c r="AT313" i="36"/>
  <c r="AU313" i="36"/>
  <c r="AV313" i="36"/>
  <c r="AW313" i="36"/>
  <c r="AS314" i="36"/>
  <c r="AT314" i="36"/>
  <c r="AU314" i="36"/>
  <c r="AV314" i="36"/>
  <c r="AW314" i="36"/>
  <c r="AS315" i="36"/>
  <c r="AT315" i="36"/>
  <c r="AU315" i="36"/>
  <c r="AV315" i="36"/>
  <c r="AW315" i="36"/>
  <c r="AS316" i="36"/>
  <c r="AT316" i="36"/>
  <c r="AU316" i="36"/>
  <c r="AV316" i="36"/>
  <c r="AW316" i="36"/>
  <c r="AS317" i="36"/>
  <c r="AT317" i="36"/>
  <c r="AU317" i="36"/>
  <c r="AV317" i="36"/>
  <c r="AW317" i="36"/>
  <c r="AS318" i="36"/>
  <c r="AT318" i="36"/>
  <c r="AU318" i="36"/>
  <c r="AV318" i="36"/>
  <c r="AW318" i="36"/>
  <c r="AS319" i="36"/>
  <c r="AT319" i="36"/>
  <c r="AU319" i="36"/>
  <c r="AV319" i="36"/>
  <c r="AW319" i="36"/>
  <c r="AS320" i="36"/>
  <c r="AT320" i="36"/>
  <c r="AU320" i="36"/>
  <c r="AV320" i="36"/>
  <c r="AW320" i="36"/>
  <c r="AS321" i="36"/>
  <c r="AT321" i="36"/>
  <c r="AU321" i="36"/>
  <c r="AV321" i="36"/>
  <c r="AW321" i="36"/>
  <c r="AS322" i="36"/>
  <c r="AT322" i="36"/>
  <c r="AU322" i="36"/>
  <c r="AV322" i="36"/>
  <c r="AW322" i="36"/>
  <c r="AS323" i="36"/>
  <c r="AT323" i="36"/>
  <c r="AU323" i="36"/>
  <c r="AV323" i="36"/>
  <c r="AW323" i="36"/>
  <c r="AS324" i="36"/>
  <c r="AT324" i="36"/>
  <c r="AU324" i="36"/>
  <c r="AV324" i="36"/>
  <c r="AW324" i="36"/>
  <c r="AS325" i="36"/>
  <c r="AT325" i="36"/>
  <c r="AU325" i="36"/>
  <c r="AV325" i="36"/>
  <c r="AW325" i="36"/>
  <c r="AS326" i="36"/>
  <c r="AT326" i="36"/>
  <c r="AU326" i="36"/>
  <c r="AV326" i="36"/>
  <c r="AW326" i="36"/>
  <c r="AS327" i="36"/>
  <c r="AT327" i="36"/>
  <c r="AU327" i="36"/>
  <c r="AV327" i="36"/>
  <c r="AW327" i="36"/>
  <c r="AS328" i="36"/>
  <c r="AT328" i="36"/>
  <c r="AU328" i="36"/>
  <c r="AV328" i="36"/>
  <c r="AW328" i="36"/>
  <c r="AS329" i="36"/>
  <c r="AT329" i="36"/>
  <c r="AU329" i="36"/>
  <c r="AV329" i="36"/>
  <c r="AW329" i="36"/>
  <c r="AS330" i="36"/>
  <c r="AT330" i="36"/>
  <c r="AU330" i="36"/>
  <c r="AV330" i="36"/>
  <c r="AW330" i="36"/>
  <c r="AS331" i="36"/>
  <c r="AT331" i="36"/>
  <c r="AU331" i="36"/>
  <c r="AV331" i="36"/>
  <c r="AW331" i="36"/>
  <c r="AS332" i="36"/>
  <c r="AT332" i="36"/>
  <c r="AU332" i="36"/>
  <c r="AV332" i="36"/>
  <c r="AW332" i="36"/>
  <c r="AS333" i="36"/>
  <c r="AT333" i="36"/>
  <c r="AU333" i="36"/>
  <c r="AV333" i="36"/>
  <c r="AW333" i="36"/>
  <c r="AS334" i="36"/>
  <c r="AT334" i="36"/>
  <c r="AU334" i="36"/>
  <c r="AV334" i="36"/>
  <c r="AW334" i="36"/>
  <c r="AS335" i="36"/>
  <c r="AT335" i="36"/>
  <c r="AU335" i="36"/>
  <c r="AV335" i="36"/>
  <c r="AW335" i="36"/>
  <c r="AS336" i="36"/>
  <c r="AT336" i="36"/>
  <c r="AU336" i="36"/>
  <c r="AV336" i="36"/>
  <c r="AW336" i="36"/>
  <c r="AS337" i="36"/>
  <c r="AT337" i="36"/>
  <c r="AU337" i="36"/>
  <c r="AV337" i="36"/>
  <c r="AW337" i="36"/>
  <c r="AS338" i="36"/>
  <c r="AT338" i="36"/>
  <c r="AU338" i="36"/>
  <c r="AV338" i="36"/>
  <c r="AW338" i="36"/>
  <c r="AS339" i="36"/>
  <c r="AT339" i="36"/>
  <c r="AU339" i="36"/>
  <c r="AV339" i="36"/>
  <c r="AW339" i="36"/>
  <c r="AS340" i="36"/>
  <c r="AT340" i="36"/>
  <c r="AU340" i="36"/>
  <c r="AV340" i="36"/>
  <c r="AW340" i="36"/>
  <c r="AS341" i="36"/>
  <c r="AT341" i="36"/>
  <c r="AU341" i="36"/>
  <c r="AV341" i="36"/>
  <c r="AW341" i="36"/>
  <c r="AS4" i="35"/>
  <c r="AT4" i="35"/>
  <c r="AU4" i="35"/>
  <c r="AV4" i="35"/>
  <c r="AW4" i="35"/>
  <c r="AS5" i="35"/>
  <c r="AT5" i="35"/>
  <c r="AU5" i="35"/>
  <c r="AV5" i="35"/>
  <c r="AW5" i="35"/>
  <c r="AS6" i="35"/>
  <c r="AT6" i="35"/>
  <c r="AU6" i="35"/>
  <c r="AV6" i="35"/>
  <c r="AW6" i="35"/>
  <c r="AS7" i="35"/>
  <c r="AT7" i="35"/>
  <c r="AU7" i="35"/>
  <c r="AV7" i="35"/>
  <c r="AW7" i="35"/>
  <c r="AS8" i="35"/>
  <c r="AT8" i="35"/>
  <c r="AU8" i="35"/>
  <c r="AV8" i="35"/>
  <c r="AW8" i="35"/>
  <c r="AS9" i="35"/>
  <c r="AT9" i="35"/>
  <c r="AU9" i="35"/>
  <c r="AV9" i="35"/>
  <c r="AW9" i="35"/>
  <c r="AS10" i="35"/>
  <c r="AT10" i="35"/>
  <c r="AU10" i="35"/>
  <c r="AV10" i="35"/>
  <c r="AW10" i="35"/>
  <c r="AS11" i="35"/>
  <c r="AT11" i="35"/>
  <c r="AU11" i="35"/>
  <c r="AV11" i="35"/>
  <c r="AW11" i="35"/>
  <c r="AS12" i="35"/>
  <c r="AT12" i="35"/>
  <c r="AU12" i="35"/>
  <c r="AV12" i="35"/>
  <c r="AW12" i="35"/>
  <c r="AS13" i="35"/>
  <c r="AT13" i="35"/>
  <c r="AU13" i="35"/>
  <c r="AV13" i="35"/>
  <c r="AW13" i="35"/>
  <c r="AS14" i="35"/>
  <c r="AT14" i="35"/>
  <c r="AU14" i="35"/>
  <c r="AV14" i="35"/>
  <c r="AW14" i="35"/>
  <c r="AS15" i="35"/>
  <c r="AT15" i="35"/>
  <c r="AU15" i="35"/>
  <c r="AV15" i="35"/>
  <c r="AW15" i="35"/>
  <c r="AS16" i="35"/>
  <c r="AT16" i="35"/>
  <c r="AU16" i="35"/>
  <c r="AV16" i="35"/>
  <c r="AW16" i="35"/>
  <c r="AS17" i="35"/>
  <c r="AT17" i="35"/>
  <c r="AU17" i="35"/>
  <c r="AV17" i="35"/>
  <c r="AW17" i="35"/>
  <c r="AS18" i="35"/>
  <c r="AT18" i="35"/>
  <c r="AU18" i="35"/>
  <c r="AV18" i="35"/>
  <c r="AW18" i="35"/>
  <c r="AS19" i="35"/>
  <c r="AT19" i="35"/>
  <c r="AU19" i="35"/>
  <c r="AV19" i="35"/>
  <c r="AW19" i="35"/>
  <c r="I20" i="35"/>
  <c r="AS20" i="35"/>
  <c r="AT20" i="35"/>
  <c r="AU20" i="35"/>
  <c r="AV20" i="35"/>
  <c r="AW20" i="35"/>
  <c r="AS21" i="35"/>
  <c r="AT21" i="35"/>
  <c r="AU21" i="35"/>
  <c r="AV21" i="35"/>
  <c r="AW21" i="35"/>
  <c r="I22" i="35"/>
  <c r="AS22" i="35"/>
  <c r="AT22" i="35"/>
  <c r="AU22" i="35"/>
  <c r="AV22" i="35"/>
  <c r="AW22" i="35"/>
  <c r="AS23" i="35"/>
  <c r="AT23" i="35"/>
  <c r="AU23" i="35"/>
  <c r="AV23" i="35"/>
  <c r="AW23" i="35"/>
  <c r="AS24" i="35"/>
  <c r="AT24" i="35"/>
  <c r="AU24" i="35"/>
  <c r="AV24" i="35"/>
  <c r="AW24" i="35"/>
  <c r="AS25" i="35"/>
  <c r="AT25" i="35"/>
  <c r="AU25" i="35"/>
  <c r="AV25" i="35"/>
  <c r="AW25" i="35"/>
  <c r="AS26" i="35"/>
  <c r="AT26" i="35"/>
  <c r="AU26" i="35"/>
  <c r="AV26" i="35"/>
  <c r="AW26" i="35"/>
  <c r="AS27" i="35"/>
  <c r="AT27" i="35"/>
  <c r="AU27" i="35"/>
  <c r="AV27" i="35"/>
  <c r="AW27" i="35"/>
  <c r="AS28" i="35"/>
  <c r="AT28" i="35"/>
  <c r="AU28" i="35"/>
  <c r="AV28" i="35"/>
  <c r="AW28" i="35"/>
  <c r="AS29" i="35"/>
  <c r="AT29" i="35"/>
  <c r="AU29" i="35"/>
  <c r="AV29" i="35"/>
  <c r="AW29" i="35"/>
  <c r="AS30" i="35"/>
  <c r="AT30" i="35"/>
  <c r="AU30" i="35"/>
  <c r="AV30" i="35"/>
  <c r="AW30" i="35"/>
  <c r="AS31" i="35"/>
  <c r="AT31" i="35"/>
  <c r="AU31" i="35"/>
  <c r="AV31" i="35"/>
  <c r="AW31" i="35"/>
  <c r="AS32" i="35"/>
  <c r="AT32" i="35"/>
  <c r="AU32" i="35"/>
  <c r="AV32" i="35"/>
  <c r="AW32" i="35"/>
  <c r="AS33" i="35"/>
  <c r="AT33" i="35"/>
  <c r="AU33" i="35"/>
  <c r="AV33" i="35"/>
  <c r="AW33" i="35"/>
  <c r="AS34" i="35"/>
  <c r="AT34" i="35"/>
  <c r="AU34" i="35"/>
  <c r="AV34" i="35"/>
  <c r="AW34" i="35"/>
  <c r="AS35" i="35"/>
  <c r="AT35" i="35"/>
  <c r="AU35" i="35"/>
  <c r="AV35" i="35"/>
  <c r="AW35" i="35"/>
  <c r="AS36" i="35"/>
  <c r="AT36" i="35"/>
  <c r="AU36" i="35"/>
  <c r="AV36" i="35"/>
  <c r="AW36" i="35"/>
  <c r="AS37" i="35"/>
  <c r="AT37" i="35"/>
  <c r="AU37" i="35"/>
  <c r="AV37" i="35"/>
  <c r="AW37" i="35"/>
  <c r="AS38" i="35"/>
  <c r="AT38" i="35"/>
  <c r="AU38" i="35"/>
  <c r="AV38" i="35"/>
  <c r="AW38" i="35"/>
  <c r="AS39" i="35"/>
  <c r="AT39" i="35"/>
  <c r="AU39" i="35"/>
  <c r="AV39" i="35"/>
  <c r="AW39" i="35"/>
  <c r="AS40" i="35"/>
  <c r="AT40" i="35"/>
  <c r="AU40" i="35"/>
  <c r="AV40" i="35"/>
  <c r="AW40" i="35"/>
  <c r="AS41" i="35"/>
  <c r="AT41" i="35"/>
  <c r="AU41" i="35"/>
  <c r="AV41" i="35"/>
  <c r="AW41" i="35"/>
  <c r="AS42" i="35"/>
  <c r="AT42" i="35"/>
  <c r="AU42" i="35"/>
  <c r="AV42" i="35"/>
  <c r="AW42" i="35"/>
  <c r="AS43" i="35"/>
  <c r="AT43" i="35"/>
  <c r="AU43" i="35"/>
  <c r="AV43" i="35"/>
  <c r="AW43" i="35"/>
  <c r="AS44" i="35"/>
  <c r="AT44" i="35"/>
  <c r="AU44" i="35"/>
  <c r="AV44" i="35"/>
  <c r="AW44" i="35"/>
  <c r="AS45" i="35"/>
  <c r="AT45" i="35"/>
  <c r="AU45" i="35"/>
  <c r="AV45" i="35"/>
  <c r="AW45" i="35"/>
  <c r="AS46" i="35"/>
  <c r="AT46" i="35"/>
  <c r="AU46" i="35"/>
  <c r="AV46" i="35"/>
  <c r="AW46" i="35"/>
  <c r="AS47" i="35"/>
  <c r="AT47" i="35"/>
  <c r="AU47" i="35"/>
  <c r="AV47" i="35"/>
  <c r="AW47" i="35"/>
  <c r="AS48" i="35"/>
  <c r="AT48" i="35"/>
  <c r="AU48" i="35"/>
  <c r="AV48" i="35"/>
  <c r="AW48" i="35"/>
  <c r="AS49" i="35"/>
  <c r="AT49" i="35"/>
  <c r="AU49" i="35"/>
  <c r="AV49" i="35"/>
  <c r="AW49" i="35"/>
  <c r="AS50" i="35"/>
  <c r="AT50" i="35"/>
  <c r="AU50" i="35"/>
  <c r="AV50" i="35"/>
  <c r="AW50" i="35"/>
  <c r="AS51" i="35"/>
  <c r="AT51" i="35"/>
  <c r="AU51" i="35"/>
  <c r="AV51" i="35"/>
  <c r="AW51" i="35"/>
  <c r="AS52" i="35"/>
  <c r="AT52" i="35"/>
  <c r="AU52" i="35"/>
  <c r="AV52" i="35"/>
  <c r="AW52" i="35"/>
  <c r="AS53" i="35"/>
  <c r="AT53" i="35"/>
  <c r="AU53" i="35"/>
  <c r="AV53" i="35"/>
  <c r="AW53" i="35"/>
  <c r="AS54" i="35"/>
  <c r="AT54" i="35"/>
  <c r="AU54" i="35"/>
  <c r="AV54" i="35"/>
  <c r="AW54" i="35"/>
  <c r="AS55" i="35"/>
  <c r="AT55" i="35"/>
  <c r="AU55" i="35"/>
  <c r="AV55" i="35"/>
  <c r="AW55" i="35"/>
  <c r="AS56" i="35"/>
  <c r="AT56" i="35"/>
  <c r="AU56" i="35"/>
  <c r="AV56" i="35"/>
  <c r="AW56" i="35"/>
  <c r="AS57" i="35"/>
  <c r="AT57" i="35"/>
  <c r="AU57" i="35"/>
  <c r="AV57" i="35"/>
  <c r="AW57" i="35"/>
  <c r="AS58" i="35"/>
  <c r="AT58" i="35"/>
  <c r="AU58" i="35"/>
  <c r="AV58" i="35"/>
  <c r="AW58" i="35"/>
  <c r="AS59" i="35"/>
  <c r="AT59" i="35"/>
  <c r="AU59" i="35"/>
  <c r="AV59" i="35"/>
  <c r="AW59" i="35"/>
  <c r="AS60" i="35"/>
  <c r="AT60" i="35"/>
  <c r="AU60" i="35"/>
  <c r="AV60" i="35"/>
  <c r="AW60" i="35"/>
  <c r="AS61" i="35"/>
  <c r="AT61" i="35"/>
  <c r="AU61" i="35"/>
  <c r="AV61" i="35"/>
  <c r="AW61" i="35"/>
  <c r="AS62" i="35"/>
  <c r="AT62" i="35"/>
  <c r="AU62" i="35"/>
  <c r="AV62" i="35"/>
  <c r="AW62" i="35"/>
  <c r="AS63" i="35"/>
  <c r="AT63" i="35"/>
  <c r="AU63" i="35"/>
  <c r="AV63" i="35"/>
  <c r="AW63" i="35"/>
  <c r="AS64" i="35"/>
  <c r="AT64" i="35"/>
  <c r="AU64" i="35"/>
  <c r="AV64" i="35"/>
  <c r="AW64" i="35"/>
  <c r="AS65" i="35"/>
  <c r="AT65" i="35"/>
  <c r="AU65" i="35"/>
  <c r="AV65" i="35"/>
  <c r="AW65" i="35"/>
  <c r="AS66" i="35"/>
  <c r="AT66" i="35"/>
  <c r="AU66" i="35"/>
  <c r="AV66" i="35"/>
  <c r="AW66" i="35"/>
  <c r="AS67" i="35"/>
  <c r="AT67" i="35"/>
  <c r="AU67" i="35"/>
  <c r="AV67" i="35"/>
  <c r="AW67" i="35"/>
  <c r="AS68" i="35"/>
  <c r="AT68" i="35"/>
  <c r="AU68" i="35"/>
  <c r="AV68" i="35"/>
  <c r="AW68" i="35"/>
  <c r="AS69" i="35"/>
  <c r="AT69" i="35"/>
  <c r="AU69" i="35"/>
  <c r="AV69" i="35"/>
  <c r="AW69" i="35"/>
  <c r="AS70" i="35"/>
  <c r="AT70" i="35"/>
  <c r="AU70" i="35"/>
  <c r="AV70" i="35"/>
  <c r="AW70" i="35"/>
  <c r="AS71" i="35"/>
  <c r="AT71" i="35"/>
  <c r="AU71" i="35"/>
  <c r="AV71" i="35"/>
  <c r="AW71" i="35"/>
  <c r="AS72" i="35"/>
  <c r="AT72" i="35"/>
  <c r="AU72" i="35"/>
  <c r="AV72" i="35"/>
  <c r="AW72" i="35"/>
  <c r="AS73" i="35"/>
  <c r="AT73" i="35"/>
  <c r="AU73" i="35"/>
  <c r="AV73" i="35"/>
  <c r="AW73" i="35"/>
  <c r="AS74" i="35"/>
  <c r="AT74" i="35"/>
  <c r="AU74" i="35"/>
  <c r="AV74" i="35"/>
  <c r="AW74" i="35"/>
  <c r="AS75" i="35"/>
  <c r="AT75" i="35"/>
  <c r="AU75" i="35"/>
  <c r="AV75" i="35"/>
  <c r="AW75" i="35"/>
  <c r="AS76" i="35"/>
  <c r="AT76" i="35"/>
  <c r="AU76" i="35"/>
  <c r="AV76" i="35"/>
  <c r="AW76" i="35"/>
  <c r="AS77" i="35"/>
  <c r="AT77" i="35"/>
  <c r="AU77" i="35"/>
  <c r="AV77" i="35"/>
  <c r="AW77" i="35"/>
  <c r="AS78" i="35"/>
  <c r="AT78" i="35"/>
  <c r="AU78" i="35"/>
  <c r="AV78" i="35"/>
  <c r="AW78" i="35"/>
  <c r="AS79" i="35"/>
  <c r="AT79" i="35"/>
  <c r="AU79" i="35"/>
  <c r="AV79" i="35"/>
  <c r="AW79" i="35"/>
  <c r="AS80" i="35"/>
  <c r="AT80" i="35"/>
  <c r="AU80" i="35"/>
  <c r="AV80" i="35"/>
  <c r="AW80" i="35"/>
  <c r="AS81" i="35"/>
  <c r="AT81" i="35"/>
  <c r="AU81" i="35"/>
  <c r="AV81" i="35"/>
  <c r="AW81" i="35"/>
  <c r="AS82" i="35"/>
  <c r="AT82" i="35"/>
  <c r="AU82" i="35"/>
  <c r="AV82" i="35"/>
  <c r="AW82" i="35"/>
  <c r="AS83" i="35"/>
  <c r="AT83" i="35"/>
  <c r="AU83" i="35"/>
  <c r="AV83" i="35"/>
  <c r="AW83" i="35"/>
  <c r="AS84" i="35"/>
  <c r="AT84" i="35"/>
  <c r="AU84" i="35"/>
  <c r="AV84" i="35"/>
  <c r="AW84" i="35"/>
  <c r="AS85" i="35"/>
  <c r="AT85" i="35"/>
  <c r="AU85" i="35"/>
  <c r="AV85" i="35"/>
  <c r="AW85" i="35"/>
  <c r="AS86" i="35"/>
  <c r="AT86" i="35"/>
  <c r="AU86" i="35"/>
  <c r="AV86" i="35"/>
  <c r="AW86" i="35"/>
  <c r="AS87" i="35"/>
  <c r="AT87" i="35"/>
  <c r="AU87" i="35"/>
  <c r="AV87" i="35"/>
  <c r="AW87" i="35"/>
  <c r="AS88" i="35"/>
  <c r="AT88" i="35"/>
  <c r="AU88" i="35"/>
  <c r="AV88" i="35"/>
  <c r="AW88" i="35"/>
  <c r="AS89" i="35"/>
  <c r="AT89" i="35"/>
  <c r="AU89" i="35"/>
  <c r="AV89" i="35"/>
  <c r="AW89" i="35"/>
  <c r="AS90" i="35"/>
  <c r="AT90" i="35"/>
  <c r="AU90" i="35"/>
  <c r="AV90" i="35"/>
  <c r="AW90" i="35"/>
  <c r="AS91" i="35"/>
  <c r="AT91" i="35"/>
  <c r="AU91" i="35"/>
  <c r="AV91" i="35"/>
  <c r="AW91" i="35"/>
  <c r="AS92" i="35"/>
  <c r="AT92" i="35"/>
  <c r="AU92" i="35"/>
  <c r="AV92" i="35"/>
  <c r="AW92" i="35"/>
  <c r="AS93" i="35"/>
  <c r="AT93" i="35"/>
  <c r="AU93" i="35"/>
  <c r="AV93" i="35"/>
  <c r="AW93" i="35"/>
  <c r="AS94" i="35"/>
  <c r="AT94" i="35"/>
  <c r="AU94" i="35"/>
  <c r="AV94" i="35"/>
  <c r="AW94" i="35"/>
  <c r="AS95" i="35"/>
  <c r="AT95" i="35"/>
  <c r="AU95" i="35"/>
  <c r="AV95" i="35"/>
  <c r="AW95" i="35"/>
  <c r="AS96" i="35"/>
  <c r="AT96" i="35"/>
  <c r="AU96" i="35"/>
  <c r="AV96" i="35"/>
  <c r="AW96" i="35"/>
  <c r="AS97" i="35"/>
  <c r="AT97" i="35"/>
  <c r="AU97" i="35"/>
  <c r="AV97" i="35"/>
  <c r="AW97" i="35"/>
  <c r="AS98" i="35"/>
  <c r="AT98" i="35"/>
  <c r="AU98" i="35"/>
  <c r="AV98" i="35"/>
  <c r="AW98" i="35"/>
  <c r="AS99" i="35"/>
  <c r="AT99" i="35"/>
  <c r="AU99" i="35"/>
  <c r="AV99" i="35"/>
  <c r="AW99" i="35"/>
  <c r="AS100" i="35"/>
  <c r="AT100" i="35"/>
  <c r="AU100" i="35"/>
  <c r="AV100" i="35"/>
  <c r="AW100" i="35"/>
  <c r="AS101" i="35"/>
  <c r="AT101" i="35"/>
  <c r="AU101" i="35"/>
  <c r="AV101" i="35"/>
  <c r="AW101" i="35"/>
  <c r="AS102" i="35"/>
  <c r="AT102" i="35"/>
  <c r="AU102" i="35"/>
  <c r="AV102" i="35"/>
  <c r="AW102" i="35"/>
  <c r="AS103" i="35"/>
  <c r="AT103" i="35"/>
  <c r="AU103" i="35"/>
  <c r="AV103" i="35"/>
  <c r="AW103" i="35"/>
  <c r="AS104" i="35"/>
  <c r="AT104" i="35"/>
  <c r="AU104" i="35"/>
  <c r="AV104" i="35"/>
  <c r="AW104" i="35"/>
  <c r="AS105" i="35"/>
  <c r="AT105" i="35"/>
  <c r="AU105" i="35"/>
  <c r="AV105" i="35"/>
  <c r="AW105" i="35"/>
  <c r="AS106" i="35"/>
  <c r="AT106" i="35"/>
  <c r="AU106" i="35"/>
  <c r="AV106" i="35"/>
  <c r="AW106" i="35"/>
  <c r="AS107" i="35"/>
  <c r="AT107" i="35"/>
  <c r="AU107" i="35"/>
  <c r="AV107" i="35"/>
  <c r="AW107" i="35"/>
  <c r="AS108" i="35"/>
  <c r="AT108" i="35"/>
  <c r="AU108" i="35"/>
  <c r="AV108" i="35"/>
  <c r="AW108" i="35"/>
  <c r="AS109" i="35"/>
  <c r="AT109" i="35"/>
  <c r="AU109" i="35"/>
  <c r="AV109" i="35"/>
  <c r="AW109" i="35"/>
  <c r="I110" i="35"/>
  <c r="AS110" i="35"/>
  <c r="AT110" i="35"/>
  <c r="AU110" i="35"/>
  <c r="AV110" i="35"/>
  <c r="AW110" i="35"/>
  <c r="AS111" i="35"/>
  <c r="AT111" i="35"/>
  <c r="AU111" i="35"/>
  <c r="AV111" i="35"/>
  <c r="AW111" i="35"/>
  <c r="AS112" i="35"/>
  <c r="AT112" i="35"/>
  <c r="AU112" i="35"/>
  <c r="AV112" i="35"/>
  <c r="AW112" i="35"/>
  <c r="AS113" i="35"/>
  <c r="AT113" i="35"/>
  <c r="AU113" i="35"/>
  <c r="AV113" i="35"/>
  <c r="AW113" i="35"/>
  <c r="AS114" i="35"/>
  <c r="AT114" i="35"/>
  <c r="AU114" i="35"/>
  <c r="AV114" i="35"/>
  <c r="AW114" i="35"/>
  <c r="AS115" i="35"/>
  <c r="AT115" i="35"/>
  <c r="AU115" i="35"/>
  <c r="AV115" i="35"/>
  <c r="AW115" i="35"/>
  <c r="AS116" i="35"/>
  <c r="AT116" i="35"/>
  <c r="AU116" i="35"/>
  <c r="AV116" i="35"/>
  <c r="AW116" i="35"/>
  <c r="AS117" i="35"/>
  <c r="AT117" i="35"/>
  <c r="AU117" i="35"/>
  <c r="AV117" i="35"/>
  <c r="AW117" i="35"/>
  <c r="AS118" i="35"/>
  <c r="AT118" i="35"/>
  <c r="AU118" i="35"/>
  <c r="AV118" i="35"/>
  <c r="AW118" i="35"/>
  <c r="AS119" i="35"/>
  <c r="AT119" i="35"/>
  <c r="AU119" i="35"/>
  <c r="AV119" i="35"/>
  <c r="AW119" i="35"/>
  <c r="AS120" i="35"/>
  <c r="AT120" i="35"/>
  <c r="AU120" i="35"/>
  <c r="AV120" i="35"/>
  <c r="AW120" i="35"/>
  <c r="AS121" i="35"/>
  <c r="AT121" i="35"/>
  <c r="AU121" i="35"/>
  <c r="AV121" i="35"/>
  <c r="AW121" i="35"/>
  <c r="AS122" i="35"/>
  <c r="AT122" i="35"/>
  <c r="AU122" i="35"/>
  <c r="AV122" i="35"/>
  <c r="AW122" i="35"/>
  <c r="AS123" i="35"/>
  <c r="AT123" i="35"/>
  <c r="AU123" i="35"/>
  <c r="AV123" i="35"/>
  <c r="AW123" i="35"/>
  <c r="AS124" i="35"/>
  <c r="AT124" i="35"/>
  <c r="AU124" i="35"/>
  <c r="AV124" i="35"/>
  <c r="AW124" i="35"/>
  <c r="AS125" i="35"/>
  <c r="AT125" i="35"/>
  <c r="AU125" i="35"/>
  <c r="AV125" i="35"/>
  <c r="AW125" i="35"/>
  <c r="AS126" i="35"/>
  <c r="AT126" i="35"/>
  <c r="AU126" i="35"/>
  <c r="AV126" i="35"/>
  <c r="AW126" i="35"/>
  <c r="AS127" i="35"/>
  <c r="AT127" i="35"/>
  <c r="AU127" i="35"/>
  <c r="AV127" i="35"/>
  <c r="AW127" i="35"/>
  <c r="AS128" i="35"/>
  <c r="AT128" i="35"/>
  <c r="AU128" i="35"/>
  <c r="AV128" i="35"/>
  <c r="AW128" i="35"/>
  <c r="AS129" i="35"/>
  <c r="AT129" i="35"/>
  <c r="AU129" i="35"/>
  <c r="AV129" i="35"/>
  <c r="AW129" i="35"/>
  <c r="AS130" i="35"/>
  <c r="AT130" i="35"/>
  <c r="AU130" i="35"/>
  <c r="AV130" i="35"/>
  <c r="AW130" i="35"/>
  <c r="AS131" i="35"/>
  <c r="AT131" i="35"/>
  <c r="AU131" i="35"/>
  <c r="AV131" i="35"/>
  <c r="AW131" i="35"/>
  <c r="AS132" i="35"/>
  <c r="AT132" i="35"/>
  <c r="AU132" i="35"/>
  <c r="AV132" i="35"/>
  <c r="AW132" i="35"/>
  <c r="AS133" i="35"/>
  <c r="AT133" i="35"/>
  <c r="AU133" i="35"/>
  <c r="AV133" i="35"/>
  <c r="AW133" i="35"/>
  <c r="AS134" i="35"/>
  <c r="AT134" i="35"/>
  <c r="AU134" i="35"/>
  <c r="AV134" i="35"/>
  <c r="AW134" i="35"/>
  <c r="AS135" i="35"/>
  <c r="AT135" i="35"/>
  <c r="AU135" i="35"/>
  <c r="AV135" i="35"/>
  <c r="AW135" i="35"/>
  <c r="AS136" i="35"/>
  <c r="AT136" i="35"/>
  <c r="AU136" i="35"/>
  <c r="AV136" i="35"/>
  <c r="AW136" i="35"/>
  <c r="AS137" i="35"/>
  <c r="AT137" i="35"/>
  <c r="AU137" i="35"/>
  <c r="AV137" i="35"/>
  <c r="AW137" i="35"/>
  <c r="AS138" i="35"/>
  <c r="AT138" i="35"/>
  <c r="AU138" i="35"/>
  <c r="AV138" i="35"/>
  <c r="AW138" i="35"/>
  <c r="AS139" i="35"/>
  <c r="AT139" i="35"/>
  <c r="AU139" i="35"/>
  <c r="AV139" i="35"/>
  <c r="AW139" i="35"/>
  <c r="AS140" i="35"/>
  <c r="AT140" i="35"/>
  <c r="AU140" i="35"/>
  <c r="AV140" i="35"/>
  <c r="AW140" i="35"/>
  <c r="AS141" i="35"/>
  <c r="AT141" i="35"/>
  <c r="AU141" i="35"/>
  <c r="AV141" i="35"/>
  <c r="AW141" i="35"/>
  <c r="AS142" i="35"/>
  <c r="AT142" i="35"/>
  <c r="AU142" i="35"/>
  <c r="AV142" i="35"/>
  <c r="AW142" i="35"/>
  <c r="AS143" i="35"/>
  <c r="AT143" i="35"/>
  <c r="AU143" i="35"/>
  <c r="AV143" i="35"/>
  <c r="AW143" i="35"/>
  <c r="AS144" i="35"/>
  <c r="AT144" i="35"/>
  <c r="AU144" i="35"/>
  <c r="AV144" i="35"/>
  <c r="AW144" i="35"/>
  <c r="AS145" i="35"/>
  <c r="AT145" i="35"/>
  <c r="AU145" i="35"/>
  <c r="AV145" i="35"/>
  <c r="AW145" i="35"/>
  <c r="AS146" i="35"/>
  <c r="AT146" i="35"/>
  <c r="AU146" i="35"/>
  <c r="AV146" i="35"/>
  <c r="AW146" i="35"/>
  <c r="AS147" i="35"/>
  <c r="AT147" i="35"/>
  <c r="AU147" i="35"/>
  <c r="AV147" i="35"/>
  <c r="AW147" i="35"/>
  <c r="AS148" i="35"/>
  <c r="AT148" i="35"/>
  <c r="AU148" i="35"/>
  <c r="AV148" i="35"/>
  <c r="AW148" i="35"/>
  <c r="AS149" i="35"/>
  <c r="AT149" i="35"/>
  <c r="AU149" i="35"/>
  <c r="AV149" i="35"/>
  <c r="AW149" i="35"/>
  <c r="AS150" i="35"/>
  <c r="AT150" i="35"/>
  <c r="AU150" i="35"/>
  <c r="AV150" i="35"/>
  <c r="AW150" i="35"/>
  <c r="AS151" i="35"/>
  <c r="AT151" i="35"/>
  <c r="AU151" i="35"/>
  <c r="AV151" i="35"/>
  <c r="AW151" i="35"/>
  <c r="AS152" i="35"/>
  <c r="AT152" i="35"/>
  <c r="AU152" i="35"/>
  <c r="AV152" i="35"/>
  <c r="AW152" i="35"/>
  <c r="AS153" i="35"/>
  <c r="AT153" i="35"/>
  <c r="AU153" i="35"/>
  <c r="AV153" i="35"/>
  <c r="AW153" i="35"/>
  <c r="AS154" i="35"/>
  <c r="AT154" i="35"/>
  <c r="AU154" i="35"/>
  <c r="AV154" i="35"/>
  <c r="AW154" i="35"/>
  <c r="AS155" i="35"/>
  <c r="AT155" i="35"/>
  <c r="AU155" i="35"/>
  <c r="AV155" i="35"/>
  <c r="AW155" i="35"/>
  <c r="AS156" i="35"/>
  <c r="AT156" i="35"/>
  <c r="AU156" i="35"/>
  <c r="AV156" i="35"/>
  <c r="AW156" i="35"/>
  <c r="AS157" i="35"/>
  <c r="AT157" i="35"/>
  <c r="AU157" i="35"/>
  <c r="AV157" i="35"/>
  <c r="AW157" i="35"/>
  <c r="AS158" i="35"/>
  <c r="AT158" i="35"/>
  <c r="AU158" i="35"/>
  <c r="AV158" i="35"/>
  <c r="AW158" i="35"/>
  <c r="AS159" i="35"/>
  <c r="AT159" i="35"/>
  <c r="AU159" i="35"/>
  <c r="AV159" i="35"/>
  <c r="AW159" i="35"/>
  <c r="AS160" i="35"/>
  <c r="AT160" i="35"/>
  <c r="AU160" i="35"/>
  <c r="AV160" i="35"/>
  <c r="AW160" i="35"/>
  <c r="AS161" i="35"/>
  <c r="AT161" i="35"/>
  <c r="AU161" i="35"/>
  <c r="AV161" i="35"/>
  <c r="AW161" i="35"/>
  <c r="AS162" i="35"/>
  <c r="AT162" i="35"/>
  <c r="AU162" i="35"/>
  <c r="AV162" i="35"/>
  <c r="AW162" i="35"/>
  <c r="AS163" i="35"/>
  <c r="AT163" i="35"/>
  <c r="AU163" i="35"/>
  <c r="AV163" i="35"/>
  <c r="AW163" i="35"/>
  <c r="AS164" i="35"/>
  <c r="AT164" i="35"/>
  <c r="AU164" i="35"/>
  <c r="AV164" i="35"/>
  <c r="AW164" i="35"/>
  <c r="AS165" i="35"/>
  <c r="AT165" i="35"/>
  <c r="AU165" i="35"/>
  <c r="AV165" i="35"/>
  <c r="AW165" i="35"/>
  <c r="AS166" i="35"/>
  <c r="AT166" i="35"/>
  <c r="AU166" i="35"/>
  <c r="AV166" i="35"/>
  <c r="AW166" i="35"/>
  <c r="AS167" i="35"/>
  <c r="AT167" i="35"/>
  <c r="AU167" i="35"/>
  <c r="AV167" i="35"/>
  <c r="AW167" i="35"/>
  <c r="AS168" i="35"/>
  <c r="AT168" i="35"/>
  <c r="AU168" i="35"/>
  <c r="AV168" i="35"/>
  <c r="AW168" i="35"/>
  <c r="AS169" i="35"/>
  <c r="AT169" i="35"/>
  <c r="AU169" i="35"/>
  <c r="AV169" i="35"/>
  <c r="AW169" i="35"/>
  <c r="I170" i="35"/>
  <c r="AS170" i="35"/>
  <c r="AT170" i="35"/>
  <c r="AU170" i="35"/>
  <c r="AV170" i="35"/>
  <c r="AW170" i="35"/>
  <c r="AS171" i="35"/>
  <c r="AT171" i="35"/>
  <c r="AU171" i="35"/>
  <c r="AV171" i="35"/>
  <c r="AW171" i="35"/>
  <c r="AS172" i="35"/>
  <c r="AT172" i="35"/>
  <c r="AU172" i="35"/>
  <c r="AV172" i="35"/>
  <c r="AW172" i="35"/>
  <c r="AS173" i="35"/>
  <c r="AT173" i="35"/>
  <c r="AU173" i="35"/>
  <c r="AV173" i="35"/>
  <c r="AW173" i="35"/>
  <c r="AS174" i="35"/>
  <c r="AT174" i="35"/>
  <c r="AU174" i="35"/>
  <c r="AV174" i="35"/>
  <c r="AW174" i="35"/>
  <c r="AS175" i="35"/>
  <c r="AT175" i="35"/>
  <c r="AU175" i="35"/>
  <c r="AV175" i="35"/>
  <c r="AW175" i="35"/>
  <c r="AS176" i="35"/>
  <c r="AT176" i="35"/>
  <c r="AU176" i="35"/>
  <c r="AV176" i="35"/>
  <c r="AW176" i="35"/>
  <c r="AS177" i="35"/>
  <c r="AT177" i="35"/>
  <c r="AU177" i="35"/>
  <c r="AV177" i="35"/>
  <c r="AW177" i="35"/>
  <c r="AS178" i="35"/>
  <c r="AT178" i="35"/>
  <c r="AU178" i="35"/>
  <c r="AV178" i="35"/>
  <c r="AW178" i="35"/>
  <c r="AS179" i="35"/>
  <c r="AT179" i="35"/>
  <c r="AU179" i="35"/>
  <c r="AV179" i="35"/>
  <c r="AW179" i="35"/>
  <c r="AS180" i="35"/>
  <c r="AT180" i="35"/>
  <c r="AU180" i="35"/>
  <c r="AV180" i="35"/>
  <c r="AW180" i="35"/>
  <c r="AS181" i="35"/>
  <c r="AT181" i="35"/>
  <c r="AU181" i="35"/>
  <c r="AV181" i="35"/>
  <c r="AW181" i="35"/>
  <c r="AS182" i="35"/>
  <c r="AT182" i="35"/>
  <c r="AU182" i="35"/>
  <c r="AV182" i="35"/>
  <c r="AW182" i="35"/>
  <c r="AS183" i="35"/>
  <c r="AT183" i="35"/>
  <c r="AU183" i="35"/>
  <c r="AV183" i="35"/>
  <c r="AW183" i="35"/>
  <c r="AS184" i="35"/>
  <c r="AT184" i="35"/>
  <c r="AU184" i="35"/>
  <c r="AV184" i="35"/>
  <c r="AW184" i="35"/>
  <c r="AS185" i="35"/>
  <c r="AT185" i="35"/>
  <c r="AU185" i="35"/>
  <c r="AV185" i="35"/>
  <c r="AW185" i="35"/>
  <c r="AS186" i="35"/>
  <c r="AT186" i="35"/>
  <c r="AU186" i="35"/>
  <c r="AV186" i="35"/>
  <c r="AW186" i="35"/>
  <c r="AS187" i="35"/>
  <c r="AT187" i="35"/>
  <c r="AU187" i="35"/>
  <c r="AV187" i="35"/>
  <c r="AW187" i="35"/>
  <c r="I188" i="35"/>
  <c r="AS188" i="35"/>
  <c r="AT188" i="35"/>
  <c r="AU188" i="35"/>
  <c r="AV188" i="35"/>
  <c r="AW188" i="35"/>
  <c r="AS189" i="35"/>
  <c r="AT189" i="35"/>
  <c r="AU189" i="35"/>
  <c r="AV189" i="35"/>
  <c r="AW189" i="35"/>
  <c r="AS190" i="35"/>
  <c r="AT190" i="35"/>
  <c r="AU190" i="35"/>
  <c r="AV190" i="35"/>
  <c r="AW190" i="35"/>
  <c r="AS191" i="35"/>
  <c r="AT191" i="35"/>
  <c r="AU191" i="35"/>
  <c r="AV191" i="35"/>
  <c r="AW191" i="35"/>
  <c r="AS192" i="35"/>
  <c r="AT192" i="35"/>
  <c r="AU192" i="35"/>
  <c r="AV192" i="35"/>
  <c r="AW192" i="35"/>
  <c r="AS193" i="35"/>
  <c r="AT193" i="35"/>
  <c r="AU193" i="35"/>
  <c r="AV193" i="35"/>
  <c r="AW193" i="35"/>
  <c r="AS194" i="35"/>
  <c r="AT194" i="35"/>
  <c r="AU194" i="35"/>
  <c r="AV194" i="35"/>
  <c r="AW194" i="35"/>
  <c r="AS195" i="35"/>
  <c r="AT195" i="35"/>
  <c r="AU195" i="35"/>
  <c r="AV195" i="35"/>
  <c r="AW195" i="35"/>
  <c r="AS196" i="35"/>
  <c r="AT196" i="35"/>
  <c r="AU196" i="35"/>
  <c r="AV196" i="35"/>
  <c r="AW196" i="35"/>
  <c r="AS197" i="35"/>
  <c r="AT197" i="35"/>
  <c r="AU197" i="35"/>
  <c r="AV197" i="35"/>
  <c r="AW197" i="35"/>
  <c r="AS198" i="35"/>
  <c r="AT198" i="35"/>
  <c r="AU198" i="35"/>
  <c r="AV198" i="35"/>
  <c r="AW198" i="35"/>
  <c r="AS199" i="35"/>
  <c r="AT199" i="35"/>
  <c r="AU199" i="35"/>
  <c r="AV199" i="35"/>
  <c r="AW199" i="35"/>
  <c r="AS200" i="35"/>
  <c r="AT200" i="35"/>
  <c r="AU200" i="35"/>
  <c r="AV200" i="35"/>
  <c r="AW200" i="35"/>
  <c r="AS201" i="35"/>
  <c r="AT201" i="35"/>
  <c r="AU201" i="35"/>
  <c r="AV201" i="35"/>
  <c r="AW201" i="35"/>
  <c r="AS202" i="35"/>
  <c r="AT202" i="35"/>
  <c r="AU202" i="35"/>
  <c r="AV202" i="35"/>
  <c r="AW202" i="35"/>
  <c r="AS203" i="35"/>
  <c r="AT203" i="35"/>
  <c r="AU203" i="35"/>
  <c r="AV203" i="35"/>
  <c r="AW203" i="35"/>
  <c r="AS204" i="35"/>
  <c r="AT204" i="35"/>
  <c r="AU204" i="35"/>
  <c r="AV204" i="35"/>
  <c r="AW204" i="35"/>
  <c r="AS205" i="35"/>
  <c r="AT205" i="35"/>
  <c r="AU205" i="35"/>
  <c r="AV205" i="35"/>
  <c r="AW205" i="35"/>
  <c r="AS206" i="35"/>
  <c r="AT206" i="35"/>
  <c r="AU206" i="35"/>
  <c r="AV206" i="35"/>
  <c r="AW206" i="35"/>
  <c r="AS207" i="35"/>
  <c r="AT207" i="35"/>
  <c r="AU207" i="35"/>
  <c r="AV207" i="35"/>
  <c r="AW207" i="35"/>
  <c r="AS208" i="35"/>
  <c r="AT208" i="35"/>
  <c r="AU208" i="35"/>
  <c r="AV208" i="35"/>
  <c r="AW208" i="35"/>
  <c r="AS209" i="35"/>
  <c r="AT209" i="35"/>
  <c r="AU209" i="35"/>
  <c r="AV209" i="35"/>
  <c r="AW209" i="35"/>
  <c r="AS210" i="35"/>
  <c r="AT210" i="35"/>
  <c r="AU210" i="35"/>
  <c r="AV210" i="35"/>
  <c r="AW210" i="35"/>
  <c r="AS211" i="35"/>
  <c r="AT211" i="35"/>
  <c r="AU211" i="35"/>
  <c r="AV211" i="35"/>
  <c r="AW211" i="35"/>
  <c r="AS212" i="35"/>
  <c r="AT212" i="35"/>
  <c r="AU212" i="35"/>
  <c r="AV212" i="35"/>
  <c r="AW212" i="35"/>
  <c r="AS213" i="35"/>
  <c r="AT213" i="35"/>
  <c r="AU213" i="35"/>
  <c r="AV213" i="35"/>
  <c r="AW213" i="35"/>
  <c r="AS214" i="35"/>
  <c r="AT214" i="35"/>
  <c r="AU214" i="35"/>
  <c r="AV214" i="35"/>
  <c r="AW214" i="35"/>
  <c r="AS215" i="35"/>
  <c r="AT215" i="35"/>
  <c r="AU215" i="35"/>
  <c r="AV215" i="35"/>
  <c r="AW215" i="35"/>
  <c r="AS216" i="35"/>
  <c r="AT216" i="35"/>
  <c r="AU216" i="35"/>
  <c r="AV216" i="35"/>
  <c r="AW216" i="35"/>
  <c r="AS217" i="35"/>
  <c r="AT217" i="35"/>
  <c r="AU217" i="35"/>
  <c r="AV217" i="35"/>
  <c r="AW217" i="35"/>
  <c r="AS218" i="35"/>
  <c r="AT218" i="35"/>
  <c r="AU218" i="35"/>
  <c r="AV218" i="35"/>
  <c r="AW218" i="35"/>
  <c r="AS219" i="35"/>
  <c r="AT219" i="35"/>
  <c r="AU219" i="35"/>
  <c r="AV219" i="35"/>
  <c r="AW219" i="35"/>
  <c r="AS220" i="35"/>
  <c r="AT220" i="35"/>
  <c r="AU220" i="35"/>
  <c r="AV220" i="35"/>
  <c r="AW220" i="35"/>
  <c r="AS221" i="35"/>
  <c r="AT221" i="35"/>
  <c r="AU221" i="35"/>
  <c r="AV221" i="35"/>
  <c r="AW221" i="35"/>
  <c r="AS222" i="35"/>
  <c r="AT222" i="35"/>
  <c r="AU222" i="35"/>
  <c r="AV222" i="35"/>
  <c r="AW222" i="35"/>
  <c r="AS223" i="35"/>
  <c r="AT223" i="35"/>
  <c r="AU223" i="35"/>
  <c r="AV223" i="35"/>
  <c r="AW223" i="35"/>
  <c r="AS224" i="35"/>
  <c r="AT224" i="35"/>
  <c r="AU224" i="35"/>
  <c r="AV224" i="35"/>
  <c r="AW224" i="35"/>
  <c r="AS225" i="35"/>
  <c r="AT225" i="35"/>
  <c r="AU225" i="35"/>
  <c r="AV225" i="35"/>
  <c r="AW225" i="35"/>
  <c r="AS226" i="35"/>
  <c r="AT226" i="35"/>
  <c r="AU226" i="35"/>
  <c r="AV226" i="35"/>
  <c r="AW226" i="35"/>
  <c r="AS227" i="35"/>
  <c r="AT227" i="35"/>
  <c r="AU227" i="35"/>
  <c r="AV227" i="35"/>
  <c r="AW227" i="35"/>
  <c r="AS228" i="35"/>
  <c r="AT228" i="35"/>
  <c r="AU228" i="35"/>
  <c r="AV228" i="35"/>
  <c r="AW228" i="35"/>
  <c r="AS229" i="35"/>
  <c r="AT229" i="35"/>
  <c r="AU229" i="35"/>
  <c r="AV229" i="35"/>
  <c r="AW229" i="35"/>
  <c r="AS230" i="35"/>
  <c r="AT230" i="35"/>
  <c r="AU230" i="35"/>
  <c r="AV230" i="35"/>
  <c r="AW230" i="35"/>
  <c r="AS231" i="35"/>
  <c r="AT231" i="35"/>
  <c r="AU231" i="35"/>
  <c r="AV231" i="35"/>
  <c r="AW231" i="35"/>
  <c r="AS232" i="35"/>
  <c r="AT232" i="35"/>
  <c r="AU232" i="35"/>
  <c r="AV232" i="35"/>
  <c r="AW232" i="35"/>
  <c r="AS233" i="35"/>
  <c r="AT233" i="35"/>
  <c r="AU233" i="35"/>
  <c r="AV233" i="35"/>
  <c r="AW233" i="35"/>
  <c r="AS234" i="35"/>
  <c r="AT234" i="35"/>
  <c r="AU234" i="35"/>
  <c r="AV234" i="35"/>
  <c r="AW234" i="35"/>
  <c r="AS235" i="35"/>
  <c r="AT235" i="35"/>
  <c r="AU235" i="35"/>
  <c r="AV235" i="35"/>
  <c r="AW235" i="35"/>
  <c r="AS236" i="35"/>
  <c r="AT236" i="35"/>
  <c r="AU236" i="35"/>
  <c r="AV236" i="35"/>
  <c r="AW236" i="35"/>
  <c r="AS237" i="35"/>
  <c r="AT237" i="35"/>
  <c r="AU237" i="35"/>
  <c r="AV237" i="35"/>
  <c r="AW237" i="35"/>
  <c r="AS238" i="35"/>
  <c r="AT238" i="35"/>
  <c r="AU238" i="35"/>
  <c r="AV238" i="35"/>
  <c r="AW238" i="35"/>
  <c r="AS239" i="35"/>
  <c r="AT239" i="35"/>
  <c r="AU239" i="35"/>
  <c r="AV239" i="35"/>
  <c r="AW239" i="35"/>
  <c r="AS240" i="35"/>
  <c r="AT240" i="35"/>
  <c r="AU240" i="35"/>
  <c r="AV240" i="35"/>
  <c r="AW240" i="35"/>
  <c r="AS241" i="35"/>
  <c r="AT241" i="35"/>
  <c r="AU241" i="35"/>
  <c r="AV241" i="35"/>
  <c r="AW241" i="35"/>
  <c r="AS242" i="35"/>
  <c r="AT242" i="35"/>
  <c r="AU242" i="35"/>
  <c r="AV242" i="35"/>
  <c r="AW242" i="35"/>
  <c r="AS243" i="35"/>
  <c r="AT243" i="35"/>
  <c r="AU243" i="35"/>
  <c r="AV243" i="35"/>
  <c r="AW243" i="35"/>
  <c r="AS244" i="35"/>
  <c r="AT244" i="35"/>
  <c r="AU244" i="35"/>
  <c r="AV244" i="35"/>
  <c r="AW244" i="35"/>
  <c r="AS245" i="35"/>
  <c r="AT245" i="35"/>
  <c r="AU245" i="35"/>
  <c r="AV245" i="35"/>
  <c r="AW245" i="35"/>
  <c r="AS246" i="35"/>
  <c r="AT246" i="35"/>
  <c r="AU246" i="35"/>
  <c r="AV246" i="35"/>
  <c r="AW246" i="35"/>
  <c r="AS247" i="35"/>
  <c r="AT247" i="35"/>
  <c r="AU247" i="35"/>
  <c r="AV247" i="35"/>
  <c r="AW247" i="35"/>
  <c r="AS248" i="35"/>
  <c r="AT248" i="35"/>
  <c r="AU248" i="35"/>
  <c r="AV248" i="35"/>
  <c r="AW248" i="35"/>
  <c r="AS249" i="35"/>
  <c r="AT249" i="35"/>
  <c r="AU249" i="35"/>
  <c r="AV249" i="35"/>
  <c r="AW249" i="35"/>
  <c r="AS250" i="35"/>
  <c r="AT250" i="35"/>
  <c r="AU250" i="35"/>
  <c r="AV250" i="35"/>
  <c r="AW250" i="35"/>
  <c r="AS251" i="35"/>
  <c r="AT251" i="35"/>
  <c r="AU251" i="35"/>
  <c r="AV251" i="35"/>
  <c r="AW251" i="35"/>
  <c r="AS252" i="35"/>
  <c r="AT252" i="35"/>
  <c r="AU252" i="35"/>
  <c r="AV252" i="35"/>
  <c r="AW252" i="35"/>
  <c r="AS253" i="35"/>
  <c r="AT253" i="35"/>
  <c r="AU253" i="35"/>
  <c r="AV253" i="35"/>
  <c r="AW253" i="35"/>
  <c r="AS254" i="35"/>
  <c r="AT254" i="35"/>
  <c r="AU254" i="35"/>
  <c r="AV254" i="35"/>
  <c r="AW254" i="35"/>
  <c r="AS255" i="35"/>
  <c r="AT255" i="35"/>
  <c r="AU255" i="35"/>
  <c r="AV255" i="35"/>
  <c r="AW255" i="35"/>
  <c r="AS256" i="35"/>
  <c r="AT256" i="35"/>
  <c r="AU256" i="35"/>
  <c r="AV256" i="35"/>
  <c r="AW256" i="35"/>
  <c r="AS257" i="35"/>
  <c r="AT257" i="35"/>
  <c r="AU257" i="35"/>
  <c r="AV257" i="35"/>
  <c r="AW257" i="35"/>
  <c r="AS258" i="35"/>
  <c r="AT258" i="35"/>
  <c r="AU258" i="35"/>
  <c r="AV258" i="35"/>
  <c r="AW258" i="35"/>
  <c r="AS259" i="35"/>
  <c r="AT259" i="35"/>
  <c r="AU259" i="35"/>
  <c r="AV259" i="35"/>
  <c r="AW259" i="35"/>
  <c r="AS260" i="35"/>
  <c r="AT260" i="35"/>
  <c r="AU260" i="35"/>
  <c r="AV260" i="35"/>
  <c r="AW260" i="35"/>
  <c r="AS261" i="35"/>
  <c r="AT261" i="35"/>
  <c r="AU261" i="35"/>
  <c r="AV261" i="35"/>
  <c r="AW261" i="35"/>
  <c r="AS262" i="35"/>
  <c r="AT262" i="35"/>
  <c r="AU262" i="35"/>
  <c r="AV262" i="35"/>
  <c r="AW262" i="35"/>
  <c r="AS263" i="35"/>
  <c r="AT263" i="35"/>
  <c r="AU263" i="35"/>
  <c r="AV263" i="35"/>
  <c r="AW263" i="35"/>
  <c r="AS264" i="35"/>
  <c r="AT264" i="35"/>
  <c r="AU264" i="35"/>
  <c r="AV264" i="35"/>
  <c r="AW264" i="35"/>
  <c r="AS265" i="35"/>
  <c r="AT265" i="35"/>
  <c r="AU265" i="35"/>
  <c r="AV265" i="35"/>
  <c r="AW265" i="35"/>
  <c r="AS266" i="35"/>
  <c r="AT266" i="35"/>
  <c r="AU266" i="35"/>
  <c r="AV266" i="35"/>
  <c r="AW266" i="35"/>
  <c r="AS267" i="35"/>
  <c r="AT267" i="35"/>
  <c r="AU267" i="35"/>
  <c r="AV267" i="35"/>
  <c r="AW267" i="35"/>
  <c r="AS268" i="35"/>
  <c r="AT268" i="35"/>
  <c r="AU268" i="35"/>
  <c r="AV268" i="35"/>
  <c r="AW268" i="35"/>
  <c r="AS269" i="35"/>
  <c r="AT269" i="35"/>
  <c r="AU269" i="35"/>
  <c r="AV269" i="35"/>
  <c r="AW269" i="35"/>
  <c r="AS270" i="35"/>
  <c r="AT270" i="35"/>
  <c r="AU270" i="35"/>
  <c r="AV270" i="35"/>
  <c r="AW270" i="35"/>
  <c r="AS271" i="35"/>
  <c r="AT271" i="35"/>
  <c r="AU271" i="35"/>
  <c r="AV271" i="35"/>
  <c r="AW271" i="35"/>
  <c r="AS272" i="35"/>
  <c r="AT272" i="35"/>
  <c r="AU272" i="35"/>
  <c r="AV272" i="35"/>
  <c r="AW272" i="35"/>
  <c r="AS273" i="35"/>
  <c r="AT273" i="35"/>
  <c r="AU273" i="35"/>
  <c r="AV273" i="35"/>
  <c r="AW273" i="35"/>
  <c r="AS274" i="35"/>
  <c r="AT274" i="35"/>
  <c r="AU274" i="35"/>
  <c r="AV274" i="35"/>
  <c r="AW274" i="35"/>
  <c r="AS275" i="35"/>
  <c r="AT275" i="35"/>
  <c r="AU275" i="35"/>
  <c r="AV275" i="35"/>
  <c r="AW275" i="35"/>
  <c r="AS276" i="35"/>
  <c r="AT276" i="35"/>
  <c r="AU276" i="35"/>
  <c r="AV276" i="35"/>
  <c r="AW276" i="35"/>
  <c r="AS277" i="35"/>
  <c r="AT277" i="35"/>
  <c r="AU277" i="35"/>
  <c r="AV277" i="35"/>
  <c r="AW277" i="35"/>
  <c r="AS278" i="35"/>
  <c r="AT278" i="35"/>
  <c r="AU278" i="35"/>
  <c r="AV278" i="35"/>
  <c r="AW278" i="35"/>
  <c r="AS279" i="35"/>
  <c r="AT279" i="35"/>
  <c r="AU279" i="35"/>
  <c r="AV279" i="35"/>
  <c r="AW279" i="35"/>
  <c r="AS280" i="35"/>
  <c r="AT280" i="35"/>
  <c r="AU280" i="35"/>
  <c r="AV280" i="35"/>
  <c r="AW280" i="35"/>
  <c r="AS281" i="35"/>
  <c r="AT281" i="35"/>
  <c r="AU281" i="35"/>
  <c r="AV281" i="35"/>
  <c r="AW281" i="35"/>
  <c r="AS282" i="35"/>
  <c r="AT282" i="35"/>
  <c r="AU282" i="35"/>
  <c r="AV282" i="35"/>
  <c r="AW282" i="35"/>
  <c r="AS283" i="35"/>
  <c r="AT283" i="35"/>
  <c r="AU283" i="35"/>
  <c r="AV283" i="35"/>
  <c r="AW283" i="35"/>
  <c r="AS284" i="35"/>
  <c r="AT284" i="35"/>
  <c r="AU284" i="35"/>
  <c r="AV284" i="35"/>
  <c r="AW284" i="35"/>
  <c r="AS285" i="35"/>
  <c r="AT285" i="35"/>
  <c r="AU285" i="35"/>
  <c r="AV285" i="35"/>
  <c r="AW285" i="35"/>
  <c r="AS286" i="35"/>
  <c r="AT286" i="35"/>
  <c r="AU286" i="35"/>
  <c r="AV286" i="35"/>
  <c r="AW286" i="35"/>
  <c r="AS287" i="35"/>
  <c r="AT287" i="35"/>
  <c r="AU287" i="35"/>
  <c r="AV287" i="35"/>
  <c r="AW287" i="35"/>
  <c r="AS288" i="35"/>
  <c r="AT288" i="35"/>
  <c r="AU288" i="35"/>
  <c r="AV288" i="35"/>
  <c r="AW288" i="35"/>
  <c r="AS289" i="35"/>
  <c r="AT289" i="35"/>
  <c r="AU289" i="35"/>
  <c r="AV289" i="35"/>
  <c r="AW289" i="35"/>
  <c r="AS290" i="35"/>
  <c r="AT290" i="35"/>
  <c r="AU290" i="35"/>
  <c r="AV290" i="35"/>
  <c r="AW290" i="35"/>
  <c r="AS291" i="35"/>
  <c r="AT291" i="35"/>
  <c r="AU291" i="35"/>
  <c r="AV291" i="35"/>
  <c r="AW291" i="35"/>
  <c r="AS292" i="35"/>
  <c r="AT292" i="35"/>
  <c r="AU292" i="35"/>
  <c r="AV292" i="35"/>
  <c r="AW292" i="35"/>
  <c r="AS293" i="35"/>
  <c r="AT293" i="35"/>
  <c r="AU293" i="35"/>
  <c r="AV293" i="35"/>
  <c r="AW293" i="35"/>
  <c r="AS294" i="35"/>
  <c r="AT294" i="35"/>
  <c r="AU294" i="35"/>
  <c r="AV294" i="35"/>
  <c r="AW294" i="35"/>
  <c r="AS295" i="35"/>
  <c r="AT295" i="35"/>
  <c r="AU295" i="35"/>
  <c r="AV295" i="35"/>
  <c r="AW295" i="35"/>
  <c r="AS296" i="35"/>
  <c r="AT296" i="35"/>
  <c r="AU296" i="35"/>
  <c r="AV296" i="35"/>
  <c r="AW296" i="35"/>
  <c r="AS297" i="35"/>
  <c r="AT297" i="35"/>
  <c r="AU297" i="35"/>
  <c r="AV297" i="35"/>
  <c r="AW297" i="35"/>
  <c r="AS298" i="35"/>
  <c r="AT298" i="35"/>
  <c r="AU298" i="35"/>
  <c r="AV298" i="35"/>
  <c r="AW298" i="35"/>
  <c r="AS299" i="35"/>
  <c r="AT299" i="35"/>
  <c r="AU299" i="35"/>
  <c r="AV299" i="35"/>
  <c r="AW299" i="35"/>
  <c r="AS300" i="35"/>
  <c r="AT300" i="35"/>
  <c r="AU300" i="35"/>
  <c r="AV300" i="35"/>
  <c r="AW300" i="35"/>
  <c r="AS301" i="35"/>
  <c r="AT301" i="35"/>
  <c r="AU301" i="35"/>
  <c r="AV301" i="35"/>
  <c r="AW301" i="35"/>
  <c r="AS302" i="35"/>
  <c r="AT302" i="35"/>
  <c r="AU302" i="35"/>
  <c r="AV302" i="35"/>
  <c r="AW302" i="35"/>
  <c r="AS303" i="35"/>
  <c r="AT303" i="35"/>
  <c r="AU303" i="35"/>
  <c r="AV303" i="35"/>
  <c r="AW303" i="35"/>
  <c r="AS304" i="35"/>
  <c r="AT304" i="35"/>
  <c r="AU304" i="35"/>
  <c r="AV304" i="35"/>
  <c r="AW304" i="35"/>
  <c r="AS305" i="35"/>
  <c r="AT305" i="35"/>
  <c r="AU305" i="35"/>
  <c r="AV305" i="35"/>
  <c r="AW305" i="35"/>
  <c r="AS306" i="35"/>
  <c r="AT306" i="35"/>
  <c r="AU306" i="35"/>
  <c r="AV306" i="35"/>
  <c r="AW306" i="35"/>
  <c r="AS307" i="35"/>
  <c r="AT307" i="35"/>
  <c r="AU307" i="35"/>
  <c r="AV307" i="35"/>
  <c r="AW307" i="35"/>
  <c r="AS308" i="35"/>
  <c r="AT308" i="35"/>
  <c r="AU308" i="35"/>
  <c r="AV308" i="35"/>
  <c r="AW308" i="35"/>
  <c r="AS309" i="35"/>
  <c r="AT309" i="35"/>
  <c r="AU309" i="35"/>
  <c r="AV309" i="35"/>
  <c r="AW309" i="35"/>
  <c r="AS310" i="35"/>
  <c r="AT310" i="35"/>
  <c r="AU310" i="35"/>
  <c r="AV310" i="35"/>
  <c r="AW310" i="35"/>
  <c r="AS311" i="35"/>
  <c r="AT311" i="35"/>
  <c r="AU311" i="35"/>
  <c r="AV311" i="35"/>
  <c r="AW311" i="35"/>
  <c r="AS312" i="35"/>
  <c r="AT312" i="35"/>
  <c r="AU312" i="35"/>
  <c r="AV312" i="35"/>
  <c r="AW312" i="35"/>
  <c r="AS313" i="35"/>
  <c r="AT313" i="35"/>
  <c r="AU313" i="35"/>
  <c r="AV313" i="35"/>
  <c r="AW313" i="35"/>
  <c r="AS314" i="35"/>
  <c r="AT314" i="35"/>
  <c r="AU314" i="35"/>
  <c r="AV314" i="35"/>
  <c r="AW314" i="35"/>
  <c r="AS315" i="35"/>
  <c r="AT315" i="35"/>
  <c r="AU315" i="35"/>
  <c r="AV315" i="35"/>
  <c r="AW315" i="35"/>
  <c r="AS316" i="35"/>
  <c r="AT316" i="35"/>
  <c r="AU316" i="35"/>
  <c r="AV316" i="35"/>
  <c r="AW316" i="35"/>
  <c r="AS317" i="35"/>
  <c r="AT317" i="35"/>
  <c r="AU317" i="35"/>
  <c r="AV317" i="35"/>
  <c r="AW317" i="35"/>
  <c r="AS318" i="35"/>
  <c r="AT318" i="35"/>
  <c r="AU318" i="35"/>
  <c r="AV318" i="35"/>
  <c r="AW318" i="35"/>
  <c r="AS319" i="35"/>
  <c r="AT319" i="35"/>
  <c r="AU319" i="35"/>
  <c r="AV319" i="35"/>
  <c r="AW319" i="35"/>
  <c r="AS320" i="35"/>
  <c r="AT320" i="35"/>
  <c r="AU320" i="35"/>
  <c r="AV320" i="35"/>
  <c r="AW320" i="35"/>
  <c r="AS321" i="35"/>
  <c r="AT321" i="35"/>
  <c r="AU321" i="35"/>
  <c r="AV321" i="35"/>
  <c r="AW321" i="35"/>
  <c r="AS322" i="35"/>
  <c r="AT322" i="35"/>
  <c r="AU322" i="35"/>
  <c r="AV322" i="35"/>
  <c r="AW322" i="35"/>
  <c r="AS323" i="35"/>
  <c r="AT323" i="35"/>
  <c r="AU323" i="35"/>
  <c r="AV323" i="35"/>
  <c r="AW323" i="35"/>
  <c r="AS324" i="35"/>
  <c r="AT324" i="35"/>
  <c r="AU324" i="35"/>
  <c r="AV324" i="35"/>
  <c r="AW324" i="35"/>
  <c r="AS325" i="35"/>
  <c r="AT325" i="35"/>
  <c r="AU325" i="35"/>
  <c r="AV325" i="35"/>
  <c r="AW325" i="35"/>
  <c r="AS326" i="35"/>
  <c r="AT326" i="35"/>
  <c r="AU326" i="35"/>
  <c r="AV326" i="35"/>
  <c r="AW326" i="35"/>
  <c r="AS327" i="35"/>
  <c r="AT327" i="35"/>
  <c r="AU327" i="35"/>
  <c r="AV327" i="35"/>
  <c r="AW327" i="35"/>
  <c r="AS328" i="35"/>
  <c r="AT328" i="35"/>
  <c r="AU328" i="35"/>
  <c r="AV328" i="35"/>
  <c r="AW328" i="35"/>
  <c r="AS329" i="35"/>
  <c r="AT329" i="35"/>
  <c r="AU329" i="35"/>
  <c r="AV329" i="35"/>
  <c r="AW329" i="35"/>
  <c r="AS330" i="35"/>
  <c r="AT330" i="35"/>
  <c r="AU330" i="35"/>
  <c r="AV330" i="35"/>
  <c r="AW330" i="35"/>
  <c r="AS331" i="35"/>
  <c r="AT331" i="35"/>
  <c r="AU331" i="35"/>
  <c r="AV331" i="35"/>
  <c r="AW331" i="35"/>
  <c r="AS332" i="35"/>
  <c r="AT332" i="35"/>
  <c r="AU332" i="35"/>
  <c r="AV332" i="35"/>
  <c r="AW332" i="35"/>
  <c r="AS333" i="35"/>
  <c r="AT333" i="35"/>
  <c r="AU333" i="35"/>
  <c r="AV333" i="35"/>
  <c r="AW333" i="35"/>
  <c r="AS334" i="35"/>
  <c r="AT334" i="35"/>
  <c r="AU334" i="35"/>
  <c r="AV334" i="35"/>
  <c r="AW334" i="35"/>
  <c r="AS335" i="35"/>
  <c r="AT335" i="35"/>
  <c r="AU335" i="35"/>
  <c r="AV335" i="35"/>
  <c r="AW335" i="35"/>
  <c r="AS336" i="35"/>
  <c r="AT336" i="35"/>
  <c r="AU336" i="35"/>
  <c r="AV336" i="35"/>
  <c r="AW336" i="35"/>
  <c r="AS337" i="35"/>
  <c r="AT337" i="35"/>
  <c r="AU337" i="35"/>
  <c r="AV337" i="35"/>
  <c r="AW337" i="35"/>
  <c r="AS338" i="35"/>
  <c r="AT338" i="35"/>
  <c r="AU338" i="35"/>
  <c r="AV338" i="35"/>
  <c r="AW338" i="35"/>
  <c r="AS339" i="35"/>
  <c r="AT339" i="35"/>
  <c r="AU339" i="35"/>
  <c r="AV339" i="35"/>
  <c r="AW339" i="35"/>
  <c r="AS340" i="35"/>
  <c r="AT340" i="35"/>
  <c r="AU340" i="35"/>
  <c r="AV340" i="35"/>
  <c r="AW340" i="35"/>
  <c r="AS341" i="35"/>
  <c r="AT341" i="35"/>
  <c r="AU341" i="35"/>
  <c r="AV341" i="35"/>
  <c r="AW341" i="35"/>
  <c r="AS4" i="34"/>
  <c r="AT4" i="34"/>
  <c r="AU4" i="34"/>
  <c r="AV4" i="34"/>
  <c r="AW4" i="34"/>
  <c r="AS5" i="34"/>
  <c r="AT5" i="34"/>
  <c r="AU5" i="34"/>
  <c r="AV5" i="34"/>
  <c r="AW5" i="34"/>
  <c r="AS6" i="34"/>
  <c r="AT6" i="34"/>
  <c r="AU6" i="34"/>
  <c r="AV6" i="34"/>
  <c r="AW6" i="34"/>
  <c r="AS7" i="34"/>
  <c r="AT7" i="34"/>
  <c r="AU7" i="34"/>
  <c r="AV7" i="34"/>
  <c r="AW7" i="34"/>
  <c r="AS8" i="34"/>
  <c r="AT8" i="34"/>
  <c r="AU8" i="34"/>
  <c r="AV8" i="34"/>
  <c r="AW8" i="34"/>
  <c r="AS9" i="34"/>
  <c r="AT9" i="34"/>
  <c r="AU9" i="34"/>
  <c r="AV9" i="34"/>
  <c r="AW9" i="34"/>
  <c r="AS10" i="34"/>
  <c r="AT10" i="34"/>
  <c r="AU10" i="34"/>
  <c r="AV10" i="34"/>
  <c r="AW10" i="34"/>
  <c r="AS11" i="34"/>
  <c r="AT11" i="34"/>
  <c r="AU11" i="34"/>
  <c r="AV11" i="34"/>
  <c r="AW11" i="34"/>
  <c r="AS12" i="34"/>
  <c r="AT12" i="34"/>
  <c r="AU12" i="34"/>
  <c r="AV12" i="34"/>
  <c r="AW12" i="34"/>
  <c r="AS13" i="34"/>
  <c r="AT13" i="34"/>
  <c r="AU13" i="34"/>
  <c r="AV13" i="34"/>
  <c r="AW13" i="34"/>
  <c r="AS14" i="34"/>
  <c r="AT14" i="34"/>
  <c r="AU14" i="34"/>
  <c r="AV14" i="34"/>
  <c r="AW14" i="34"/>
  <c r="AS15" i="34"/>
  <c r="AT15" i="34"/>
  <c r="AU15" i="34"/>
  <c r="AV15" i="34"/>
  <c r="AW15" i="34"/>
  <c r="AS16" i="34"/>
  <c r="AT16" i="34"/>
  <c r="AU16" i="34"/>
  <c r="AV16" i="34"/>
  <c r="AW16" i="34"/>
  <c r="AS17" i="34"/>
  <c r="AT17" i="34"/>
  <c r="AU17" i="34"/>
  <c r="AV17" i="34"/>
  <c r="AW17" i="34"/>
  <c r="AS18" i="34"/>
  <c r="AT18" i="34"/>
  <c r="AU18" i="34"/>
  <c r="AV18" i="34"/>
  <c r="AW18" i="34"/>
  <c r="AS19" i="34"/>
  <c r="AT19" i="34"/>
  <c r="AU19" i="34"/>
  <c r="AV19" i="34"/>
  <c r="AW19" i="34"/>
  <c r="I20" i="34"/>
  <c r="AS20" i="34"/>
  <c r="AT20" i="34"/>
  <c r="AU20" i="34"/>
  <c r="AV20" i="34"/>
  <c r="AW20" i="34"/>
  <c r="AS21" i="34"/>
  <c r="AT21" i="34"/>
  <c r="AU21" i="34"/>
  <c r="AV21" i="34"/>
  <c r="AW21" i="34"/>
  <c r="I22" i="34"/>
  <c r="AS22" i="34"/>
  <c r="AT22" i="34"/>
  <c r="AU22" i="34"/>
  <c r="AV22" i="34"/>
  <c r="AW22" i="34"/>
  <c r="AS23" i="34"/>
  <c r="AT23" i="34"/>
  <c r="AU23" i="34"/>
  <c r="AV23" i="34"/>
  <c r="AW23" i="34"/>
  <c r="AS24" i="34"/>
  <c r="AT24" i="34"/>
  <c r="AU24" i="34"/>
  <c r="AV24" i="34"/>
  <c r="AW24" i="34"/>
  <c r="AS25" i="34"/>
  <c r="AT25" i="34"/>
  <c r="AU25" i="34"/>
  <c r="AV25" i="34"/>
  <c r="AW25" i="34"/>
  <c r="AS26" i="34"/>
  <c r="AT26" i="34"/>
  <c r="AU26" i="34"/>
  <c r="AV26" i="34"/>
  <c r="AW26" i="34"/>
  <c r="AS27" i="34"/>
  <c r="AT27" i="34"/>
  <c r="AU27" i="34"/>
  <c r="AV27" i="34"/>
  <c r="AW27" i="34"/>
  <c r="AS28" i="34"/>
  <c r="AT28" i="34"/>
  <c r="AU28" i="34"/>
  <c r="AV28" i="34"/>
  <c r="AW28" i="34"/>
  <c r="AS29" i="34"/>
  <c r="AT29" i="34"/>
  <c r="AU29" i="34"/>
  <c r="AV29" i="34"/>
  <c r="AW29" i="34"/>
  <c r="AS30" i="34"/>
  <c r="AT30" i="34"/>
  <c r="AU30" i="34"/>
  <c r="AV30" i="34"/>
  <c r="AW30" i="34"/>
  <c r="AS31" i="34"/>
  <c r="AT31" i="34"/>
  <c r="AU31" i="34"/>
  <c r="AV31" i="34"/>
  <c r="AW31" i="34"/>
  <c r="AS32" i="34"/>
  <c r="AT32" i="34"/>
  <c r="AU32" i="34"/>
  <c r="AV32" i="34"/>
  <c r="AW32" i="34"/>
  <c r="AS33" i="34"/>
  <c r="AT33" i="34"/>
  <c r="AU33" i="34"/>
  <c r="AV33" i="34"/>
  <c r="AW33" i="34"/>
  <c r="AS34" i="34"/>
  <c r="AT34" i="34"/>
  <c r="AU34" i="34"/>
  <c r="AV34" i="34"/>
  <c r="AW34" i="34"/>
  <c r="AS35" i="34"/>
  <c r="AT35" i="34"/>
  <c r="AU35" i="34"/>
  <c r="AV35" i="34"/>
  <c r="AW35" i="34"/>
  <c r="AS36" i="34"/>
  <c r="AT36" i="34"/>
  <c r="AU36" i="34"/>
  <c r="AV36" i="34"/>
  <c r="AW36" i="34"/>
  <c r="AS37" i="34"/>
  <c r="AT37" i="34"/>
  <c r="AU37" i="34"/>
  <c r="AV37" i="34"/>
  <c r="AW37" i="34"/>
  <c r="AS38" i="34"/>
  <c r="AT38" i="34"/>
  <c r="AU38" i="34"/>
  <c r="AV38" i="34"/>
  <c r="AW38" i="34"/>
  <c r="AS39" i="34"/>
  <c r="AT39" i="34"/>
  <c r="AU39" i="34"/>
  <c r="AV39" i="34"/>
  <c r="AW39" i="34"/>
  <c r="AS40" i="34"/>
  <c r="AT40" i="34"/>
  <c r="AU40" i="34"/>
  <c r="AV40" i="34"/>
  <c r="AW40" i="34"/>
  <c r="AS41" i="34"/>
  <c r="AT41" i="34"/>
  <c r="AU41" i="34"/>
  <c r="AV41" i="34"/>
  <c r="AW41" i="34"/>
  <c r="AS42" i="34"/>
  <c r="AT42" i="34"/>
  <c r="AU42" i="34"/>
  <c r="AV42" i="34"/>
  <c r="AW42" i="34"/>
  <c r="AS43" i="34"/>
  <c r="AT43" i="34"/>
  <c r="AU43" i="34"/>
  <c r="AV43" i="34"/>
  <c r="AW43" i="34"/>
  <c r="AS44" i="34"/>
  <c r="AT44" i="34"/>
  <c r="AU44" i="34"/>
  <c r="AV44" i="34"/>
  <c r="AW44" i="34"/>
  <c r="AS45" i="34"/>
  <c r="AT45" i="34"/>
  <c r="AU45" i="34"/>
  <c r="AV45" i="34"/>
  <c r="AW45" i="34"/>
  <c r="AS46" i="34"/>
  <c r="AT46" i="34"/>
  <c r="AU46" i="34"/>
  <c r="AV46" i="34"/>
  <c r="AW46" i="34"/>
  <c r="AS47" i="34"/>
  <c r="AT47" i="34"/>
  <c r="AU47" i="34"/>
  <c r="AV47" i="34"/>
  <c r="AW47" i="34"/>
  <c r="AS48" i="34"/>
  <c r="AT48" i="34"/>
  <c r="AU48" i="34"/>
  <c r="AV48" i="34"/>
  <c r="AW48" i="34"/>
  <c r="AS49" i="34"/>
  <c r="AT49" i="34"/>
  <c r="AU49" i="34"/>
  <c r="AV49" i="34"/>
  <c r="AW49" i="34"/>
  <c r="AS50" i="34"/>
  <c r="AT50" i="34"/>
  <c r="AU50" i="34"/>
  <c r="AV50" i="34"/>
  <c r="AW50" i="34"/>
  <c r="AS51" i="34"/>
  <c r="AT51" i="34"/>
  <c r="AU51" i="34"/>
  <c r="AV51" i="34"/>
  <c r="AW51" i="34"/>
  <c r="AS52" i="34"/>
  <c r="AT52" i="34"/>
  <c r="AU52" i="34"/>
  <c r="AV52" i="34"/>
  <c r="AW52" i="34"/>
  <c r="AS53" i="34"/>
  <c r="AT53" i="34"/>
  <c r="AU53" i="34"/>
  <c r="AV53" i="34"/>
  <c r="AW53" i="34"/>
  <c r="AS54" i="34"/>
  <c r="AT54" i="34"/>
  <c r="AU54" i="34"/>
  <c r="AV54" i="34"/>
  <c r="AW54" i="34"/>
  <c r="AS55" i="34"/>
  <c r="AT55" i="34"/>
  <c r="AU55" i="34"/>
  <c r="AV55" i="34"/>
  <c r="AW55" i="34"/>
  <c r="AS56" i="34"/>
  <c r="AT56" i="34"/>
  <c r="AU56" i="34"/>
  <c r="AV56" i="34"/>
  <c r="AW56" i="34"/>
  <c r="AS57" i="34"/>
  <c r="AT57" i="34"/>
  <c r="AU57" i="34"/>
  <c r="AV57" i="34"/>
  <c r="AW57" i="34"/>
  <c r="AS58" i="34"/>
  <c r="AT58" i="34"/>
  <c r="AU58" i="34"/>
  <c r="AV58" i="34"/>
  <c r="AW58" i="34"/>
  <c r="AS59" i="34"/>
  <c r="AT59" i="34"/>
  <c r="AU59" i="34"/>
  <c r="AV59" i="34"/>
  <c r="AW59" i="34"/>
  <c r="AS60" i="34"/>
  <c r="AT60" i="34"/>
  <c r="AU60" i="34"/>
  <c r="AV60" i="34"/>
  <c r="AW60" i="34"/>
  <c r="AS61" i="34"/>
  <c r="AT61" i="34"/>
  <c r="AU61" i="34"/>
  <c r="AV61" i="34"/>
  <c r="AW61" i="34"/>
  <c r="AS62" i="34"/>
  <c r="AT62" i="34"/>
  <c r="AU62" i="34"/>
  <c r="AV62" i="34"/>
  <c r="AW62" i="34"/>
  <c r="AS63" i="34"/>
  <c r="AT63" i="34"/>
  <c r="AU63" i="34"/>
  <c r="AV63" i="34"/>
  <c r="AW63" i="34"/>
  <c r="AS64" i="34"/>
  <c r="AT64" i="34"/>
  <c r="AU64" i="34"/>
  <c r="AV64" i="34"/>
  <c r="AW64" i="34"/>
  <c r="AS65" i="34"/>
  <c r="AT65" i="34"/>
  <c r="AU65" i="34"/>
  <c r="AV65" i="34"/>
  <c r="AW65" i="34"/>
  <c r="AS66" i="34"/>
  <c r="AT66" i="34"/>
  <c r="AU66" i="34"/>
  <c r="AV66" i="34"/>
  <c r="AW66" i="34"/>
  <c r="AS67" i="34"/>
  <c r="AT67" i="34"/>
  <c r="AU67" i="34"/>
  <c r="AV67" i="34"/>
  <c r="AW67" i="34"/>
  <c r="AS68" i="34"/>
  <c r="AT68" i="34"/>
  <c r="AU68" i="34"/>
  <c r="AV68" i="34"/>
  <c r="AW68" i="34"/>
  <c r="AS69" i="34"/>
  <c r="AT69" i="34"/>
  <c r="AU69" i="34"/>
  <c r="AV69" i="34"/>
  <c r="AW69" i="34"/>
  <c r="AS70" i="34"/>
  <c r="AT70" i="34"/>
  <c r="AU70" i="34"/>
  <c r="AV70" i="34"/>
  <c r="AW70" i="34"/>
  <c r="AS71" i="34"/>
  <c r="AT71" i="34"/>
  <c r="AU71" i="34"/>
  <c r="AV71" i="34"/>
  <c r="AW71" i="34"/>
  <c r="AS72" i="34"/>
  <c r="AT72" i="34"/>
  <c r="AU72" i="34"/>
  <c r="AV72" i="34"/>
  <c r="AW72" i="34"/>
  <c r="AS73" i="34"/>
  <c r="AT73" i="34"/>
  <c r="AU73" i="34"/>
  <c r="AV73" i="34"/>
  <c r="AW73" i="34"/>
  <c r="AS74" i="34"/>
  <c r="AT74" i="34"/>
  <c r="AU74" i="34"/>
  <c r="AV74" i="34"/>
  <c r="AW74" i="34"/>
  <c r="AS75" i="34"/>
  <c r="AT75" i="34"/>
  <c r="AU75" i="34"/>
  <c r="AV75" i="34"/>
  <c r="AW75" i="34"/>
  <c r="AS76" i="34"/>
  <c r="AT76" i="34"/>
  <c r="AU76" i="34"/>
  <c r="AV76" i="34"/>
  <c r="AW76" i="34"/>
  <c r="AS77" i="34"/>
  <c r="AT77" i="34"/>
  <c r="AU77" i="34"/>
  <c r="AV77" i="34"/>
  <c r="AW77" i="34"/>
  <c r="AS78" i="34"/>
  <c r="AT78" i="34"/>
  <c r="AU78" i="34"/>
  <c r="AV78" i="34"/>
  <c r="AW78" i="34"/>
  <c r="AS79" i="34"/>
  <c r="AT79" i="34"/>
  <c r="AU79" i="34"/>
  <c r="AV79" i="34"/>
  <c r="AW79" i="34"/>
  <c r="AS80" i="34"/>
  <c r="AT80" i="34"/>
  <c r="AU80" i="34"/>
  <c r="AV80" i="34"/>
  <c r="AW80" i="34"/>
  <c r="AS81" i="34"/>
  <c r="AT81" i="34"/>
  <c r="AU81" i="34"/>
  <c r="AV81" i="34"/>
  <c r="AW81" i="34"/>
  <c r="AS82" i="34"/>
  <c r="AT82" i="34"/>
  <c r="AU82" i="34"/>
  <c r="AV82" i="34"/>
  <c r="AW82" i="34"/>
  <c r="AS83" i="34"/>
  <c r="AT83" i="34"/>
  <c r="AU83" i="34"/>
  <c r="AV83" i="34"/>
  <c r="AW83" i="34"/>
  <c r="AS84" i="34"/>
  <c r="AT84" i="34"/>
  <c r="AU84" i="34"/>
  <c r="AV84" i="34"/>
  <c r="AW84" i="34"/>
  <c r="AS85" i="34"/>
  <c r="AT85" i="34"/>
  <c r="AU85" i="34"/>
  <c r="AV85" i="34"/>
  <c r="AW85" i="34"/>
  <c r="AS86" i="34"/>
  <c r="AT86" i="34"/>
  <c r="AU86" i="34"/>
  <c r="AV86" i="34"/>
  <c r="AW86" i="34"/>
  <c r="AS87" i="34"/>
  <c r="AT87" i="34"/>
  <c r="AU87" i="34"/>
  <c r="AV87" i="34"/>
  <c r="AW87" i="34"/>
  <c r="AS88" i="34"/>
  <c r="AT88" i="34"/>
  <c r="AU88" i="34"/>
  <c r="AV88" i="34"/>
  <c r="AW88" i="34"/>
  <c r="AS89" i="34"/>
  <c r="AT89" i="34"/>
  <c r="AU89" i="34"/>
  <c r="AV89" i="34"/>
  <c r="AW89" i="34"/>
  <c r="AS90" i="34"/>
  <c r="AT90" i="34"/>
  <c r="AU90" i="34"/>
  <c r="AV90" i="34"/>
  <c r="AW90" i="34"/>
  <c r="AS91" i="34"/>
  <c r="AT91" i="34"/>
  <c r="AU91" i="34"/>
  <c r="AV91" i="34"/>
  <c r="AW91" i="34"/>
  <c r="AS92" i="34"/>
  <c r="AT92" i="34"/>
  <c r="AU92" i="34"/>
  <c r="AV92" i="34"/>
  <c r="AW92" i="34"/>
  <c r="AS93" i="34"/>
  <c r="AT93" i="34"/>
  <c r="AU93" i="34"/>
  <c r="AV93" i="34"/>
  <c r="AW93" i="34"/>
  <c r="AS94" i="34"/>
  <c r="AT94" i="34"/>
  <c r="AU94" i="34"/>
  <c r="AV94" i="34"/>
  <c r="AW94" i="34"/>
  <c r="AS95" i="34"/>
  <c r="AT95" i="34"/>
  <c r="AU95" i="34"/>
  <c r="AV95" i="34"/>
  <c r="AW95" i="34"/>
  <c r="AS96" i="34"/>
  <c r="AT96" i="34"/>
  <c r="AU96" i="34"/>
  <c r="AV96" i="34"/>
  <c r="AW96" i="34"/>
  <c r="AS97" i="34"/>
  <c r="AT97" i="34"/>
  <c r="AU97" i="34"/>
  <c r="AV97" i="34"/>
  <c r="AW97" i="34"/>
  <c r="AS98" i="34"/>
  <c r="AT98" i="34"/>
  <c r="AU98" i="34"/>
  <c r="AV98" i="34"/>
  <c r="AW98" i="34"/>
  <c r="AS99" i="34"/>
  <c r="AT99" i="34"/>
  <c r="AU99" i="34"/>
  <c r="AV99" i="34"/>
  <c r="AW99" i="34"/>
  <c r="AS100" i="34"/>
  <c r="AT100" i="34"/>
  <c r="AU100" i="34"/>
  <c r="AV100" i="34"/>
  <c r="AW100" i="34"/>
  <c r="AS101" i="34"/>
  <c r="AT101" i="34"/>
  <c r="AU101" i="34"/>
  <c r="AV101" i="34"/>
  <c r="AW101" i="34"/>
  <c r="AS102" i="34"/>
  <c r="AT102" i="34"/>
  <c r="AU102" i="34"/>
  <c r="AV102" i="34"/>
  <c r="AW102" i="34"/>
  <c r="AS103" i="34"/>
  <c r="AT103" i="34"/>
  <c r="AU103" i="34"/>
  <c r="AV103" i="34"/>
  <c r="AW103" i="34"/>
  <c r="AS104" i="34"/>
  <c r="AT104" i="34"/>
  <c r="AU104" i="34"/>
  <c r="AV104" i="34"/>
  <c r="AW104" i="34"/>
  <c r="AS105" i="34"/>
  <c r="AT105" i="34"/>
  <c r="AU105" i="34"/>
  <c r="AV105" i="34"/>
  <c r="AW105" i="34"/>
  <c r="AS106" i="34"/>
  <c r="AT106" i="34"/>
  <c r="AU106" i="34"/>
  <c r="AV106" i="34"/>
  <c r="AW106" i="34"/>
  <c r="AS107" i="34"/>
  <c r="AT107" i="34"/>
  <c r="AU107" i="34"/>
  <c r="AV107" i="34"/>
  <c r="AW107" i="34"/>
  <c r="AS108" i="34"/>
  <c r="AT108" i="34"/>
  <c r="AU108" i="34"/>
  <c r="AV108" i="34"/>
  <c r="AW108" i="34"/>
  <c r="AS109" i="34"/>
  <c r="AT109" i="34"/>
  <c r="AU109" i="34"/>
  <c r="AV109" i="34"/>
  <c r="AW109" i="34"/>
  <c r="I110" i="34"/>
  <c r="AS110" i="34"/>
  <c r="AT110" i="34"/>
  <c r="AU110" i="34"/>
  <c r="AV110" i="34"/>
  <c r="AW110" i="34"/>
  <c r="AS111" i="34"/>
  <c r="AT111" i="34"/>
  <c r="AU111" i="34"/>
  <c r="AV111" i="34"/>
  <c r="AW111" i="34"/>
  <c r="AS112" i="34"/>
  <c r="AT112" i="34"/>
  <c r="AU112" i="34"/>
  <c r="AV112" i="34"/>
  <c r="AW112" i="34"/>
  <c r="AS113" i="34"/>
  <c r="AT113" i="34"/>
  <c r="AU113" i="34"/>
  <c r="AV113" i="34"/>
  <c r="AW113" i="34"/>
  <c r="AS114" i="34"/>
  <c r="AT114" i="34"/>
  <c r="AU114" i="34"/>
  <c r="AV114" i="34"/>
  <c r="AW114" i="34"/>
  <c r="AS115" i="34"/>
  <c r="AT115" i="34"/>
  <c r="AU115" i="34"/>
  <c r="AV115" i="34"/>
  <c r="AW115" i="34"/>
  <c r="AS116" i="34"/>
  <c r="AT116" i="34"/>
  <c r="AU116" i="34"/>
  <c r="AV116" i="34"/>
  <c r="AW116" i="34"/>
  <c r="AS117" i="34"/>
  <c r="AT117" i="34"/>
  <c r="AU117" i="34"/>
  <c r="AV117" i="34"/>
  <c r="AW117" i="34"/>
  <c r="AS118" i="34"/>
  <c r="AT118" i="34"/>
  <c r="AU118" i="34"/>
  <c r="AV118" i="34"/>
  <c r="AW118" i="34"/>
  <c r="AS119" i="34"/>
  <c r="AT119" i="34"/>
  <c r="AU119" i="34"/>
  <c r="AV119" i="34"/>
  <c r="AW119" i="34"/>
  <c r="AS120" i="34"/>
  <c r="AT120" i="34"/>
  <c r="AU120" i="34"/>
  <c r="AV120" i="34"/>
  <c r="AW120" i="34"/>
  <c r="AS121" i="34"/>
  <c r="AT121" i="34"/>
  <c r="AU121" i="34"/>
  <c r="AV121" i="34"/>
  <c r="AW121" i="34"/>
  <c r="AS122" i="34"/>
  <c r="AT122" i="34"/>
  <c r="AU122" i="34"/>
  <c r="AV122" i="34"/>
  <c r="AW122" i="34"/>
  <c r="AS123" i="34"/>
  <c r="AT123" i="34"/>
  <c r="AU123" i="34"/>
  <c r="AV123" i="34"/>
  <c r="AW123" i="34"/>
  <c r="AS124" i="34"/>
  <c r="AT124" i="34"/>
  <c r="AU124" i="34"/>
  <c r="AV124" i="34"/>
  <c r="AW124" i="34"/>
  <c r="AS125" i="34"/>
  <c r="AT125" i="34"/>
  <c r="AU125" i="34"/>
  <c r="AV125" i="34"/>
  <c r="AW125" i="34"/>
  <c r="AS126" i="34"/>
  <c r="AT126" i="34"/>
  <c r="AU126" i="34"/>
  <c r="AV126" i="34"/>
  <c r="AW126" i="34"/>
  <c r="AS127" i="34"/>
  <c r="AT127" i="34"/>
  <c r="AU127" i="34"/>
  <c r="AV127" i="34"/>
  <c r="AW127" i="34"/>
  <c r="AS128" i="34"/>
  <c r="AT128" i="34"/>
  <c r="AU128" i="34"/>
  <c r="AV128" i="34"/>
  <c r="AW128" i="34"/>
  <c r="AS129" i="34"/>
  <c r="AT129" i="34"/>
  <c r="AU129" i="34"/>
  <c r="AV129" i="34"/>
  <c r="AW129" i="34"/>
  <c r="AS130" i="34"/>
  <c r="AT130" i="34"/>
  <c r="AU130" i="34"/>
  <c r="AV130" i="34"/>
  <c r="AW130" i="34"/>
  <c r="AS131" i="34"/>
  <c r="AT131" i="34"/>
  <c r="AU131" i="34"/>
  <c r="AV131" i="34"/>
  <c r="AW131" i="34"/>
  <c r="AS132" i="34"/>
  <c r="AT132" i="34"/>
  <c r="AU132" i="34"/>
  <c r="AV132" i="34"/>
  <c r="AW132" i="34"/>
  <c r="AS133" i="34"/>
  <c r="AT133" i="34"/>
  <c r="AU133" i="34"/>
  <c r="AV133" i="34"/>
  <c r="AW133" i="34"/>
  <c r="AS134" i="34"/>
  <c r="AT134" i="34"/>
  <c r="AU134" i="34"/>
  <c r="AV134" i="34"/>
  <c r="AW134" i="34"/>
  <c r="AS135" i="34"/>
  <c r="AT135" i="34"/>
  <c r="AU135" i="34"/>
  <c r="AV135" i="34"/>
  <c r="AW135" i="34"/>
  <c r="AS136" i="34"/>
  <c r="AT136" i="34"/>
  <c r="AU136" i="34"/>
  <c r="AV136" i="34"/>
  <c r="AW136" i="34"/>
  <c r="AS137" i="34"/>
  <c r="AT137" i="34"/>
  <c r="AU137" i="34"/>
  <c r="AV137" i="34"/>
  <c r="AW137" i="34"/>
  <c r="AS138" i="34"/>
  <c r="AT138" i="34"/>
  <c r="AU138" i="34"/>
  <c r="AV138" i="34"/>
  <c r="AW138" i="34"/>
  <c r="AS139" i="34"/>
  <c r="AT139" i="34"/>
  <c r="AU139" i="34"/>
  <c r="AV139" i="34"/>
  <c r="AW139" i="34"/>
  <c r="AS140" i="34"/>
  <c r="AT140" i="34"/>
  <c r="AU140" i="34"/>
  <c r="AV140" i="34"/>
  <c r="AW140" i="34"/>
  <c r="AS141" i="34"/>
  <c r="AT141" i="34"/>
  <c r="AU141" i="34"/>
  <c r="AV141" i="34"/>
  <c r="AW141" i="34"/>
  <c r="AS142" i="34"/>
  <c r="AT142" i="34"/>
  <c r="AU142" i="34"/>
  <c r="AV142" i="34"/>
  <c r="AW142" i="34"/>
  <c r="AS143" i="34"/>
  <c r="AT143" i="34"/>
  <c r="AU143" i="34"/>
  <c r="AV143" i="34"/>
  <c r="AW143" i="34"/>
  <c r="AS144" i="34"/>
  <c r="AT144" i="34"/>
  <c r="AU144" i="34"/>
  <c r="AV144" i="34"/>
  <c r="AW144" i="34"/>
  <c r="AS145" i="34"/>
  <c r="AT145" i="34"/>
  <c r="AU145" i="34"/>
  <c r="AV145" i="34"/>
  <c r="AW145" i="34"/>
  <c r="AS146" i="34"/>
  <c r="AT146" i="34"/>
  <c r="AU146" i="34"/>
  <c r="AV146" i="34"/>
  <c r="AW146" i="34"/>
  <c r="AS147" i="34"/>
  <c r="AT147" i="34"/>
  <c r="AU147" i="34"/>
  <c r="AV147" i="34"/>
  <c r="AW147" i="34"/>
  <c r="AS148" i="34"/>
  <c r="AT148" i="34"/>
  <c r="AU148" i="34"/>
  <c r="AV148" i="34"/>
  <c r="AW148" i="34"/>
  <c r="AS149" i="34"/>
  <c r="AT149" i="34"/>
  <c r="AU149" i="34"/>
  <c r="AV149" i="34"/>
  <c r="AW149" i="34"/>
  <c r="AS150" i="34"/>
  <c r="AT150" i="34"/>
  <c r="AU150" i="34"/>
  <c r="AV150" i="34"/>
  <c r="AW150" i="34"/>
  <c r="AS151" i="34"/>
  <c r="AT151" i="34"/>
  <c r="AU151" i="34"/>
  <c r="AV151" i="34"/>
  <c r="AW151" i="34"/>
  <c r="AS152" i="34"/>
  <c r="AT152" i="34"/>
  <c r="AU152" i="34"/>
  <c r="AV152" i="34"/>
  <c r="AW152" i="34"/>
  <c r="AS153" i="34"/>
  <c r="AT153" i="34"/>
  <c r="AU153" i="34"/>
  <c r="AV153" i="34"/>
  <c r="AW153" i="34"/>
  <c r="AS154" i="34"/>
  <c r="AT154" i="34"/>
  <c r="AU154" i="34"/>
  <c r="AV154" i="34"/>
  <c r="AW154" i="34"/>
  <c r="AS155" i="34"/>
  <c r="AT155" i="34"/>
  <c r="AU155" i="34"/>
  <c r="AV155" i="34"/>
  <c r="AW155" i="34"/>
  <c r="AS156" i="34"/>
  <c r="AT156" i="34"/>
  <c r="AU156" i="34"/>
  <c r="AV156" i="34"/>
  <c r="AW156" i="34"/>
  <c r="AS157" i="34"/>
  <c r="AT157" i="34"/>
  <c r="AU157" i="34"/>
  <c r="AV157" i="34"/>
  <c r="AW157" i="34"/>
  <c r="AS158" i="34"/>
  <c r="AT158" i="34"/>
  <c r="AU158" i="34"/>
  <c r="AV158" i="34"/>
  <c r="AW158" i="34"/>
  <c r="AS159" i="34"/>
  <c r="AT159" i="34"/>
  <c r="AU159" i="34"/>
  <c r="AV159" i="34"/>
  <c r="AW159" i="34"/>
  <c r="AS160" i="34"/>
  <c r="AT160" i="34"/>
  <c r="AU160" i="34"/>
  <c r="AV160" i="34"/>
  <c r="AW160" i="34"/>
  <c r="AS161" i="34"/>
  <c r="AT161" i="34"/>
  <c r="AU161" i="34"/>
  <c r="AV161" i="34"/>
  <c r="AW161" i="34"/>
  <c r="AS162" i="34"/>
  <c r="AT162" i="34"/>
  <c r="AU162" i="34"/>
  <c r="AV162" i="34"/>
  <c r="AW162" i="34"/>
  <c r="AS163" i="34"/>
  <c r="AT163" i="34"/>
  <c r="AU163" i="34"/>
  <c r="AV163" i="34"/>
  <c r="AW163" i="34"/>
  <c r="AS164" i="34"/>
  <c r="AT164" i="34"/>
  <c r="AU164" i="34"/>
  <c r="AV164" i="34"/>
  <c r="AW164" i="34"/>
  <c r="AS165" i="34"/>
  <c r="AT165" i="34"/>
  <c r="AU165" i="34"/>
  <c r="AV165" i="34"/>
  <c r="AW165" i="34"/>
  <c r="AS166" i="34"/>
  <c r="AT166" i="34"/>
  <c r="AU166" i="34"/>
  <c r="AV166" i="34"/>
  <c r="AW166" i="34"/>
  <c r="AS167" i="34"/>
  <c r="AT167" i="34"/>
  <c r="AU167" i="34"/>
  <c r="AV167" i="34"/>
  <c r="AW167" i="34"/>
  <c r="AS168" i="34"/>
  <c r="AT168" i="34"/>
  <c r="AU168" i="34"/>
  <c r="AV168" i="34"/>
  <c r="AW168" i="34"/>
  <c r="AS169" i="34"/>
  <c r="AT169" i="34"/>
  <c r="AU169" i="34"/>
  <c r="AV169" i="34"/>
  <c r="AW169" i="34"/>
  <c r="I170" i="34"/>
  <c r="AS170" i="34"/>
  <c r="AT170" i="34"/>
  <c r="AU170" i="34"/>
  <c r="AV170" i="34"/>
  <c r="AW170" i="34"/>
  <c r="AS171" i="34"/>
  <c r="AT171" i="34"/>
  <c r="AU171" i="34"/>
  <c r="AV171" i="34"/>
  <c r="AW171" i="34"/>
  <c r="AS172" i="34"/>
  <c r="AT172" i="34"/>
  <c r="AU172" i="34"/>
  <c r="AV172" i="34"/>
  <c r="AW172" i="34"/>
  <c r="AS173" i="34"/>
  <c r="AT173" i="34"/>
  <c r="AU173" i="34"/>
  <c r="AV173" i="34"/>
  <c r="AW173" i="34"/>
  <c r="AS174" i="34"/>
  <c r="AT174" i="34"/>
  <c r="AU174" i="34"/>
  <c r="AV174" i="34"/>
  <c r="AW174" i="34"/>
  <c r="AS175" i="34"/>
  <c r="AT175" i="34"/>
  <c r="AU175" i="34"/>
  <c r="AV175" i="34"/>
  <c r="AW175" i="34"/>
  <c r="AS176" i="34"/>
  <c r="AT176" i="34"/>
  <c r="AU176" i="34"/>
  <c r="AV176" i="34"/>
  <c r="AW176" i="34"/>
  <c r="AS177" i="34"/>
  <c r="AT177" i="34"/>
  <c r="AU177" i="34"/>
  <c r="AV177" i="34"/>
  <c r="AW177" i="34"/>
  <c r="AS178" i="34"/>
  <c r="AT178" i="34"/>
  <c r="AU178" i="34"/>
  <c r="AV178" i="34"/>
  <c r="AW178" i="34"/>
  <c r="AS179" i="34"/>
  <c r="AT179" i="34"/>
  <c r="AU179" i="34"/>
  <c r="AV179" i="34"/>
  <c r="AW179" i="34"/>
  <c r="AS180" i="34"/>
  <c r="AT180" i="34"/>
  <c r="AU180" i="34"/>
  <c r="AV180" i="34"/>
  <c r="AW180" i="34"/>
  <c r="AS181" i="34"/>
  <c r="AT181" i="34"/>
  <c r="AU181" i="34"/>
  <c r="AV181" i="34"/>
  <c r="AW181" i="34"/>
  <c r="AS182" i="34"/>
  <c r="AT182" i="34"/>
  <c r="AU182" i="34"/>
  <c r="AV182" i="34"/>
  <c r="AW182" i="34"/>
  <c r="AS183" i="34"/>
  <c r="AT183" i="34"/>
  <c r="AU183" i="34"/>
  <c r="AV183" i="34"/>
  <c r="AW183" i="34"/>
  <c r="AS184" i="34"/>
  <c r="AT184" i="34"/>
  <c r="AU184" i="34"/>
  <c r="AV184" i="34"/>
  <c r="AW184" i="34"/>
  <c r="AS185" i="34"/>
  <c r="AT185" i="34"/>
  <c r="AU185" i="34"/>
  <c r="AV185" i="34"/>
  <c r="AW185" i="34"/>
  <c r="AS186" i="34"/>
  <c r="AT186" i="34"/>
  <c r="AU186" i="34"/>
  <c r="AV186" i="34"/>
  <c r="AW186" i="34"/>
  <c r="AS187" i="34"/>
  <c r="AT187" i="34"/>
  <c r="AU187" i="34"/>
  <c r="AV187" i="34"/>
  <c r="AW187" i="34"/>
  <c r="I188" i="34"/>
  <c r="AS188" i="34"/>
  <c r="AT188" i="34"/>
  <c r="AU188" i="34"/>
  <c r="AV188" i="34"/>
  <c r="AW188" i="34"/>
  <c r="AS189" i="34"/>
  <c r="AT189" i="34"/>
  <c r="AU189" i="34"/>
  <c r="AV189" i="34"/>
  <c r="AW189" i="34"/>
  <c r="AS190" i="34"/>
  <c r="AT190" i="34"/>
  <c r="AU190" i="34"/>
  <c r="AV190" i="34"/>
  <c r="AW190" i="34"/>
  <c r="AS191" i="34"/>
  <c r="AT191" i="34"/>
  <c r="AU191" i="34"/>
  <c r="AV191" i="34"/>
  <c r="AW191" i="34"/>
  <c r="AS192" i="34"/>
  <c r="AT192" i="34"/>
  <c r="AU192" i="34"/>
  <c r="AV192" i="34"/>
  <c r="AW192" i="34"/>
  <c r="AS193" i="34"/>
  <c r="AT193" i="34"/>
  <c r="AU193" i="34"/>
  <c r="AV193" i="34"/>
  <c r="AW193" i="34"/>
  <c r="AS194" i="34"/>
  <c r="AT194" i="34"/>
  <c r="AU194" i="34"/>
  <c r="AV194" i="34"/>
  <c r="AW194" i="34"/>
  <c r="AS195" i="34"/>
  <c r="AT195" i="34"/>
  <c r="AU195" i="34"/>
  <c r="AV195" i="34"/>
  <c r="AW195" i="34"/>
  <c r="AS196" i="34"/>
  <c r="AT196" i="34"/>
  <c r="AU196" i="34"/>
  <c r="AV196" i="34"/>
  <c r="AW196" i="34"/>
  <c r="AS197" i="34"/>
  <c r="AT197" i="34"/>
  <c r="AU197" i="34"/>
  <c r="AV197" i="34"/>
  <c r="AW197" i="34"/>
  <c r="AS198" i="34"/>
  <c r="AT198" i="34"/>
  <c r="AU198" i="34"/>
  <c r="AV198" i="34"/>
  <c r="AW198" i="34"/>
  <c r="AS199" i="34"/>
  <c r="AT199" i="34"/>
  <c r="AU199" i="34"/>
  <c r="AV199" i="34"/>
  <c r="AW199" i="34"/>
  <c r="AS200" i="34"/>
  <c r="AT200" i="34"/>
  <c r="AU200" i="34"/>
  <c r="AV200" i="34"/>
  <c r="AW200" i="34"/>
  <c r="AS201" i="34"/>
  <c r="AT201" i="34"/>
  <c r="AU201" i="34"/>
  <c r="AV201" i="34"/>
  <c r="AW201" i="34"/>
  <c r="AS202" i="34"/>
  <c r="AT202" i="34"/>
  <c r="AU202" i="34"/>
  <c r="AV202" i="34"/>
  <c r="AW202" i="34"/>
  <c r="AS203" i="34"/>
  <c r="AT203" i="34"/>
  <c r="AU203" i="34"/>
  <c r="AV203" i="34"/>
  <c r="AW203" i="34"/>
  <c r="AS204" i="34"/>
  <c r="AT204" i="34"/>
  <c r="AU204" i="34"/>
  <c r="AV204" i="34"/>
  <c r="AW204" i="34"/>
  <c r="AS205" i="34"/>
  <c r="AT205" i="34"/>
  <c r="AU205" i="34"/>
  <c r="AV205" i="34"/>
  <c r="AW205" i="34"/>
  <c r="AS206" i="34"/>
  <c r="AT206" i="34"/>
  <c r="AU206" i="34"/>
  <c r="AV206" i="34"/>
  <c r="AW206" i="34"/>
  <c r="AS207" i="34"/>
  <c r="AT207" i="34"/>
  <c r="AU207" i="34"/>
  <c r="AV207" i="34"/>
  <c r="AW207" i="34"/>
  <c r="AS208" i="34"/>
  <c r="AT208" i="34"/>
  <c r="AU208" i="34"/>
  <c r="AV208" i="34"/>
  <c r="AW208" i="34"/>
  <c r="AS209" i="34"/>
  <c r="AT209" i="34"/>
  <c r="AU209" i="34"/>
  <c r="AV209" i="34"/>
  <c r="AW209" i="34"/>
  <c r="AS210" i="34"/>
  <c r="AT210" i="34"/>
  <c r="AU210" i="34"/>
  <c r="AV210" i="34"/>
  <c r="AW210" i="34"/>
  <c r="AS211" i="34"/>
  <c r="AT211" i="34"/>
  <c r="AU211" i="34"/>
  <c r="AV211" i="34"/>
  <c r="AW211" i="34"/>
  <c r="AS212" i="34"/>
  <c r="AT212" i="34"/>
  <c r="AU212" i="34"/>
  <c r="AV212" i="34"/>
  <c r="AW212" i="34"/>
  <c r="AS213" i="34"/>
  <c r="AT213" i="34"/>
  <c r="AU213" i="34"/>
  <c r="AV213" i="34"/>
  <c r="AW213" i="34"/>
  <c r="AS214" i="34"/>
  <c r="AT214" i="34"/>
  <c r="AU214" i="34"/>
  <c r="AV214" i="34"/>
  <c r="AW214" i="34"/>
  <c r="AS215" i="34"/>
  <c r="AT215" i="34"/>
  <c r="AU215" i="34"/>
  <c r="AV215" i="34"/>
  <c r="AW215" i="34"/>
  <c r="AS216" i="34"/>
  <c r="AT216" i="34"/>
  <c r="AU216" i="34"/>
  <c r="AV216" i="34"/>
  <c r="AW216" i="34"/>
  <c r="AS217" i="34"/>
  <c r="AT217" i="34"/>
  <c r="AU217" i="34"/>
  <c r="AV217" i="34"/>
  <c r="AW217" i="34"/>
  <c r="AS218" i="34"/>
  <c r="AT218" i="34"/>
  <c r="AU218" i="34"/>
  <c r="AV218" i="34"/>
  <c r="AW218" i="34"/>
  <c r="AS219" i="34"/>
  <c r="AT219" i="34"/>
  <c r="AU219" i="34"/>
  <c r="AV219" i="34"/>
  <c r="AW219" i="34"/>
  <c r="AS220" i="34"/>
  <c r="AT220" i="34"/>
  <c r="AU220" i="34"/>
  <c r="AV220" i="34"/>
  <c r="AW220" i="34"/>
  <c r="AS221" i="34"/>
  <c r="AT221" i="34"/>
  <c r="AU221" i="34"/>
  <c r="AV221" i="34"/>
  <c r="AW221" i="34"/>
  <c r="AS222" i="34"/>
  <c r="AT222" i="34"/>
  <c r="AU222" i="34"/>
  <c r="AV222" i="34"/>
  <c r="AW222" i="34"/>
  <c r="AS223" i="34"/>
  <c r="AT223" i="34"/>
  <c r="AU223" i="34"/>
  <c r="AV223" i="34"/>
  <c r="AW223" i="34"/>
  <c r="AS224" i="34"/>
  <c r="AT224" i="34"/>
  <c r="AU224" i="34"/>
  <c r="AV224" i="34"/>
  <c r="AW224" i="34"/>
  <c r="AS225" i="34"/>
  <c r="AT225" i="34"/>
  <c r="AU225" i="34"/>
  <c r="AV225" i="34"/>
  <c r="AW225" i="34"/>
  <c r="AS226" i="34"/>
  <c r="AT226" i="34"/>
  <c r="AU226" i="34"/>
  <c r="AV226" i="34"/>
  <c r="AW226" i="34"/>
  <c r="AS227" i="34"/>
  <c r="AT227" i="34"/>
  <c r="AU227" i="34"/>
  <c r="AV227" i="34"/>
  <c r="AW227" i="34"/>
  <c r="AS228" i="34"/>
  <c r="AT228" i="34"/>
  <c r="AU228" i="34"/>
  <c r="AV228" i="34"/>
  <c r="AW228" i="34"/>
  <c r="AS229" i="34"/>
  <c r="AT229" i="34"/>
  <c r="AU229" i="34"/>
  <c r="AV229" i="34"/>
  <c r="AW229" i="34"/>
  <c r="AS230" i="34"/>
  <c r="AT230" i="34"/>
  <c r="AU230" i="34"/>
  <c r="AV230" i="34"/>
  <c r="AW230" i="34"/>
  <c r="AS231" i="34"/>
  <c r="AT231" i="34"/>
  <c r="AU231" i="34"/>
  <c r="AV231" i="34"/>
  <c r="AW231" i="34"/>
  <c r="AS232" i="34"/>
  <c r="AT232" i="34"/>
  <c r="AU232" i="34"/>
  <c r="AV232" i="34"/>
  <c r="AW232" i="34"/>
  <c r="AS233" i="34"/>
  <c r="AT233" i="34"/>
  <c r="AU233" i="34"/>
  <c r="AV233" i="34"/>
  <c r="AW233" i="34"/>
  <c r="AS234" i="34"/>
  <c r="AT234" i="34"/>
  <c r="AU234" i="34"/>
  <c r="AV234" i="34"/>
  <c r="AW234" i="34"/>
  <c r="AS235" i="34"/>
  <c r="AT235" i="34"/>
  <c r="AU235" i="34"/>
  <c r="AV235" i="34"/>
  <c r="AW235" i="34"/>
  <c r="AS236" i="34"/>
  <c r="AT236" i="34"/>
  <c r="AU236" i="34"/>
  <c r="AV236" i="34"/>
  <c r="AW236" i="34"/>
  <c r="AS237" i="34"/>
  <c r="AT237" i="34"/>
  <c r="AU237" i="34"/>
  <c r="AV237" i="34"/>
  <c r="AW237" i="34"/>
  <c r="AS238" i="34"/>
  <c r="AT238" i="34"/>
  <c r="AU238" i="34"/>
  <c r="AV238" i="34"/>
  <c r="AW238" i="34"/>
  <c r="AS239" i="34"/>
  <c r="AT239" i="34"/>
  <c r="AU239" i="34"/>
  <c r="AV239" i="34"/>
  <c r="AW239" i="34"/>
  <c r="AS240" i="34"/>
  <c r="AT240" i="34"/>
  <c r="AU240" i="34"/>
  <c r="AV240" i="34"/>
  <c r="AW240" i="34"/>
  <c r="AS241" i="34"/>
  <c r="AT241" i="34"/>
  <c r="AU241" i="34"/>
  <c r="AV241" i="34"/>
  <c r="AW241" i="34"/>
  <c r="AS242" i="34"/>
  <c r="AT242" i="34"/>
  <c r="AU242" i="34"/>
  <c r="AV242" i="34"/>
  <c r="AW242" i="34"/>
  <c r="AS243" i="34"/>
  <c r="AT243" i="34"/>
  <c r="AU243" i="34"/>
  <c r="AV243" i="34"/>
  <c r="AW243" i="34"/>
  <c r="AS244" i="34"/>
  <c r="AT244" i="34"/>
  <c r="AU244" i="34"/>
  <c r="AV244" i="34"/>
  <c r="AW244" i="34"/>
  <c r="AS245" i="34"/>
  <c r="AT245" i="34"/>
  <c r="AU245" i="34"/>
  <c r="AV245" i="34"/>
  <c r="AW245" i="34"/>
  <c r="AS246" i="34"/>
  <c r="AT246" i="34"/>
  <c r="AU246" i="34"/>
  <c r="AV246" i="34"/>
  <c r="AW246" i="34"/>
  <c r="AS247" i="34"/>
  <c r="AT247" i="34"/>
  <c r="AU247" i="34"/>
  <c r="AV247" i="34"/>
  <c r="AW247" i="34"/>
  <c r="AS248" i="34"/>
  <c r="AT248" i="34"/>
  <c r="AU248" i="34"/>
  <c r="AV248" i="34"/>
  <c r="AW248" i="34"/>
  <c r="AS249" i="34"/>
  <c r="AT249" i="34"/>
  <c r="AU249" i="34"/>
  <c r="AV249" i="34"/>
  <c r="AW249" i="34"/>
  <c r="AS250" i="34"/>
  <c r="AT250" i="34"/>
  <c r="AU250" i="34"/>
  <c r="AV250" i="34"/>
  <c r="AW250" i="34"/>
  <c r="AS251" i="34"/>
  <c r="AT251" i="34"/>
  <c r="AU251" i="34"/>
  <c r="AV251" i="34"/>
  <c r="AW251" i="34"/>
  <c r="AS252" i="34"/>
  <c r="AT252" i="34"/>
  <c r="AU252" i="34"/>
  <c r="AV252" i="34"/>
  <c r="AW252" i="34"/>
  <c r="AS253" i="34"/>
  <c r="AT253" i="34"/>
  <c r="AU253" i="34"/>
  <c r="AV253" i="34"/>
  <c r="AW253" i="34"/>
  <c r="AS254" i="34"/>
  <c r="AT254" i="34"/>
  <c r="AU254" i="34"/>
  <c r="AV254" i="34"/>
  <c r="AW254" i="34"/>
  <c r="AS255" i="34"/>
  <c r="AT255" i="34"/>
  <c r="AU255" i="34"/>
  <c r="AV255" i="34"/>
  <c r="AW255" i="34"/>
  <c r="AS256" i="34"/>
  <c r="AT256" i="34"/>
  <c r="AU256" i="34"/>
  <c r="AV256" i="34"/>
  <c r="AW256" i="34"/>
  <c r="AS257" i="34"/>
  <c r="AT257" i="34"/>
  <c r="AU257" i="34"/>
  <c r="AV257" i="34"/>
  <c r="AW257" i="34"/>
  <c r="AS258" i="34"/>
  <c r="AT258" i="34"/>
  <c r="AU258" i="34"/>
  <c r="AV258" i="34"/>
  <c r="AW258" i="34"/>
  <c r="AS259" i="34"/>
  <c r="AT259" i="34"/>
  <c r="AU259" i="34"/>
  <c r="AV259" i="34"/>
  <c r="AW259" i="34"/>
  <c r="AS260" i="34"/>
  <c r="AT260" i="34"/>
  <c r="AU260" i="34"/>
  <c r="AV260" i="34"/>
  <c r="AW260" i="34"/>
  <c r="AS261" i="34"/>
  <c r="AT261" i="34"/>
  <c r="AU261" i="34"/>
  <c r="AV261" i="34"/>
  <c r="AW261" i="34"/>
  <c r="AS262" i="34"/>
  <c r="AT262" i="34"/>
  <c r="AU262" i="34"/>
  <c r="AV262" i="34"/>
  <c r="AW262" i="34"/>
  <c r="AS263" i="34"/>
  <c r="AT263" i="34"/>
  <c r="AU263" i="34"/>
  <c r="AV263" i="34"/>
  <c r="AW263" i="34"/>
  <c r="AS264" i="34"/>
  <c r="AT264" i="34"/>
  <c r="AU264" i="34"/>
  <c r="AV264" i="34"/>
  <c r="AW264" i="34"/>
  <c r="AS265" i="34"/>
  <c r="AT265" i="34"/>
  <c r="AU265" i="34"/>
  <c r="AV265" i="34"/>
  <c r="AW265" i="34"/>
  <c r="AS266" i="34"/>
  <c r="AT266" i="34"/>
  <c r="AU266" i="34"/>
  <c r="AV266" i="34"/>
  <c r="AW266" i="34"/>
  <c r="AS267" i="34"/>
  <c r="AT267" i="34"/>
  <c r="AU267" i="34"/>
  <c r="AV267" i="34"/>
  <c r="AW267" i="34"/>
  <c r="AS268" i="34"/>
  <c r="AT268" i="34"/>
  <c r="AU268" i="34"/>
  <c r="AV268" i="34"/>
  <c r="AW268" i="34"/>
  <c r="AS269" i="34"/>
  <c r="AT269" i="34"/>
  <c r="AU269" i="34"/>
  <c r="AV269" i="34"/>
  <c r="AW269" i="34"/>
  <c r="AS270" i="34"/>
  <c r="AT270" i="34"/>
  <c r="AU270" i="34"/>
  <c r="AV270" i="34"/>
  <c r="AW270" i="34"/>
  <c r="AS271" i="34"/>
  <c r="AT271" i="34"/>
  <c r="AU271" i="34"/>
  <c r="AV271" i="34"/>
  <c r="AW271" i="34"/>
  <c r="AS272" i="34"/>
  <c r="AT272" i="34"/>
  <c r="AU272" i="34"/>
  <c r="AV272" i="34"/>
  <c r="AW272" i="34"/>
  <c r="AS273" i="34"/>
  <c r="AT273" i="34"/>
  <c r="AU273" i="34"/>
  <c r="AV273" i="34"/>
  <c r="AW273" i="34"/>
  <c r="AS274" i="34"/>
  <c r="AT274" i="34"/>
  <c r="AU274" i="34"/>
  <c r="AV274" i="34"/>
  <c r="AW274" i="34"/>
  <c r="AS275" i="34"/>
  <c r="AT275" i="34"/>
  <c r="AU275" i="34"/>
  <c r="AV275" i="34"/>
  <c r="AW275" i="34"/>
  <c r="AS276" i="34"/>
  <c r="AT276" i="34"/>
  <c r="AU276" i="34"/>
  <c r="AV276" i="34"/>
  <c r="AW276" i="34"/>
  <c r="AS277" i="34"/>
  <c r="AT277" i="34"/>
  <c r="AU277" i="34"/>
  <c r="AV277" i="34"/>
  <c r="AW277" i="34"/>
  <c r="AS278" i="34"/>
  <c r="AT278" i="34"/>
  <c r="AU278" i="34"/>
  <c r="AV278" i="34"/>
  <c r="AW278" i="34"/>
  <c r="AS279" i="34"/>
  <c r="AT279" i="34"/>
  <c r="AU279" i="34"/>
  <c r="AV279" i="34"/>
  <c r="AW279" i="34"/>
  <c r="AS280" i="34"/>
  <c r="AT280" i="34"/>
  <c r="AU280" i="34"/>
  <c r="AV280" i="34"/>
  <c r="AW280" i="34"/>
  <c r="AS281" i="34"/>
  <c r="AT281" i="34"/>
  <c r="AU281" i="34"/>
  <c r="AV281" i="34"/>
  <c r="AW281" i="34"/>
  <c r="AS282" i="34"/>
  <c r="AT282" i="34"/>
  <c r="AU282" i="34"/>
  <c r="AV282" i="34"/>
  <c r="AW282" i="34"/>
  <c r="AS283" i="34"/>
  <c r="AT283" i="34"/>
  <c r="AU283" i="34"/>
  <c r="AV283" i="34"/>
  <c r="AW283" i="34"/>
  <c r="AS284" i="34"/>
  <c r="AT284" i="34"/>
  <c r="AU284" i="34"/>
  <c r="AV284" i="34"/>
  <c r="AW284" i="34"/>
  <c r="AS285" i="34"/>
  <c r="AT285" i="34"/>
  <c r="AU285" i="34"/>
  <c r="AV285" i="34"/>
  <c r="AW285" i="34"/>
  <c r="AS286" i="34"/>
  <c r="AT286" i="34"/>
  <c r="AU286" i="34"/>
  <c r="AV286" i="34"/>
  <c r="AW286" i="34"/>
  <c r="AS287" i="34"/>
  <c r="AT287" i="34"/>
  <c r="AU287" i="34"/>
  <c r="AV287" i="34"/>
  <c r="AW287" i="34"/>
  <c r="AS288" i="34"/>
  <c r="AT288" i="34"/>
  <c r="AU288" i="34"/>
  <c r="AV288" i="34"/>
  <c r="AW288" i="34"/>
  <c r="AS289" i="34"/>
  <c r="AT289" i="34"/>
  <c r="AU289" i="34"/>
  <c r="AV289" i="34"/>
  <c r="AW289" i="34"/>
  <c r="AS290" i="34"/>
  <c r="AT290" i="34"/>
  <c r="AU290" i="34"/>
  <c r="AV290" i="34"/>
  <c r="AW290" i="34"/>
  <c r="AS291" i="34"/>
  <c r="AT291" i="34"/>
  <c r="AU291" i="34"/>
  <c r="AV291" i="34"/>
  <c r="AW291" i="34"/>
  <c r="AS292" i="34"/>
  <c r="AT292" i="34"/>
  <c r="AU292" i="34"/>
  <c r="AV292" i="34"/>
  <c r="AW292" i="34"/>
  <c r="AS293" i="34"/>
  <c r="AT293" i="34"/>
  <c r="AU293" i="34"/>
  <c r="AV293" i="34"/>
  <c r="AW293" i="34"/>
  <c r="AS294" i="34"/>
  <c r="AT294" i="34"/>
  <c r="AU294" i="34"/>
  <c r="AV294" i="34"/>
  <c r="AW294" i="34"/>
  <c r="AS295" i="34"/>
  <c r="AT295" i="34"/>
  <c r="AU295" i="34"/>
  <c r="AV295" i="34"/>
  <c r="AW295" i="34"/>
  <c r="AS296" i="34"/>
  <c r="AT296" i="34"/>
  <c r="AU296" i="34"/>
  <c r="AV296" i="34"/>
  <c r="AW296" i="34"/>
  <c r="AS297" i="34"/>
  <c r="AT297" i="34"/>
  <c r="AU297" i="34"/>
  <c r="AV297" i="34"/>
  <c r="AW297" i="34"/>
  <c r="AS298" i="34"/>
  <c r="AT298" i="34"/>
  <c r="AU298" i="34"/>
  <c r="AV298" i="34"/>
  <c r="AW298" i="34"/>
  <c r="AS299" i="34"/>
  <c r="AT299" i="34"/>
  <c r="AU299" i="34"/>
  <c r="AV299" i="34"/>
  <c r="AW299" i="34"/>
  <c r="AS300" i="34"/>
  <c r="AT300" i="34"/>
  <c r="AU300" i="34"/>
  <c r="AV300" i="34"/>
  <c r="AW300" i="34"/>
  <c r="AS301" i="34"/>
  <c r="AT301" i="34"/>
  <c r="AU301" i="34"/>
  <c r="AV301" i="34"/>
  <c r="AW301" i="34"/>
  <c r="AS302" i="34"/>
  <c r="AT302" i="34"/>
  <c r="AU302" i="34"/>
  <c r="AV302" i="34"/>
  <c r="AW302" i="34"/>
  <c r="AS303" i="34"/>
  <c r="AT303" i="34"/>
  <c r="AU303" i="34"/>
  <c r="AV303" i="34"/>
  <c r="AW303" i="34"/>
  <c r="AS304" i="34"/>
  <c r="AT304" i="34"/>
  <c r="AU304" i="34"/>
  <c r="AV304" i="34"/>
  <c r="AW304" i="34"/>
  <c r="AS305" i="34"/>
  <c r="AT305" i="34"/>
  <c r="AU305" i="34"/>
  <c r="AV305" i="34"/>
  <c r="AW305" i="34"/>
  <c r="AS306" i="34"/>
  <c r="AT306" i="34"/>
  <c r="AU306" i="34"/>
  <c r="AV306" i="34"/>
  <c r="AW306" i="34"/>
  <c r="AS307" i="34"/>
  <c r="AT307" i="34"/>
  <c r="AU307" i="34"/>
  <c r="AV307" i="34"/>
  <c r="AW307" i="34"/>
  <c r="AS308" i="34"/>
  <c r="AT308" i="34"/>
  <c r="AU308" i="34"/>
  <c r="AV308" i="34"/>
  <c r="AW308" i="34"/>
  <c r="AS309" i="34"/>
  <c r="AT309" i="34"/>
  <c r="AU309" i="34"/>
  <c r="AV309" i="34"/>
  <c r="AW309" i="34"/>
  <c r="AS310" i="34"/>
  <c r="AT310" i="34"/>
  <c r="AU310" i="34"/>
  <c r="AV310" i="34"/>
  <c r="AW310" i="34"/>
  <c r="AS311" i="34"/>
  <c r="AT311" i="34"/>
  <c r="AU311" i="34"/>
  <c r="AV311" i="34"/>
  <c r="AW311" i="34"/>
  <c r="AS312" i="34"/>
  <c r="AT312" i="34"/>
  <c r="AU312" i="34"/>
  <c r="AV312" i="34"/>
  <c r="AW312" i="34"/>
  <c r="AS313" i="34"/>
  <c r="AT313" i="34"/>
  <c r="AU313" i="34"/>
  <c r="AV313" i="34"/>
  <c r="AW313" i="34"/>
  <c r="AS314" i="34"/>
  <c r="AT314" i="34"/>
  <c r="AU314" i="34"/>
  <c r="AV314" i="34"/>
  <c r="AW314" i="34"/>
  <c r="AS315" i="34"/>
  <c r="AT315" i="34"/>
  <c r="AU315" i="34"/>
  <c r="AV315" i="34"/>
  <c r="AW315" i="34"/>
  <c r="AS316" i="34"/>
  <c r="AT316" i="34"/>
  <c r="AU316" i="34"/>
  <c r="AV316" i="34"/>
  <c r="AW316" i="34"/>
  <c r="AS317" i="34"/>
  <c r="AT317" i="34"/>
  <c r="AU317" i="34"/>
  <c r="AV317" i="34"/>
  <c r="AW317" i="34"/>
  <c r="AS318" i="34"/>
  <c r="AT318" i="34"/>
  <c r="AU318" i="34"/>
  <c r="AV318" i="34"/>
  <c r="AW318" i="34"/>
  <c r="AS319" i="34"/>
  <c r="AT319" i="34"/>
  <c r="AU319" i="34"/>
  <c r="AV319" i="34"/>
  <c r="AW319" i="34"/>
  <c r="AS320" i="34"/>
  <c r="AT320" i="34"/>
  <c r="AU320" i="34"/>
  <c r="AV320" i="34"/>
  <c r="AW320" i="34"/>
  <c r="AS321" i="34"/>
  <c r="AT321" i="34"/>
  <c r="AU321" i="34"/>
  <c r="AV321" i="34"/>
  <c r="AW321" i="34"/>
  <c r="AS322" i="34"/>
  <c r="AT322" i="34"/>
  <c r="AU322" i="34"/>
  <c r="AV322" i="34"/>
  <c r="AW322" i="34"/>
  <c r="AS323" i="34"/>
  <c r="AT323" i="34"/>
  <c r="AU323" i="34"/>
  <c r="AV323" i="34"/>
  <c r="AW323" i="34"/>
  <c r="AS324" i="34"/>
  <c r="AT324" i="34"/>
  <c r="AU324" i="34"/>
  <c r="AV324" i="34"/>
  <c r="AW324" i="34"/>
  <c r="AS325" i="34"/>
  <c r="AT325" i="34"/>
  <c r="AU325" i="34"/>
  <c r="AV325" i="34"/>
  <c r="AW325" i="34"/>
  <c r="AS326" i="34"/>
  <c r="AT326" i="34"/>
  <c r="AU326" i="34"/>
  <c r="AV326" i="34"/>
  <c r="AW326" i="34"/>
  <c r="AS327" i="34"/>
  <c r="AT327" i="34"/>
  <c r="AU327" i="34"/>
  <c r="AV327" i="34"/>
  <c r="AW327" i="34"/>
  <c r="AS328" i="34"/>
  <c r="AT328" i="34"/>
  <c r="AU328" i="34"/>
  <c r="AV328" i="34"/>
  <c r="AW328" i="34"/>
  <c r="AS329" i="34"/>
  <c r="AT329" i="34"/>
  <c r="AU329" i="34"/>
  <c r="AV329" i="34"/>
  <c r="AW329" i="34"/>
  <c r="AS330" i="34"/>
  <c r="AT330" i="34"/>
  <c r="AU330" i="34"/>
  <c r="AV330" i="34"/>
  <c r="AW330" i="34"/>
  <c r="AS331" i="34"/>
  <c r="AT331" i="34"/>
  <c r="AU331" i="34"/>
  <c r="AV331" i="34"/>
  <c r="AW331" i="34"/>
  <c r="AS332" i="34"/>
  <c r="AT332" i="34"/>
  <c r="AU332" i="34"/>
  <c r="AV332" i="34"/>
  <c r="AW332" i="34"/>
  <c r="AS333" i="34"/>
  <c r="AT333" i="34"/>
  <c r="AU333" i="34"/>
  <c r="AV333" i="34"/>
  <c r="AW333" i="34"/>
  <c r="AS334" i="34"/>
  <c r="AT334" i="34"/>
  <c r="AU334" i="34"/>
  <c r="AV334" i="34"/>
  <c r="AW334" i="34"/>
  <c r="AS335" i="34"/>
  <c r="AT335" i="34"/>
  <c r="AU335" i="34"/>
  <c r="AV335" i="34"/>
  <c r="AW335" i="34"/>
  <c r="AS336" i="34"/>
  <c r="AT336" i="34"/>
  <c r="AU336" i="34"/>
  <c r="AV336" i="34"/>
  <c r="AW336" i="34"/>
  <c r="AS337" i="34"/>
  <c r="AT337" i="34"/>
  <c r="AU337" i="34"/>
  <c r="AV337" i="34"/>
  <c r="AW337" i="34"/>
  <c r="AS338" i="34"/>
  <c r="AT338" i="34"/>
  <c r="AU338" i="34"/>
  <c r="AV338" i="34"/>
  <c r="AW338" i="34"/>
  <c r="AS339" i="34"/>
  <c r="AT339" i="34"/>
  <c r="AU339" i="34"/>
  <c r="AV339" i="34"/>
  <c r="AW339" i="34"/>
  <c r="AS340" i="34"/>
  <c r="AT340" i="34"/>
  <c r="AU340" i="34"/>
  <c r="AV340" i="34"/>
  <c r="AW340" i="34"/>
  <c r="AS341" i="34"/>
  <c r="AT341" i="34"/>
  <c r="AU341" i="34"/>
  <c r="AV341" i="34"/>
  <c r="AW341" i="34"/>
  <c r="AS4" i="33"/>
  <c r="AT4" i="33"/>
  <c r="AU4" i="33"/>
  <c r="AV4" i="33"/>
  <c r="AW4" i="33"/>
  <c r="AS5" i="33"/>
  <c r="AT5" i="33"/>
  <c r="AU5" i="33"/>
  <c r="AV5" i="33"/>
  <c r="AW5" i="33"/>
  <c r="AS6" i="33"/>
  <c r="AT6" i="33"/>
  <c r="AU6" i="33"/>
  <c r="AV6" i="33"/>
  <c r="AW6" i="33"/>
  <c r="AS7" i="33"/>
  <c r="AT7" i="33"/>
  <c r="AU7" i="33"/>
  <c r="AV7" i="33"/>
  <c r="AW7" i="33"/>
  <c r="AS8" i="33"/>
  <c r="AT8" i="33"/>
  <c r="AU8" i="33"/>
  <c r="AV8" i="33"/>
  <c r="AW8" i="33"/>
  <c r="AS9" i="33"/>
  <c r="AT9" i="33"/>
  <c r="AU9" i="33"/>
  <c r="AV9" i="33"/>
  <c r="AW9" i="33"/>
  <c r="AS10" i="33"/>
  <c r="AT10" i="33"/>
  <c r="AU10" i="33"/>
  <c r="AV10" i="33"/>
  <c r="AW10" i="33"/>
  <c r="AS11" i="33"/>
  <c r="AT11" i="33"/>
  <c r="AU11" i="33"/>
  <c r="AV11" i="33"/>
  <c r="AW11" i="33"/>
  <c r="AS12" i="33"/>
  <c r="AT12" i="33"/>
  <c r="AU12" i="33"/>
  <c r="AV12" i="33"/>
  <c r="AW12" i="33"/>
  <c r="AS13" i="33"/>
  <c r="AT13" i="33"/>
  <c r="AU13" i="33"/>
  <c r="AV13" i="33"/>
  <c r="AW13" i="33"/>
  <c r="AS14" i="33"/>
  <c r="AT14" i="33"/>
  <c r="AU14" i="33"/>
  <c r="AV14" i="33"/>
  <c r="AW14" i="33"/>
  <c r="AS15" i="33"/>
  <c r="AT15" i="33"/>
  <c r="AU15" i="33"/>
  <c r="AV15" i="33"/>
  <c r="AW15" i="33"/>
  <c r="AS16" i="33"/>
  <c r="AT16" i="33"/>
  <c r="AU16" i="33"/>
  <c r="AV16" i="33"/>
  <c r="AW16" i="33"/>
  <c r="AS17" i="33"/>
  <c r="AT17" i="33"/>
  <c r="AU17" i="33"/>
  <c r="AV17" i="33"/>
  <c r="AW17" i="33"/>
  <c r="AS18" i="33"/>
  <c r="AT18" i="33"/>
  <c r="AU18" i="33"/>
  <c r="AV18" i="33"/>
  <c r="AW18" i="33"/>
  <c r="AS19" i="33"/>
  <c r="AT19" i="33"/>
  <c r="AU19" i="33"/>
  <c r="AV19" i="33"/>
  <c r="AW19" i="33"/>
  <c r="I20" i="33"/>
  <c r="AS20" i="33"/>
  <c r="AT20" i="33"/>
  <c r="AU20" i="33"/>
  <c r="AV20" i="33"/>
  <c r="AW20" i="33"/>
  <c r="AS21" i="33"/>
  <c r="AT21" i="33"/>
  <c r="AU21" i="33"/>
  <c r="AV21" i="33"/>
  <c r="AW21" i="33"/>
  <c r="I22" i="33"/>
  <c r="AS22" i="33"/>
  <c r="AT22" i="33"/>
  <c r="AU22" i="33"/>
  <c r="AV22" i="33"/>
  <c r="AW22" i="33"/>
  <c r="AS23" i="33"/>
  <c r="AT23" i="33"/>
  <c r="AU23" i="33"/>
  <c r="AV23" i="33"/>
  <c r="AW23" i="33"/>
  <c r="AS24" i="33"/>
  <c r="AT24" i="33"/>
  <c r="AU24" i="33"/>
  <c r="AV24" i="33"/>
  <c r="AW24" i="33"/>
  <c r="AS25" i="33"/>
  <c r="AT25" i="33"/>
  <c r="AU25" i="33"/>
  <c r="AV25" i="33"/>
  <c r="AW25" i="33"/>
  <c r="AS26" i="33"/>
  <c r="AT26" i="33"/>
  <c r="AU26" i="33"/>
  <c r="AV26" i="33"/>
  <c r="AW26" i="33"/>
  <c r="AS27" i="33"/>
  <c r="AT27" i="33"/>
  <c r="AU27" i="33"/>
  <c r="AV27" i="33"/>
  <c r="AW27" i="33"/>
  <c r="AS28" i="33"/>
  <c r="AT28" i="33"/>
  <c r="AU28" i="33"/>
  <c r="AV28" i="33"/>
  <c r="AW28" i="33"/>
  <c r="AS29" i="33"/>
  <c r="AT29" i="33"/>
  <c r="AU29" i="33"/>
  <c r="AV29" i="33"/>
  <c r="AW29" i="33"/>
  <c r="AS30" i="33"/>
  <c r="AT30" i="33"/>
  <c r="AU30" i="33"/>
  <c r="AV30" i="33"/>
  <c r="AW30" i="33"/>
  <c r="AS31" i="33"/>
  <c r="AT31" i="33"/>
  <c r="AU31" i="33"/>
  <c r="AV31" i="33"/>
  <c r="AW31" i="33"/>
  <c r="AS32" i="33"/>
  <c r="AT32" i="33"/>
  <c r="AU32" i="33"/>
  <c r="AV32" i="33"/>
  <c r="AW32" i="33"/>
  <c r="AS33" i="33"/>
  <c r="AT33" i="33"/>
  <c r="AU33" i="33"/>
  <c r="AV33" i="33"/>
  <c r="AW33" i="33"/>
  <c r="AS34" i="33"/>
  <c r="AT34" i="33"/>
  <c r="AU34" i="33"/>
  <c r="AV34" i="33"/>
  <c r="AW34" i="33"/>
  <c r="AS35" i="33"/>
  <c r="AT35" i="33"/>
  <c r="AU35" i="33"/>
  <c r="AV35" i="33"/>
  <c r="AW35" i="33"/>
  <c r="AS36" i="33"/>
  <c r="AT36" i="33"/>
  <c r="AU36" i="33"/>
  <c r="AV36" i="33"/>
  <c r="AW36" i="33"/>
  <c r="AS37" i="33"/>
  <c r="AT37" i="33"/>
  <c r="AU37" i="33"/>
  <c r="AV37" i="33"/>
  <c r="AW37" i="33"/>
  <c r="AS38" i="33"/>
  <c r="AT38" i="33"/>
  <c r="AU38" i="33"/>
  <c r="AV38" i="33"/>
  <c r="AW38" i="33"/>
  <c r="AS39" i="33"/>
  <c r="AT39" i="33"/>
  <c r="AU39" i="33"/>
  <c r="AV39" i="33"/>
  <c r="AW39" i="33"/>
  <c r="AS40" i="33"/>
  <c r="AT40" i="33"/>
  <c r="AU40" i="33"/>
  <c r="AV40" i="33"/>
  <c r="AW40" i="33"/>
  <c r="AS41" i="33"/>
  <c r="AT41" i="33"/>
  <c r="AU41" i="33"/>
  <c r="AV41" i="33"/>
  <c r="AW41" i="33"/>
  <c r="AS42" i="33"/>
  <c r="AT42" i="33"/>
  <c r="AU42" i="33"/>
  <c r="AV42" i="33"/>
  <c r="AW42" i="33"/>
  <c r="AS43" i="33"/>
  <c r="AT43" i="33"/>
  <c r="AU43" i="33"/>
  <c r="AV43" i="33"/>
  <c r="AW43" i="33"/>
  <c r="AS44" i="33"/>
  <c r="AT44" i="33"/>
  <c r="AU44" i="33"/>
  <c r="AV44" i="33"/>
  <c r="AW44" i="33"/>
  <c r="AS45" i="33"/>
  <c r="AT45" i="33"/>
  <c r="AU45" i="33"/>
  <c r="AV45" i="33"/>
  <c r="AW45" i="33"/>
  <c r="AS46" i="33"/>
  <c r="AT46" i="33"/>
  <c r="AU46" i="33"/>
  <c r="AV46" i="33"/>
  <c r="AW46" i="33"/>
  <c r="AS47" i="33"/>
  <c r="AT47" i="33"/>
  <c r="AU47" i="33"/>
  <c r="AV47" i="33"/>
  <c r="AW47" i="33"/>
  <c r="AS48" i="33"/>
  <c r="AT48" i="33"/>
  <c r="AU48" i="33"/>
  <c r="AV48" i="33"/>
  <c r="AW48" i="33"/>
  <c r="AS49" i="33"/>
  <c r="AT49" i="33"/>
  <c r="AU49" i="33"/>
  <c r="AV49" i="33"/>
  <c r="AW49" i="33"/>
  <c r="AS50" i="33"/>
  <c r="AT50" i="33"/>
  <c r="AU50" i="33"/>
  <c r="AV50" i="33"/>
  <c r="AW50" i="33"/>
  <c r="AS51" i="33"/>
  <c r="AT51" i="33"/>
  <c r="AU51" i="33"/>
  <c r="AV51" i="33"/>
  <c r="AW51" i="33"/>
  <c r="AS52" i="33"/>
  <c r="AT52" i="33"/>
  <c r="AU52" i="33"/>
  <c r="AV52" i="33"/>
  <c r="AW52" i="33"/>
  <c r="AS53" i="33"/>
  <c r="AT53" i="33"/>
  <c r="AU53" i="33"/>
  <c r="AV53" i="33"/>
  <c r="AW53" i="33"/>
  <c r="AS54" i="33"/>
  <c r="AT54" i="33"/>
  <c r="AU54" i="33"/>
  <c r="AV54" i="33"/>
  <c r="AW54" i="33"/>
  <c r="AS55" i="33"/>
  <c r="AT55" i="33"/>
  <c r="AU55" i="33"/>
  <c r="AV55" i="33"/>
  <c r="AW55" i="33"/>
  <c r="AS56" i="33"/>
  <c r="AT56" i="33"/>
  <c r="AU56" i="33"/>
  <c r="AV56" i="33"/>
  <c r="AW56" i="33"/>
  <c r="AS57" i="33"/>
  <c r="AT57" i="33"/>
  <c r="AU57" i="33"/>
  <c r="AV57" i="33"/>
  <c r="AW57" i="33"/>
  <c r="AS58" i="33"/>
  <c r="AT58" i="33"/>
  <c r="AU58" i="33"/>
  <c r="AV58" i="33"/>
  <c r="AW58" i="33"/>
  <c r="AS59" i="33"/>
  <c r="AT59" i="33"/>
  <c r="AU59" i="33"/>
  <c r="AV59" i="33"/>
  <c r="AW59" i="33"/>
  <c r="AS60" i="33"/>
  <c r="AT60" i="33"/>
  <c r="AU60" i="33"/>
  <c r="AV60" i="33"/>
  <c r="AW60" i="33"/>
  <c r="AS61" i="33"/>
  <c r="AT61" i="33"/>
  <c r="AU61" i="33"/>
  <c r="AV61" i="33"/>
  <c r="AW61" i="33"/>
  <c r="AS62" i="33"/>
  <c r="AT62" i="33"/>
  <c r="AU62" i="33"/>
  <c r="AV62" i="33"/>
  <c r="AW62" i="33"/>
  <c r="AS63" i="33"/>
  <c r="AT63" i="33"/>
  <c r="AU63" i="33"/>
  <c r="AV63" i="33"/>
  <c r="AW63" i="33"/>
  <c r="AS64" i="33"/>
  <c r="AT64" i="33"/>
  <c r="AU64" i="33"/>
  <c r="AV64" i="33"/>
  <c r="AW64" i="33"/>
  <c r="AS65" i="33"/>
  <c r="AT65" i="33"/>
  <c r="AU65" i="33"/>
  <c r="AV65" i="33"/>
  <c r="AW65" i="33"/>
  <c r="AS66" i="33"/>
  <c r="AT66" i="33"/>
  <c r="AU66" i="33"/>
  <c r="AV66" i="33"/>
  <c r="AW66" i="33"/>
  <c r="AS67" i="33"/>
  <c r="AT67" i="33"/>
  <c r="AU67" i="33"/>
  <c r="AV67" i="33"/>
  <c r="AW67" i="33"/>
  <c r="AS68" i="33"/>
  <c r="AT68" i="33"/>
  <c r="AU68" i="33"/>
  <c r="AV68" i="33"/>
  <c r="AW68" i="33"/>
  <c r="AS69" i="33"/>
  <c r="AT69" i="33"/>
  <c r="AU69" i="33"/>
  <c r="AV69" i="33"/>
  <c r="AW69" i="33"/>
  <c r="AS70" i="33"/>
  <c r="AT70" i="33"/>
  <c r="AU70" i="33"/>
  <c r="AV70" i="33"/>
  <c r="AW70" i="33"/>
  <c r="AS71" i="33"/>
  <c r="AT71" i="33"/>
  <c r="AU71" i="33"/>
  <c r="AV71" i="33"/>
  <c r="AW71" i="33"/>
  <c r="AS72" i="33"/>
  <c r="AT72" i="33"/>
  <c r="AU72" i="33"/>
  <c r="AV72" i="33"/>
  <c r="AW72" i="33"/>
  <c r="AS73" i="33"/>
  <c r="AT73" i="33"/>
  <c r="AU73" i="33"/>
  <c r="AV73" i="33"/>
  <c r="AW73" i="33"/>
  <c r="AS74" i="33"/>
  <c r="AT74" i="33"/>
  <c r="AU74" i="33"/>
  <c r="AV74" i="33"/>
  <c r="AW74" i="33"/>
  <c r="AS75" i="33"/>
  <c r="AT75" i="33"/>
  <c r="AU75" i="33"/>
  <c r="AV75" i="33"/>
  <c r="AW75" i="33"/>
  <c r="AS76" i="33"/>
  <c r="AT76" i="33"/>
  <c r="AU76" i="33"/>
  <c r="AV76" i="33"/>
  <c r="AW76" i="33"/>
  <c r="AS77" i="33"/>
  <c r="AT77" i="33"/>
  <c r="AU77" i="33"/>
  <c r="AV77" i="33"/>
  <c r="AW77" i="33"/>
  <c r="AS78" i="33"/>
  <c r="AT78" i="33"/>
  <c r="AU78" i="33"/>
  <c r="AV78" i="33"/>
  <c r="AW78" i="33"/>
  <c r="AS79" i="33"/>
  <c r="AT79" i="33"/>
  <c r="AU79" i="33"/>
  <c r="AV79" i="33"/>
  <c r="AW79" i="33"/>
  <c r="AS80" i="33"/>
  <c r="AT80" i="33"/>
  <c r="AU80" i="33"/>
  <c r="AV80" i="33"/>
  <c r="AW80" i="33"/>
  <c r="AS81" i="33"/>
  <c r="AT81" i="33"/>
  <c r="AU81" i="33"/>
  <c r="AV81" i="33"/>
  <c r="AW81" i="33"/>
  <c r="AS82" i="33"/>
  <c r="AT82" i="33"/>
  <c r="AU82" i="33"/>
  <c r="AV82" i="33"/>
  <c r="AW82" i="33"/>
  <c r="AS83" i="33"/>
  <c r="AT83" i="33"/>
  <c r="AU83" i="33"/>
  <c r="AV83" i="33"/>
  <c r="AW83" i="33"/>
  <c r="AS84" i="33"/>
  <c r="AT84" i="33"/>
  <c r="AU84" i="33"/>
  <c r="AV84" i="33"/>
  <c r="AW84" i="33"/>
  <c r="AS85" i="33"/>
  <c r="AT85" i="33"/>
  <c r="AU85" i="33"/>
  <c r="AV85" i="33"/>
  <c r="AW85" i="33"/>
  <c r="AS86" i="33"/>
  <c r="AT86" i="33"/>
  <c r="AU86" i="33"/>
  <c r="AV86" i="33"/>
  <c r="AW86" i="33"/>
  <c r="AS87" i="33"/>
  <c r="AT87" i="33"/>
  <c r="AU87" i="33"/>
  <c r="AV87" i="33"/>
  <c r="AW87" i="33"/>
  <c r="AS88" i="33"/>
  <c r="AT88" i="33"/>
  <c r="AU88" i="33"/>
  <c r="AV88" i="33"/>
  <c r="AW88" i="33"/>
  <c r="AS89" i="33"/>
  <c r="AT89" i="33"/>
  <c r="AU89" i="33"/>
  <c r="AV89" i="33"/>
  <c r="AW89" i="33"/>
  <c r="AS90" i="33"/>
  <c r="AT90" i="33"/>
  <c r="AU90" i="33"/>
  <c r="AV90" i="33"/>
  <c r="AW90" i="33"/>
  <c r="AS91" i="33"/>
  <c r="AT91" i="33"/>
  <c r="AU91" i="33"/>
  <c r="AV91" i="33"/>
  <c r="AW91" i="33"/>
  <c r="AS92" i="33"/>
  <c r="AT92" i="33"/>
  <c r="AU92" i="33"/>
  <c r="AV92" i="33"/>
  <c r="AW92" i="33"/>
  <c r="AS93" i="33"/>
  <c r="AT93" i="33"/>
  <c r="AU93" i="33"/>
  <c r="AV93" i="33"/>
  <c r="AW93" i="33"/>
  <c r="AS94" i="33"/>
  <c r="AT94" i="33"/>
  <c r="AU94" i="33"/>
  <c r="AV94" i="33"/>
  <c r="AW94" i="33"/>
  <c r="AS95" i="33"/>
  <c r="AT95" i="33"/>
  <c r="AU95" i="33"/>
  <c r="AV95" i="33"/>
  <c r="AW95" i="33"/>
  <c r="AS96" i="33"/>
  <c r="AT96" i="33"/>
  <c r="AU96" i="33"/>
  <c r="AV96" i="33"/>
  <c r="AW96" i="33"/>
  <c r="AS97" i="33"/>
  <c r="AT97" i="33"/>
  <c r="AU97" i="33"/>
  <c r="AV97" i="33"/>
  <c r="AW97" i="33"/>
  <c r="AS98" i="33"/>
  <c r="AT98" i="33"/>
  <c r="AU98" i="33"/>
  <c r="AV98" i="33"/>
  <c r="AW98" i="33"/>
  <c r="AS99" i="33"/>
  <c r="AT99" i="33"/>
  <c r="AU99" i="33"/>
  <c r="AV99" i="33"/>
  <c r="AW99" i="33"/>
  <c r="AS100" i="33"/>
  <c r="AT100" i="33"/>
  <c r="AU100" i="33"/>
  <c r="AV100" i="33"/>
  <c r="AW100" i="33"/>
  <c r="AS101" i="33"/>
  <c r="AT101" i="33"/>
  <c r="AU101" i="33"/>
  <c r="AV101" i="33"/>
  <c r="AW101" i="33"/>
  <c r="AS102" i="33"/>
  <c r="AT102" i="33"/>
  <c r="AU102" i="33"/>
  <c r="AV102" i="33"/>
  <c r="AW102" i="33"/>
  <c r="AS103" i="33"/>
  <c r="AT103" i="33"/>
  <c r="AU103" i="33"/>
  <c r="AV103" i="33"/>
  <c r="AW103" i="33"/>
  <c r="AS104" i="33"/>
  <c r="AT104" i="33"/>
  <c r="AU104" i="33"/>
  <c r="AV104" i="33"/>
  <c r="AW104" i="33"/>
  <c r="AS105" i="33"/>
  <c r="AT105" i="33"/>
  <c r="AU105" i="33"/>
  <c r="AV105" i="33"/>
  <c r="AW105" i="33"/>
  <c r="AS106" i="33"/>
  <c r="AT106" i="33"/>
  <c r="AU106" i="33"/>
  <c r="AV106" i="33"/>
  <c r="AW106" i="33"/>
  <c r="AS107" i="33"/>
  <c r="AT107" i="33"/>
  <c r="AU107" i="33"/>
  <c r="AV107" i="33"/>
  <c r="AW107" i="33"/>
  <c r="AS108" i="33"/>
  <c r="AT108" i="33"/>
  <c r="AU108" i="33"/>
  <c r="AV108" i="33"/>
  <c r="AW108" i="33"/>
  <c r="AS109" i="33"/>
  <c r="AT109" i="33"/>
  <c r="AU109" i="33"/>
  <c r="AV109" i="33"/>
  <c r="AW109" i="33"/>
  <c r="I110" i="33"/>
  <c r="AS110" i="33"/>
  <c r="AT110" i="33"/>
  <c r="AU110" i="33"/>
  <c r="AV110" i="33"/>
  <c r="AW110" i="33"/>
  <c r="AS111" i="33"/>
  <c r="AT111" i="33"/>
  <c r="AU111" i="33"/>
  <c r="AV111" i="33"/>
  <c r="AW111" i="33"/>
  <c r="AS112" i="33"/>
  <c r="AT112" i="33"/>
  <c r="AU112" i="33"/>
  <c r="AV112" i="33"/>
  <c r="AW112" i="33"/>
  <c r="AS113" i="33"/>
  <c r="AT113" i="33"/>
  <c r="AU113" i="33"/>
  <c r="AV113" i="33"/>
  <c r="AW113" i="33"/>
  <c r="AS114" i="33"/>
  <c r="AT114" i="33"/>
  <c r="AU114" i="33"/>
  <c r="AV114" i="33"/>
  <c r="AW114" i="33"/>
  <c r="AS115" i="33"/>
  <c r="AT115" i="33"/>
  <c r="AU115" i="33"/>
  <c r="AV115" i="33"/>
  <c r="AW115" i="33"/>
  <c r="AS116" i="33"/>
  <c r="AT116" i="33"/>
  <c r="AU116" i="33"/>
  <c r="AV116" i="33"/>
  <c r="AW116" i="33"/>
  <c r="AS117" i="33"/>
  <c r="AT117" i="33"/>
  <c r="AU117" i="33"/>
  <c r="AV117" i="33"/>
  <c r="AW117" i="33"/>
  <c r="AS118" i="33"/>
  <c r="AT118" i="33"/>
  <c r="AU118" i="33"/>
  <c r="AV118" i="33"/>
  <c r="AW118" i="33"/>
  <c r="AS119" i="33"/>
  <c r="AT119" i="33"/>
  <c r="AU119" i="33"/>
  <c r="AV119" i="33"/>
  <c r="AW119" i="33"/>
  <c r="AS120" i="33"/>
  <c r="AT120" i="33"/>
  <c r="AU120" i="33"/>
  <c r="AV120" i="33"/>
  <c r="AW120" i="33"/>
  <c r="AS121" i="33"/>
  <c r="AT121" i="33"/>
  <c r="AU121" i="33"/>
  <c r="AV121" i="33"/>
  <c r="AW121" i="33"/>
  <c r="AS122" i="33"/>
  <c r="AT122" i="33"/>
  <c r="AU122" i="33"/>
  <c r="AV122" i="33"/>
  <c r="AW122" i="33"/>
  <c r="AS123" i="33"/>
  <c r="AT123" i="33"/>
  <c r="AU123" i="33"/>
  <c r="AV123" i="33"/>
  <c r="AW123" i="33"/>
  <c r="AS124" i="33"/>
  <c r="AT124" i="33"/>
  <c r="AU124" i="33"/>
  <c r="AV124" i="33"/>
  <c r="AW124" i="33"/>
  <c r="AS125" i="33"/>
  <c r="AT125" i="33"/>
  <c r="AU125" i="33"/>
  <c r="AV125" i="33"/>
  <c r="AW125" i="33"/>
  <c r="AS126" i="33"/>
  <c r="AT126" i="33"/>
  <c r="AU126" i="33"/>
  <c r="AV126" i="33"/>
  <c r="AW126" i="33"/>
  <c r="AS127" i="33"/>
  <c r="AT127" i="33"/>
  <c r="AU127" i="33"/>
  <c r="AV127" i="33"/>
  <c r="AW127" i="33"/>
  <c r="AS128" i="33"/>
  <c r="AT128" i="33"/>
  <c r="AU128" i="33"/>
  <c r="AV128" i="33"/>
  <c r="AW128" i="33"/>
  <c r="AS129" i="33"/>
  <c r="AT129" i="33"/>
  <c r="AU129" i="33"/>
  <c r="AV129" i="33"/>
  <c r="AW129" i="33"/>
  <c r="AS130" i="33"/>
  <c r="AT130" i="33"/>
  <c r="AU130" i="33"/>
  <c r="AV130" i="33"/>
  <c r="AW130" i="33"/>
  <c r="AS131" i="33"/>
  <c r="AT131" i="33"/>
  <c r="AU131" i="33"/>
  <c r="AV131" i="33"/>
  <c r="AW131" i="33"/>
  <c r="AS132" i="33"/>
  <c r="AT132" i="33"/>
  <c r="AU132" i="33"/>
  <c r="AV132" i="33"/>
  <c r="AW132" i="33"/>
  <c r="AS133" i="33"/>
  <c r="AT133" i="33"/>
  <c r="AU133" i="33"/>
  <c r="AV133" i="33"/>
  <c r="AW133" i="33"/>
  <c r="AS134" i="33"/>
  <c r="AT134" i="33"/>
  <c r="AU134" i="33"/>
  <c r="AV134" i="33"/>
  <c r="AW134" i="33"/>
  <c r="AS135" i="33"/>
  <c r="AT135" i="33"/>
  <c r="AU135" i="33"/>
  <c r="AV135" i="33"/>
  <c r="AW135" i="33"/>
  <c r="AS136" i="33"/>
  <c r="AT136" i="33"/>
  <c r="AU136" i="33"/>
  <c r="AV136" i="33"/>
  <c r="AW136" i="33"/>
  <c r="AS137" i="33"/>
  <c r="AT137" i="33"/>
  <c r="AU137" i="33"/>
  <c r="AV137" i="33"/>
  <c r="AW137" i="33"/>
  <c r="AS138" i="33"/>
  <c r="AT138" i="33"/>
  <c r="AU138" i="33"/>
  <c r="AV138" i="33"/>
  <c r="AW138" i="33"/>
  <c r="AS139" i="33"/>
  <c r="AT139" i="33"/>
  <c r="AU139" i="33"/>
  <c r="AV139" i="33"/>
  <c r="AW139" i="33"/>
  <c r="AS140" i="33"/>
  <c r="AT140" i="33"/>
  <c r="AU140" i="33"/>
  <c r="AV140" i="33"/>
  <c r="AW140" i="33"/>
  <c r="AS141" i="33"/>
  <c r="AT141" i="33"/>
  <c r="AU141" i="33"/>
  <c r="AV141" i="33"/>
  <c r="AW141" i="33"/>
  <c r="AS142" i="33"/>
  <c r="AT142" i="33"/>
  <c r="AU142" i="33"/>
  <c r="AV142" i="33"/>
  <c r="AW142" i="33"/>
  <c r="AS143" i="33"/>
  <c r="AT143" i="33"/>
  <c r="AU143" i="33"/>
  <c r="AV143" i="33"/>
  <c r="AW143" i="33"/>
  <c r="AS144" i="33"/>
  <c r="AT144" i="33"/>
  <c r="AU144" i="33"/>
  <c r="AV144" i="33"/>
  <c r="AW144" i="33"/>
  <c r="AS145" i="33"/>
  <c r="AT145" i="33"/>
  <c r="AU145" i="33"/>
  <c r="AV145" i="33"/>
  <c r="AW145" i="33"/>
  <c r="AS146" i="33"/>
  <c r="AT146" i="33"/>
  <c r="AU146" i="33"/>
  <c r="AV146" i="33"/>
  <c r="AW146" i="33"/>
  <c r="AS147" i="33"/>
  <c r="AT147" i="33"/>
  <c r="AU147" i="33"/>
  <c r="AV147" i="33"/>
  <c r="AW147" i="33"/>
  <c r="AS148" i="33"/>
  <c r="AT148" i="33"/>
  <c r="AU148" i="33"/>
  <c r="AV148" i="33"/>
  <c r="AW148" i="33"/>
  <c r="AS149" i="33"/>
  <c r="AT149" i="33"/>
  <c r="AU149" i="33"/>
  <c r="AV149" i="33"/>
  <c r="AW149" i="33"/>
  <c r="AS150" i="33"/>
  <c r="AT150" i="33"/>
  <c r="AU150" i="33"/>
  <c r="AV150" i="33"/>
  <c r="AW150" i="33"/>
  <c r="AS151" i="33"/>
  <c r="AT151" i="33"/>
  <c r="AU151" i="33"/>
  <c r="AV151" i="33"/>
  <c r="AW151" i="33"/>
  <c r="AS152" i="33"/>
  <c r="AT152" i="33"/>
  <c r="AU152" i="33"/>
  <c r="AV152" i="33"/>
  <c r="AW152" i="33"/>
  <c r="AS153" i="33"/>
  <c r="AT153" i="33"/>
  <c r="AU153" i="33"/>
  <c r="AV153" i="33"/>
  <c r="AW153" i="33"/>
  <c r="AS154" i="33"/>
  <c r="AT154" i="33"/>
  <c r="AU154" i="33"/>
  <c r="AV154" i="33"/>
  <c r="AW154" i="33"/>
  <c r="AS155" i="33"/>
  <c r="AT155" i="33"/>
  <c r="AU155" i="33"/>
  <c r="AV155" i="33"/>
  <c r="AW155" i="33"/>
  <c r="AS156" i="33"/>
  <c r="AT156" i="33"/>
  <c r="AU156" i="33"/>
  <c r="AV156" i="33"/>
  <c r="AW156" i="33"/>
  <c r="AS157" i="33"/>
  <c r="AT157" i="33"/>
  <c r="AU157" i="33"/>
  <c r="AV157" i="33"/>
  <c r="AW157" i="33"/>
  <c r="AS158" i="33"/>
  <c r="AT158" i="33"/>
  <c r="AU158" i="33"/>
  <c r="AV158" i="33"/>
  <c r="AW158" i="33"/>
  <c r="AS159" i="33"/>
  <c r="AT159" i="33"/>
  <c r="AU159" i="33"/>
  <c r="AV159" i="33"/>
  <c r="AW159" i="33"/>
  <c r="AS160" i="33"/>
  <c r="AT160" i="33"/>
  <c r="AU160" i="33"/>
  <c r="AV160" i="33"/>
  <c r="AW160" i="33"/>
  <c r="AS161" i="33"/>
  <c r="AT161" i="33"/>
  <c r="AU161" i="33"/>
  <c r="AV161" i="33"/>
  <c r="AW161" i="33"/>
  <c r="AS162" i="33"/>
  <c r="AT162" i="33"/>
  <c r="AU162" i="33"/>
  <c r="AV162" i="33"/>
  <c r="AW162" i="33"/>
  <c r="AS163" i="33"/>
  <c r="AT163" i="33"/>
  <c r="AU163" i="33"/>
  <c r="AV163" i="33"/>
  <c r="AW163" i="33"/>
  <c r="AS164" i="33"/>
  <c r="AT164" i="33"/>
  <c r="AU164" i="33"/>
  <c r="AV164" i="33"/>
  <c r="AW164" i="33"/>
  <c r="AS165" i="33"/>
  <c r="AT165" i="33"/>
  <c r="AU165" i="33"/>
  <c r="AV165" i="33"/>
  <c r="AW165" i="33"/>
  <c r="AS166" i="33"/>
  <c r="AT166" i="33"/>
  <c r="AU166" i="33"/>
  <c r="AV166" i="33"/>
  <c r="AW166" i="33"/>
  <c r="AS167" i="33"/>
  <c r="AT167" i="33"/>
  <c r="AU167" i="33"/>
  <c r="AV167" i="33"/>
  <c r="AW167" i="33"/>
  <c r="AS168" i="33"/>
  <c r="AT168" i="33"/>
  <c r="AU168" i="33"/>
  <c r="AV168" i="33"/>
  <c r="AW168" i="33"/>
  <c r="AS169" i="33"/>
  <c r="AT169" i="33"/>
  <c r="AU169" i="33"/>
  <c r="AV169" i="33"/>
  <c r="AW169" i="33"/>
  <c r="I170" i="33"/>
  <c r="AS170" i="33"/>
  <c r="AT170" i="33"/>
  <c r="AU170" i="33"/>
  <c r="AV170" i="33"/>
  <c r="AW170" i="33"/>
  <c r="AS171" i="33"/>
  <c r="AT171" i="33"/>
  <c r="AU171" i="33"/>
  <c r="AV171" i="33"/>
  <c r="AW171" i="33"/>
  <c r="AS172" i="33"/>
  <c r="AT172" i="33"/>
  <c r="AU172" i="33"/>
  <c r="AV172" i="33"/>
  <c r="AW172" i="33"/>
  <c r="AS173" i="33"/>
  <c r="AT173" i="33"/>
  <c r="AU173" i="33"/>
  <c r="AV173" i="33"/>
  <c r="AW173" i="33"/>
  <c r="AS174" i="33"/>
  <c r="AT174" i="33"/>
  <c r="AU174" i="33"/>
  <c r="AV174" i="33"/>
  <c r="AW174" i="33"/>
  <c r="AS175" i="33"/>
  <c r="AT175" i="33"/>
  <c r="AU175" i="33"/>
  <c r="AV175" i="33"/>
  <c r="AW175" i="33"/>
  <c r="AS176" i="33"/>
  <c r="AT176" i="33"/>
  <c r="AU176" i="33"/>
  <c r="AV176" i="33"/>
  <c r="AW176" i="33"/>
  <c r="AS177" i="33"/>
  <c r="AT177" i="33"/>
  <c r="AU177" i="33"/>
  <c r="AV177" i="33"/>
  <c r="AW177" i="33"/>
  <c r="AS178" i="33"/>
  <c r="AT178" i="33"/>
  <c r="AU178" i="33"/>
  <c r="AV178" i="33"/>
  <c r="AW178" i="33"/>
  <c r="AS179" i="33"/>
  <c r="AT179" i="33"/>
  <c r="AU179" i="33"/>
  <c r="AV179" i="33"/>
  <c r="AW179" i="33"/>
  <c r="AS180" i="33"/>
  <c r="AT180" i="33"/>
  <c r="AU180" i="33"/>
  <c r="AV180" i="33"/>
  <c r="AW180" i="33"/>
  <c r="AS181" i="33"/>
  <c r="AT181" i="33"/>
  <c r="AU181" i="33"/>
  <c r="AV181" i="33"/>
  <c r="AW181" i="33"/>
  <c r="AS182" i="33"/>
  <c r="AT182" i="33"/>
  <c r="AU182" i="33"/>
  <c r="AV182" i="33"/>
  <c r="AW182" i="33"/>
  <c r="AS183" i="33"/>
  <c r="AT183" i="33"/>
  <c r="AU183" i="33"/>
  <c r="AV183" i="33"/>
  <c r="AW183" i="33"/>
  <c r="AS184" i="33"/>
  <c r="AT184" i="33"/>
  <c r="AU184" i="33"/>
  <c r="AV184" i="33"/>
  <c r="AW184" i="33"/>
  <c r="AS185" i="33"/>
  <c r="AT185" i="33"/>
  <c r="AU185" i="33"/>
  <c r="AV185" i="33"/>
  <c r="AW185" i="33"/>
  <c r="AS186" i="33"/>
  <c r="AT186" i="33"/>
  <c r="AU186" i="33"/>
  <c r="AV186" i="33"/>
  <c r="AW186" i="33"/>
  <c r="AS187" i="33"/>
  <c r="AT187" i="33"/>
  <c r="AU187" i="33"/>
  <c r="AV187" i="33"/>
  <c r="AW187" i="33"/>
  <c r="I188" i="33"/>
  <c r="AS188" i="33"/>
  <c r="AT188" i="33"/>
  <c r="AU188" i="33"/>
  <c r="AV188" i="33"/>
  <c r="AW188" i="33"/>
  <c r="AS189" i="33"/>
  <c r="AT189" i="33"/>
  <c r="AU189" i="33"/>
  <c r="AV189" i="33"/>
  <c r="AW189" i="33"/>
  <c r="AS190" i="33"/>
  <c r="AT190" i="33"/>
  <c r="AU190" i="33"/>
  <c r="AV190" i="33"/>
  <c r="AW190" i="33"/>
  <c r="AS191" i="33"/>
  <c r="AT191" i="33"/>
  <c r="AU191" i="33"/>
  <c r="AV191" i="33"/>
  <c r="AW191" i="33"/>
  <c r="AS192" i="33"/>
  <c r="AT192" i="33"/>
  <c r="AU192" i="33"/>
  <c r="AV192" i="33"/>
  <c r="AW192" i="33"/>
  <c r="AS193" i="33"/>
  <c r="AT193" i="33"/>
  <c r="AU193" i="33"/>
  <c r="AV193" i="33"/>
  <c r="AW193" i="33"/>
  <c r="AS194" i="33"/>
  <c r="AT194" i="33"/>
  <c r="AU194" i="33"/>
  <c r="AV194" i="33"/>
  <c r="AW194" i="33"/>
  <c r="AS195" i="33"/>
  <c r="AT195" i="33"/>
  <c r="AU195" i="33"/>
  <c r="AV195" i="33"/>
  <c r="AW195" i="33"/>
  <c r="AS196" i="33"/>
  <c r="AT196" i="33"/>
  <c r="AU196" i="33"/>
  <c r="AV196" i="33"/>
  <c r="AW196" i="33"/>
  <c r="AS197" i="33"/>
  <c r="AT197" i="33"/>
  <c r="AU197" i="33"/>
  <c r="AV197" i="33"/>
  <c r="AW197" i="33"/>
  <c r="AS198" i="33"/>
  <c r="AT198" i="33"/>
  <c r="AU198" i="33"/>
  <c r="AV198" i="33"/>
  <c r="AW198" i="33"/>
  <c r="AS199" i="33"/>
  <c r="AT199" i="33"/>
  <c r="AU199" i="33"/>
  <c r="AV199" i="33"/>
  <c r="AW199" i="33"/>
  <c r="AS200" i="33"/>
  <c r="AT200" i="33"/>
  <c r="AU200" i="33"/>
  <c r="AV200" i="33"/>
  <c r="AW200" i="33"/>
  <c r="AS201" i="33"/>
  <c r="AT201" i="33"/>
  <c r="AU201" i="33"/>
  <c r="AV201" i="33"/>
  <c r="AW201" i="33"/>
  <c r="AS202" i="33"/>
  <c r="AT202" i="33"/>
  <c r="AU202" i="33"/>
  <c r="AV202" i="33"/>
  <c r="AW202" i="33"/>
  <c r="AS203" i="33"/>
  <c r="AT203" i="33"/>
  <c r="AU203" i="33"/>
  <c r="AV203" i="33"/>
  <c r="AW203" i="33"/>
  <c r="AS204" i="33"/>
  <c r="AT204" i="33"/>
  <c r="AU204" i="33"/>
  <c r="AV204" i="33"/>
  <c r="AW204" i="33"/>
  <c r="AS205" i="33"/>
  <c r="AT205" i="33"/>
  <c r="AU205" i="33"/>
  <c r="AV205" i="33"/>
  <c r="AW205" i="33"/>
  <c r="AS206" i="33"/>
  <c r="AT206" i="33"/>
  <c r="AU206" i="33"/>
  <c r="AV206" i="33"/>
  <c r="AW206" i="33"/>
  <c r="AS207" i="33"/>
  <c r="AT207" i="33"/>
  <c r="AU207" i="33"/>
  <c r="AV207" i="33"/>
  <c r="AW207" i="33"/>
  <c r="AS208" i="33"/>
  <c r="AT208" i="33"/>
  <c r="AU208" i="33"/>
  <c r="AV208" i="33"/>
  <c r="AW208" i="33"/>
  <c r="AS209" i="33"/>
  <c r="AT209" i="33"/>
  <c r="AU209" i="33"/>
  <c r="AV209" i="33"/>
  <c r="AW209" i="33"/>
  <c r="AS210" i="33"/>
  <c r="AT210" i="33"/>
  <c r="AU210" i="33"/>
  <c r="AV210" i="33"/>
  <c r="AW210" i="33"/>
  <c r="AS211" i="33"/>
  <c r="AT211" i="33"/>
  <c r="AU211" i="33"/>
  <c r="AV211" i="33"/>
  <c r="AW211" i="33"/>
  <c r="AS212" i="33"/>
  <c r="AT212" i="33"/>
  <c r="AU212" i="33"/>
  <c r="AV212" i="33"/>
  <c r="AW212" i="33"/>
  <c r="AS213" i="33"/>
  <c r="AT213" i="33"/>
  <c r="AU213" i="33"/>
  <c r="AV213" i="33"/>
  <c r="AW213" i="33"/>
  <c r="AS214" i="33"/>
  <c r="AT214" i="33"/>
  <c r="AU214" i="33"/>
  <c r="AV214" i="33"/>
  <c r="AW214" i="33"/>
  <c r="AS215" i="33"/>
  <c r="AT215" i="33"/>
  <c r="AU215" i="33"/>
  <c r="AV215" i="33"/>
  <c r="AW215" i="33"/>
  <c r="AS216" i="33"/>
  <c r="AT216" i="33"/>
  <c r="AU216" i="33"/>
  <c r="AV216" i="33"/>
  <c r="AW216" i="33"/>
  <c r="AS217" i="33"/>
  <c r="AT217" i="33"/>
  <c r="AU217" i="33"/>
  <c r="AV217" i="33"/>
  <c r="AW217" i="33"/>
  <c r="AS218" i="33"/>
  <c r="AT218" i="33"/>
  <c r="AU218" i="33"/>
  <c r="AV218" i="33"/>
  <c r="AW218" i="33"/>
  <c r="AS219" i="33"/>
  <c r="AT219" i="33"/>
  <c r="AU219" i="33"/>
  <c r="AV219" i="33"/>
  <c r="AW219" i="33"/>
  <c r="AS220" i="33"/>
  <c r="AT220" i="33"/>
  <c r="AU220" i="33"/>
  <c r="AV220" i="33"/>
  <c r="AW220" i="33"/>
  <c r="AS221" i="33"/>
  <c r="AT221" i="33"/>
  <c r="AU221" i="33"/>
  <c r="AV221" i="33"/>
  <c r="AW221" i="33"/>
  <c r="AS222" i="33"/>
  <c r="AT222" i="33"/>
  <c r="AU222" i="33"/>
  <c r="AV222" i="33"/>
  <c r="AW222" i="33"/>
  <c r="AS223" i="33"/>
  <c r="AT223" i="33"/>
  <c r="AU223" i="33"/>
  <c r="AV223" i="33"/>
  <c r="AW223" i="33"/>
  <c r="AS224" i="33"/>
  <c r="AT224" i="33"/>
  <c r="AU224" i="33"/>
  <c r="AV224" i="33"/>
  <c r="AW224" i="33"/>
  <c r="AS225" i="33"/>
  <c r="AT225" i="33"/>
  <c r="AU225" i="33"/>
  <c r="AV225" i="33"/>
  <c r="AW225" i="33"/>
  <c r="AS226" i="33"/>
  <c r="AT226" i="33"/>
  <c r="AU226" i="33"/>
  <c r="AV226" i="33"/>
  <c r="AW226" i="33"/>
  <c r="AS227" i="33"/>
  <c r="AT227" i="33"/>
  <c r="AU227" i="33"/>
  <c r="AV227" i="33"/>
  <c r="AW227" i="33"/>
  <c r="AS228" i="33"/>
  <c r="AT228" i="33"/>
  <c r="AU228" i="33"/>
  <c r="AV228" i="33"/>
  <c r="AW228" i="33"/>
  <c r="AS229" i="33"/>
  <c r="AT229" i="33"/>
  <c r="AU229" i="33"/>
  <c r="AV229" i="33"/>
  <c r="AW229" i="33"/>
  <c r="AS230" i="33"/>
  <c r="AT230" i="33"/>
  <c r="AU230" i="33"/>
  <c r="AV230" i="33"/>
  <c r="AW230" i="33"/>
  <c r="AS231" i="33"/>
  <c r="AT231" i="33"/>
  <c r="AU231" i="33"/>
  <c r="AV231" i="33"/>
  <c r="AW231" i="33"/>
  <c r="AS232" i="33"/>
  <c r="AT232" i="33"/>
  <c r="AU232" i="33"/>
  <c r="AV232" i="33"/>
  <c r="AW232" i="33"/>
  <c r="AS233" i="33"/>
  <c r="AT233" i="33"/>
  <c r="AU233" i="33"/>
  <c r="AV233" i="33"/>
  <c r="AW233" i="33"/>
  <c r="AS234" i="33"/>
  <c r="AT234" i="33"/>
  <c r="AU234" i="33"/>
  <c r="AV234" i="33"/>
  <c r="AW234" i="33"/>
  <c r="AS235" i="33"/>
  <c r="AT235" i="33"/>
  <c r="AU235" i="33"/>
  <c r="AV235" i="33"/>
  <c r="AW235" i="33"/>
  <c r="AS236" i="33"/>
  <c r="AT236" i="33"/>
  <c r="AU236" i="33"/>
  <c r="AV236" i="33"/>
  <c r="AW236" i="33"/>
  <c r="AS237" i="33"/>
  <c r="AT237" i="33"/>
  <c r="AU237" i="33"/>
  <c r="AV237" i="33"/>
  <c r="AW237" i="33"/>
  <c r="AS238" i="33"/>
  <c r="AT238" i="33"/>
  <c r="AU238" i="33"/>
  <c r="AV238" i="33"/>
  <c r="AW238" i="33"/>
  <c r="AS239" i="33"/>
  <c r="AT239" i="33"/>
  <c r="AU239" i="33"/>
  <c r="AV239" i="33"/>
  <c r="AW239" i="33"/>
  <c r="AS240" i="33"/>
  <c r="AT240" i="33"/>
  <c r="AU240" i="33"/>
  <c r="AV240" i="33"/>
  <c r="AW240" i="33"/>
  <c r="AS241" i="33"/>
  <c r="AT241" i="33"/>
  <c r="AU241" i="33"/>
  <c r="AV241" i="33"/>
  <c r="AW241" i="33"/>
  <c r="AS242" i="33"/>
  <c r="AT242" i="33"/>
  <c r="AU242" i="33"/>
  <c r="AV242" i="33"/>
  <c r="AW242" i="33"/>
  <c r="AS243" i="33"/>
  <c r="AT243" i="33"/>
  <c r="AU243" i="33"/>
  <c r="AV243" i="33"/>
  <c r="AW243" i="33"/>
  <c r="AS244" i="33"/>
  <c r="AT244" i="33"/>
  <c r="AU244" i="33"/>
  <c r="AV244" i="33"/>
  <c r="AW244" i="33"/>
  <c r="AS245" i="33"/>
  <c r="AT245" i="33"/>
  <c r="AU245" i="33"/>
  <c r="AV245" i="33"/>
  <c r="AW245" i="33"/>
  <c r="AS246" i="33"/>
  <c r="AT246" i="33"/>
  <c r="AU246" i="33"/>
  <c r="AV246" i="33"/>
  <c r="AW246" i="33"/>
  <c r="AS247" i="33"/>
  <c r="AT247" i="33"/>
  <c r="AU247" i="33"/>
  <c r="AV247" i="33"/>
  <c r="AW247" i="33"/>
  <c r="AS248" i="33"/>
  <c r="AT248" i="33"/>
  <c r="AU248" i="33"/>
  <c r="AV248" i="33"/>
  <c r="AW248" i="33"/>
  <c r="AS249" i="33"/>
  <c r="AT249" i="33"/>
  <c r="AU249" i="33"/>
  <c r="AV249" i="33"/>
  <c r="AW249" i="33"/>
  <c r="AS250" i="33"/>
  <c r="AT250" i="33"/>
  <c r="AU250" i="33"/>
  <c r="AV250" i="33"/>
  <c r="AW250" i="33"/>
  <c r="AS251" i="33"/>
  <c r="AT251" i="33"/>
  <c r="AU251" i="33"/>
  <c r="AV251" i="33"/>
  <c r="AW251" i="33"/>
  <c r="AS252" i="33"/>
  <c r="AT252" i="33"/>
  <c r="AU252" i="33"/>
  <c r="AV252" i="33"/>
  <c r="AW252" i="33"/>
  <c r="AS253" i="33"/>
  <c r="AT253" i="33"/>
  <c r="AU253" i="33"/>
  <c r="AV253" i="33"/>
  <c r="AW253" i="33"/>
  <c r="AS254" i="33"/>
  <c r="AT254" i="33"/>
  <c r="AU254" i="33"/>
  <c r="AV254" i="33"/>
  <c r="AW254" i="33"/>
  <c r="AS255" i="33"/>
  <c r="AT255" i="33"/>
  <c r="AU255" i="33"/>
  <c r="AV255" i="33"/>
  <c r="AW255" i="33"/>
  <c r="AS256" i="33"/>
  <c r="AT256" i="33"/>
  <c r="AU256" i="33"/>
  <c r="AV256" i="33"/>
  <c r="AW256" i="33"/>
  <c r="AS257" i="33"/>
  <c r="AT257" i="33"/>
  <c r="AU257" i="33"/>
  <c r="AV257" i="33"/>
  <c r="AW257" i="33"/>
  <c r="AS258" i="33"/>
  <c r="AT258" i="33"/>
  <c r="AU258" i="33"/>
  <c r="AV258" i="33"/>
  <c r="AW258" i="33"/>
  <c r="AS259" i="33"/>
  <c r="AT259" i="33"/>
  <c r="AU259" i="33"/>
  <c r="AV259" i="33"/>
  <c r="AW259" i="33"/>
  <c r="AS260" i="33"/>
  <c r="AT260" i="33"/>
  <c r="AU260" i="33"/>
  <c r="AV260" i="33"/>
  <c r="AW260" i="33"/>
  <c r="AS261" i="33"/>
  <c r="AT261" i="33"/>
  <c r="AU261" i="33"/>
  <c r="AV261" i="33"/>
  <c r="AW261" i="33"/>
  <c r="AS262" i="33"/>
  <c r="AT262" i="33"/>
  <c r="AU262" i="33"/>
  <c r="AV262" i="33"/>
  <c r="AW262" i="33"/>
  <c r="AS263" i="33"/>
  <c r="AT263" i="33"/>
  <c r="AU263" i="33"/>
  <c r="AV263" i="33"/>
  <c r="AW263" i="33"/>
  <c r="AS264" i="33"/>
  <c r="AT264" i="33"/>
  <c r="AU264" i="33"/>
  <c r="AV264" i="33"/>
  <c r="AW264" i="33"/>
  <c r="AS265" i="33"/>
  <c r="AT265" i="33"/>
  <c r="AU265" i="33"/>
  <c r="AV265" i="33"/>
  <c r="AW265" i="33"/>
  <c r="AS266" i="33"/>
  <c r="AT266" i="33"/>
  <c r="AU266" i="33"/>
  <c r="AV266" i="33"/>
  <c r="AW266" i="33"/>
  <c r="AS267" i="33"/>
  <c r="AT267" i="33"/>
  <c r="AU267" i="33"/>
  <c r="AV267" i="33"/>
  <c r="AW267" i="33"/>
  <c r="AS268" i="33"/>
  <c r="AT268" i="33"/>
  <c r="AU268" i="33"/>
  <c r="AV268" i="33"/>
  <c r="AW268" i="33"/>
  <c r="AS269" i="33"/>
  <c r="AT269" i="33"/>
  <c r="AU269" i="33"/>
  <c r="AV269" i="33"/>
  <c r="AW269" i="33"/>
  <c r="AS270" i="33"/>
  <c r="AT270" i="33"/>
  <c r="AU270" i="33"/>
  <c r="AV270" i="33"/>
  <c r="AW270" i="33"/>
  <c r="AS271" i="33"/>
  <c r="AT271" i="33"/>
  <c r="AU271" i="33"/>
  <c r="AV271" i="33"/>
  <c r="AW271" i="33"/>
  <c r="AS272" i="33"/>
  <c r="AT272" i="33"/>
  <c r="AU272" i="33"/>
  <c r="AV272" i="33"/>
  <c r="AW272" i="33"/>
  <c r="AS273" i="33"/>
  <c r="AT273" i="33"/>
  <c r="AU273" i="33"/>
  <c r="AV273" i="33"/>
  <c r="AW273" i="33"/>
  <c r="AS274" i="33"/>
  <c r="AT274" i="33"/>
  <c r="AU274" i="33"/>
  <c r="AV274" i="33"/>
  <c r="AW274" i="33"/>
  <c r="AS275" i="33"/>
  <c r="AT275" i="33"/>
  <c r="AU275" i="33"/>
  <c r="AV275" i="33"/>
  <c r="AW275" i="33"/>
  <c r="AS276" i="33"/>
  <c r="AT276" i="33"/>
  <c r="AU276" i="33"/>
  <c r="AV276" i="33"/>
  <c r="AW276" i="33"/>
  <c r="AS277" i="33"/>
  <c r="AT277" i="33"/>
  <c r="AU277" i="33"/>
  <c r="AV277" i="33"/>
  <c r="AW277" i="33"/>
  <c r="AS278" i="33"/>
  <c r="AT278" i="33"/>
  <c r="AU278" i="33"/>
  <c r="AV278" i="33"/>
  <c r="AW278" i="33"/>
  <c r="AS279" i="33"/>
  <c r="AT279" i="33"/>
  <c r="AU279" i="33"/>
  <c r="AV279" i="33"/>
  <c r="AW279" i="33"/>
  <c r="AS280" i="33"/>
  <c r="AT280" i="33"/>
  <c r="AU280" i="33"/>
  <c r="AV280" i="33"/>
  <c r="AW280" i="33"/>
  <c r="AS281" i="33"/>
  <c r="AT281" i="33"/>
  <c r="AU281" i="33"/>
  <c r="AV281" i="33"/>
  <c r="AW281" i="33"/>
  <c r="AS282" i="33"/>
  <c r="AT282" i="33"/>
  <c r="AU282" i="33"/>
  <c r="AV282" i="33"/>
  <c r="AW282" i="33"/>
  <c r="AS283" i="33"/>
  <c r="AT283" i="33"/>
  <c r="AU283" i="33"/>
  <c r="AV283" i="33"/>
  <c r="AW283" i="33"/>
  <c r="AS284" i="33"/>
  <c r="AT284" i="33"/>
  <c r="AU284" i="33"/>
  <c r="AV284" i="33"/>
  <c r="AW284" i="33"/>
  <c r="AS285" i="33"/>
  <c r="AT285" i="33"/>
  <c r="AU285" i="33"/>
  <c r="AV285" i="33"/>
  <c r="AW285" i="33"/>
  <c r="AS286" i="33"/>
  <c r="AT286" i="33"/>
  <c r="AU286" i="33"/>
  <c r="AV286" i="33"/>
  <c r="AW286" i="33"/>
  <c r="AS287" i="33"/>
  <c r="AT287" i="33"/>
  <c r="AU287" i="33"/>
  <c r="AV287" i="33"/>
  <c r="AW287" i="33"/>
  <c r="AS288" i="33"/>
  <c r="AT288" i="33"/>
  <c r="AU288" i="33"/>
  <c r="AV288" i="33"/>
  <c r="AW288" i="33"/>
  <c r="AS289" i="33"/>
  <c r="AT289" i="33"/>
  <c r="AU289" i="33"/>
  <c r="AV289" i="33"/>
  <c r="AW289" i="33"/>
  <c r="AS290" i="33"/>
  <c r="AT290" i="33"/>
  <c r="AU290" i="33"/>
  <c r="AV290" i="33"/>
  <c r="AW290" i="33"/>
  <c r="AS291" i="33"/>
  <c r="AT291" i="33"/>
  <c r="AU291" i="33"/>
  <c r="AV291" i="33"/>
  <c r="AW291" i="33"/>
  <c r="AS292" i="33"/>
  <c r="AT292" i="33"/>
  <c r="AU292" i="33"/>
  <c r="AV292" i="33"/>
  <c r="AW292" i="33"/>
  <c r="AS293" i="33"/>
  <c r="AT293" i="33"/>
  <c r="AU293" i="33"/>
  <c r="AV293" i="33"/>
  <c r="AW293" i="33"/>
  <c r="AS294" i="33"/>
  <c r="AT294" i="33"/>
  <c r="AU294" i="33"/>
  <c r="AV294" i="33"/>
  <c r="AW294" i="33"/>
  <c r="AS295" i="33"/>
  <c r="AT295" i="33"/>
  <c r="AU295" i="33"/>
  <c r="AV295" i="33"/>
  <c r="AW295" i="33"/>
  <c r="AS296" i="33"/>
  <c r="AT296" i="33"/>
  <c r="AU296" i="33"/>
  <c r="AV296" i="33"/>
  <c r="AW296" i="33"/>
  <c r="AS297" i="33"/>
  <c r="AT297" i="33"/>
  <c r="AU297" i="33"/>
  <c r="AV297" i="33"/>
  <c r="AW297" i="33"/>
  <c r="AS298" i="33"/>
  <c r="AT298" i="33"/>
  <c r="AU298" i="33"/>
  <c r="AV298" i="33"/>
  <c r="AW298" i="33"/>
  <c r="AS299" i="33"/>
  <c r="AT299" i="33"/>
  <c r="AU299" i="33"/>
  <c r="AV299" i="33"/>
  <c r="AW299" i="33"/>
  <c r="AS300" i="33"/>
  <c r="AT300" i="33"/>
  <c r="AU300" i="33"/>
  <c r="AV300" i="33"/>
  <c r="AW300" i="33"/>
  <c r="AS301" i="33"/>
  <c r="AT301" i="33"/>
  <c r="AU301" i="33"/>
  <c r="AV301" i="33"/>
  <c r="AW301" i="33"/>
  <c r="AS302" i="33"/>
  <c r="AT302" i="33"/>
  <c r="AU302" i="33"/>
  <c r="AV302" i="33"/>
  <c r="AW302" i="33"/>
  <c r="AS303" i="33"/>
  <c r="AT303" i="33"/>
  <c r="AU303" i="33"/>
  <c r="AV303" i="33"/>
  <c r="AW303" i="33"/>
  <c r="AS304" i="33"/>
  <c r="AT304" i="33"/>
  <c r="AU304" i="33"/>
  <c r="AV304" i="33"/>
  <c r="AW304" i="33"/>
  <c r="AS305" i="33"/>
  <c r="AT305" i="33"/>
  <c r="AU305" i="33"/>
  <c r="AV305" i="33"/>
  <c r="AW305" i="33"/>
  <c r="AS306" i="33"/>
  <c r="AT306" i="33"/>
  <c r="AU306" i="33"/>
  <c r="AV306" i="33"/>
  <c r="AW306" i="33"/>
  <c r="AS307" i="33"/>
  <c r="AT307" i="33"/>
  <c r="AU307" i="33"/>
  <c r="AV307" i="33"/>
  <c r="AW307" i="33"/>
  <c r="AS308" i="33"/>
  <c r="AT308" i="33"/>
  <c r="AU308" i="33"/>
  <c r="AV308" i="33"/>
  <c r="AW308" i="33"/>
  <c r="AS309" i="33"/>
  <c r="AT309" i="33"/>
  <c r="AU309" i="33"/>
  <c r="AV309" i="33"/>
  <c r="AW309" i="33"/>
  <c r="AS310" i="33"/>
  <c r="AT310" i="33"/>
  <c r="AU310" i="33"/>
  <c r="AV310" i="33"/>
  <c r="AW310" i="33"/>
  <c r="AS311" i="33"/>
  <c r="AT311" i="33"/>
  <c r="AU311" i="33"/>
  <c r="AV311" i="33"/>
  <c r="AW311" i="33"/>
  <c r="AS312" i="33"/>
  <c r="AT312" i="33"/>
  <c r="AU312" i="33"/>
  <c r="AV312" i="33"/>
  <c r="AW312" i="33"/>
  <c r="AS313" i="33"/>
  <c r="AT313" i="33"/>
  <c r="AU313" i="33"/>
  <c r="AV313" i="33"/>
  <c r="AW313" i="33"/>
  <c r="AS314" i="33"/>
  <c r="AT314" i="33"/>
  <c r="AU314" i="33"/>
  <c r="AV314" i="33"/>
  <c r="AW314" i="33"/>
  <c r="AS315" i="33"/>
  <c r="AT315" i="33"/>
  <c r="AU315" i="33"/>
  <c r="AV315" i="33"/>
  <c r="AW315" i="33"/>
  <c r="AS316" i="33"/>
  <c r="AT316" i="33"/>
  <c r="AU316" i="33"/>
  <c r="AV316" i="33"/>
  <c r="AW316" i="33"/>
  <c r="AS317" i="33"/>
  <c r="AT317" i="33"/>
  <c r="AU317" i="33"/>
  <c r="AV317" i="33"/>
  <c r="AW317" i="33"/>
  <c r="AS318" i="33"/>
  <c r="AT318" i="33"/>
  <c r="AU318" i="33"/>
  <c r="AV318" i="33"/>
  <c r="AW318" i="33"/>
  <c r="AS319" i="33"/>
  <c r="AT319" i="33"/>
  <c r="AU319" i="33"/>
  <c r="AV319" i="33"/>
  <c r="AW319" i="33"/>
  <c r="AS320" i="33"/>
  <c r="AT320" i="33"/>
  <c r="AU320" i="33"/>
  <c r="AV320" i="33"/>
  <c r="AW320" i="33"/>
  <c r="AS321" i="33"/>
  <c r="AT321" i="33"/>
  <c r="AU321" i="33"/>
  <c r="AV321" i="33"/>
  <c r="AW321" i="33"/>
  <c r="AS322" i="33"/>
  <c r="AT322" i="33"/>
  <c r="AU322" i="33"/>
  <c r="AV322" i="33"/>
  <c r="AW322" i="33"/>
  <c r="AS323" i="33"/>
  <c r="AT323" i="33"/>
  <c r="AU323" i="33"/>
  <c r="AV323" i="33"/>
  <c r="AW323" i="33"/>
  <c r="AS324" i="33"/>
  <c r="AT324" i="33"/>
  <c r="AU324" i="33"/>
  <c r="AV324" i="33"/>
  <c r="AW324" i="33"/>
  <c r="AS325" i="33"/>
  <c r="AT325" i="33"/>
  <c r="AU325" i="33"/>
  <c r="AV325" i="33"/>
  <c r="AW325" i="33"/>
  <c r="AS326" i="33"/>
  <c r="AT326" i="33"/>
  <c r="AU326" i="33"/>
  <c r="AV326" i="33"/>
  <c r="AW326" i="33"/>
  <c r="AS327" i="33"/>
  <c r="AT327" i="33"/>
  <c r="AU327" i="33"/>
  <c r="AV327" i="33"/>
  <c r="AW327" i="33"/>
  <c r="AS328" i="33"/>
  <c r="AT328" i="33"/>
  <c r="AU328" i="33"/>
  <c r="AV328" i="33"/>
  <c r="AW328" i="33"/>
  <c r="AS329" i="33"/>
  <c r="AT329" i="33"/>
  <c r="AU329" i="33"/>
  <c r="AV329" i="33"/>
  <c r="AW329" i="33"/>
  <c r="AS330" i="33"/>
  <c r="AT330" i="33"/>
  <c r="AU330" i="33"/>
  <c r="AV330" i="33"/>
  <c r="AW330" i="33"/>
  <c r="AS331" i="33"/>
  <c r="AT331" i="33"/>
  <c r="AU331" i="33"/>
  <c r="AV331" i="33"/>
  <c r="AW331" i="33"/>
  <c r="AS332" i="33"/>
  <c r="AT332" i="33"/>
  <c r="AU332" i="33"/>
  <c r="AV332" i="33"/>
  <c r="AW332" i="33"/>
  <c r="AS333" i="33"/>
  <c r="AT333" i="33"/>
  <c r="AU333" i="33"/>
  <c r="AV333" i="33"/>
  <c r="AW333" i="33"/>
  <c r="AS334" i="33"/>
  <c r="AT334" i="33"/>
  <c r="AU334" i="33"/>
  <c r="AV334" i="33"/>
  <c r="AW334" i="33"/>
  <c r="AS335" i="33"/>
  <c r="AT335" i="33"/>
  <c r="AU335" i="33"/>
  <c r="AV335" i="33"/>
  <c r="AW335" i="33"/>
  <c r="AS336" i="33"/>
  <c r="AT336" i="33"/>
  <c r="AU336" i="33"/>
  <c r="AV336" i="33"/>
  <c r="AW336" i="33"/>
  <c r="AS337" i="33"/>
  <c r="AT337" i="33"/>
  <c r="AU337" i="33"/>
  <c r="AV337" i="33"/>
  <c r="AW337" i="33"/>
  <c r="AS338" i="33"/>
  <c r="AT338" i="33"/>
  <c r="AU338" i="33"/>
  <c r="AV338" i="33"/>
  <c r="AW338" i="33"/>
  <c r="AS339" i="33"/>
  <c r="AT339" i="33"/>
  <c r="AU339" i="33"/>
  <c r="AV339" i="33"/>
  <c r="AW339" i="33"/>
  <c r="AS340" i="33"/>
  <c r="AT340" i="33"/>
  <c r="AU340" i="33"/>
  <c r="AV340" i="33"/>
  <c r="AW340" i="33"/>
  <c r="AS341" i="33"/>
  <c r="AT341" i="33"/>
  <c r="AU341" i="33"/>
  <c r="AV341" i="33"/>
  <c r="AW341" i="33"/>
  <c r="AS4" i="32"/>
  <c r="AT4" i="32"/>
  <c r="AU4" i="32"/>
  <c r="AV4" i="32"/>
  <c r="AW4" i="32"/>
  <c r="AS5" i="32"/>
  <c r="AT5" i="32"/>
  <c r="AU5" i="32"/>
  <c r="AV5" i="32"/>
  <c r="AW5" i="32"/>
  <c r="AS6" i="32"/>
  <c r="AT6" i="32"/>
  <c r="AU6" i="32"/>
  <c r="AV6" i="32"/>
  <c r="AW6" i="32"/>
  <c r="AS7" i="32"/>
  <c r="AT7" i="32"/>
  <c r="AU7" i="32"/>
  <c r="AV7" i="32"/>
  <c r="AW7" i="32"/>
  <c r="AS8" i="32"/>
  <c r="AT8" i="32"/>
  <c r="AU8" i="32"/>
  <c r="AV8" i="32"/>
  <c r="AW8" i="32"/>
  <c r="AS9" i="32"/>
  <c r="AT9" i="32"/>
  <c r="AU9" i="32"/>
  <c r="AV9" i="32"/>
  <c r="AW9" i="32"/>
  <c r="AS10" i="32"/>
  <c r="AT10" i="32"/>
  <c r="AU10" i="32"/>
  <c r="AV10" i="32"/>
  <c r="AW10" i="32"/>
  <c r="AS11" i="32"/>
  <c r="AT11" i="32"/>
  <c r="AU11" i="32"/>
  <c r="AV11" i="32"/>
  <c r="AW11" i="32"/>
  <c r="AS12" i="32"/>
  <c r="AT12" i="32"/>
  <c r="AU12" i="32"/>
  <c r="AV12" i="32"/>
  <c r="AW12" i="32"/>
  <c r="AS13" i="32"/>
  <c r="AT13" i="32"/>
  <c r="AU13" i="32"/>
  <c r="AV13" i="32"/>
  <c r="AW13" i="32"/>
  <c r="AS14" i="32"/>
  <c r="AT14" i="32"/>
  <c r="AU14" i="32"/>
  <c r="AV14" i="32"/>
  <c r="AW14" i="32"/>
  <c r="AS15" i="32"/>
  <c r="AT15" i="32"/>
  <c r="AU15" i="32"/>
  <c r="AV15" i="32"/>
  <c r="AW15" i="32"/>
  <c r="AS16" i="32"/>
  <c r="AT16" i="32"/>
  <c r="AU16" i="32"/>
  <c r="AV16" i="32"/>
  <c r="AW16" i="32"/>
  <c r="AS17" i="32"/>
  <c r="AT17" i="32"/>
  <c r="AU17" i="32"/>
  <c r="AV17" i="32"/>
  <c r="AW17" i="32"/>
  <c r="AS18" i="32"/>
  <c r="AT18" i="32"/>
  <c r="AU18" i="32"/>
  <c r="AV18" i="32"/>
  <c r="AW18" i="32"/>
  <c r="AS19" i="32"/>
  <c r="AT19" i="32"/>
  <c r="AU19" i="32"/>
  <c r="AV19" i="32"/>
  <c r="AW19" i="32"/>
  <c r="I20" i="32"/>
  <c r="AS20" i="32"/>
  <c r="AT20" i="32"/>
  <c r="AU20" i="32"/>
  <c r="AV20" i="32"/>
  <c r="AW20" i="32"/>
  <c r="AS21" i="32"/>
  <c r="AT21" i="32"/>
  <c r="AU21" i="32"/>
  <c r="AV21" i="32"/>
  <c r="AW21" i="32"/>
  <c r="I22" i="32"/>
  <c r="AS22" i="32"/>
  <c r="AT22" i="32"/>
  <c r="AU22" i="32"/>
  <c r="AV22" i="32"/>
  <c r="AW22" i="32"/>
  <c r="AS23" i="32"/>
  <c r="AT23" i="32"/>
  <c r="AU23" i="32"/>
  <c r="AV23" i="32"/>
  <c r="AW23" i="32"/>
  <c r="AS24" i="32"/>
  <c r="AT24" i="32"/>
  <c r="AU24" i="32"/>
  <c r="AV24" i="32"/>
  <c r="AW24" i="32"/>
  <c r="AS25" i="32"/>
  <c r="AT25" i="32"/>
  <c r="AU25" i="32"/>
  <c r="AV25" i="32"/>
  <c r="AW25" i="32"/>
  <c r="AS26" i="32"/>
  <c r="AT26" i="32"/>
  <c r="AU26" i="32"/>
  <c r="AV26" i="32"/>
  <c r="AW26" i="32"/>
  <c r="AS27" i="32"/>
  <c r="AT27" i="32"/>
  <c r="AU27" i="32"/>
  <c r="AV27" i="32"/>
  <c r="AW27" i="32"/>
  <c r="AS28" i="32"/>
  <c r="AT28" i="32"/>
  <c r="AU28" i="32"/>
  <c r="AV28" i="32"/>
  <c r="AW28" i="32"/>
  <c r="AS29" i="32"/>
  <c r="AT29" i="32"/>
  <c r="AU29" i="32"/>
  <c r="AV29" i="32"/>
  <c r="AW29" i="32"/>
  <c r="AS30" i="32"/>
  <c r="AT30" i="32"/>
  <c r="AU30" i="32"/>
  <c r="AV30" i="32"/>
  <c r="AW30" i="32"/>
  <c r="AS31" i="32"/>
  <c r="AT31" i="32"/>
  <c r="AU31" i="32"/>
  <c r="AV31" i="32"/>
  <c r="AW31" i="32"/>
  <c r="AS32" i="32"/>
  <c r="AT32" i="32"/>
  <c r="AU32" i="32"/>
  <c r="AV32" i="32"/>
  <c r="AW32" i="32"/>
  <c r="AS33" i="32"/>
  <c r="AT33" i="32"/>
  <c r="AU33" i="32"/>
  <c r="AV33" i="32"/>
  <c r="AW33" i="32"/>
  <c r="AS34" i="32"/>
  <c r="AT34" i="32"/>
  <c r="AU34" i="32"/>
  <c r="AV34" i="32"/>
  <c r="AW34" i="32"/>
  <c r="AS35" i="32"/>
  <c r="AT35" i="32"/>
  <c r="AU35" i="32"/>
  <c r="AV35" i="32"/>
  <c r="AW35" i="32"/>
  <c r="AS36" i="32"/>
  <c r="AT36" i="32"/>
  <c r="AU36" i="32"/>
  <c r="AV36" i="32"/>
  <c r="AW36" i="32"/>
  <c r="AS37" i="32"/>
  <c r="AT37" i="32"/>
  <c r="AU37" i="32"/>
  <c r="AV37" i="32"/>
  <c r="AW37" i="32"/>
  <c r="AS38" i="32"/>
  <c r="AT38" i="32"/>
  <c r="AU38" i="32"/>
  <c r="AV38" i="32"/>
  <c r="AW38" i="32"/>
  <c r="AS39" i="32"/>
  <c r="AT39" i="32"/>
  <c r="AU39" i="32"/>
  <c r="AV39" i="32"/>
  <c r="AW39" i="32"/>
  <c r="AS40" i="32"/>
  <c r="AT40" i="32"/>
  <c r="AU40" i="32"/>
  <c r="AV40" i="32"/>
  <c r="AW40" i="32"/>
  <c r="AS41" i="32"/>
  <c r="AT41" i="32"/>
  <c r="AU41" i="32"/>
  <c r="AV41" i="32"/>
  <c r="AW41" i="32"/>
  <c r="AS42" i="32"/>
  <c r="AT42" i="32"/>
  <c r="AU42" i="32"/>
  <c r="AV42" i="32"/>
  <c r="AW42" i="32"/>
  <c r="AS43" i="32"/>
  <c r="AT43" i="32"/>
  <c r="AU43" i="32"/>
  <c r="AV43" i="32"/>
  <c r="AW43" i="32"/>
  <c r="AS44" i="32"/>
  <c r="AT44" i="32"/>
  <c r="AU44" i="32"/>
  <c r="AV44" i="32"/>
  <c r="AW44" i="32"/>
  <c r="AS45" i="32"/>
  <c r="AT45" i="32"/>
  <c r="AU45" i="32"/>
  <c r="AV45" i="32"/>
  <c r="AW45" i="32"/>
  <c r="AS46" i="32"/>
  <c r="AT46" i="32"/>
  <c r="AU46" i="32"/>
  <c r="AV46" i="32"/>
  <c r="AW46" i="32"/>
  <c r="AS47" i="32"/>
  <c r="AT47" i="32"/>
  <c r="AU47" i="32"/>
  <c r="AV47" i="32"/>
  <c r="AW47" i="32"/>
  <c r="AS48" i="32"/>
  <c r="AT48" i="32"/>
  <c r="AU48" i="32"/>
  <c r="AV48" i="32"/>
  <c r="AW48" i="32"/>
  <c r="AS49" i="32"/>
  <c r="AT49" i="32"/>
  <c r="AU49" i="32"/>
  <c r="AV49" i="32"/>
  <c r="AW49" i="32"/>
  <c r="AS50" i="32"/>
  <c r="AT50" i="32"/>
  <c r="AU50" i="32"/>
  <c r="AV50" i="32"/>
  <c r="AW50" i="32"/>
  <c r="AS51" i="32"/>
  <c r="AT51" i="32"/>
  <c r="AU51" i="32"/>
  <c r="AV51" i="32"/>
  <c r="AW51" i="32"/>
  <c r="AS52" i="32"/>
  <c r="AT52" i="32"/>
  <c r="AU52" i="32"/>
  <c r="AV52" i="32"/>
  <c r="AW52" i="32"/>
  <c r="AS53" i="32"/>
  <c r="AT53" i="32"/>
  <c r="AU53" i="32"/>
  <c r="AV53" i="32"/>
  <c r="AW53" i="32"/>
  <c r="AS54" i="32"/>
  <c r="AT54" i="32"/>
  <c r="AU54" i="32"/>
  <c r="AV54" i="32"/>
  <c r="AW54" i="32"/>
  <c r="AS55" i="32"/>
  <c r="AT55" i="32"/>
  <c r="AU55" i="32"/>
  <c r="AV55" i="32"/>
  <c r="AW55" i="32"/>
  <c r="AS56" i="32"/>
  <c r="AT56" i="32"/>
  <c r="AU56" i="32"/>
  <c r="AV56" i="32"/>
  <c r="AW56" i="32"/>
  <c r="AS57" i="32"/>
  <c r="AT57" i="32"/>
  <c r="AU57" i="32"/>
  <c r="AV57" i="32"/>
  <c r="AW57" i="32"/>
  <c r="AS58" i="32"/>
  <c r="AT58" i="32"/>
  <c r="AU58" i="32"/>
  <c r="AV58" i="32"/>
  <c r="AW58" i="32"/>
  <c r="AS59" i="32"/>
  <c r="AT59" i="32"/>
  <c r="AU59" i="32"/>
  <c r="AV59" i="32"/>
  <c r="AW59" i="32"/>
  <c r="AS60" i="32"/>
  <c r="AT60" i="32"/>
  <c r="AU60" i="32"/>
  <c r="AV60" i="32"/>
  <c r="AW60" i="32"/>
  <c r="AS61" i="32"/>
  <c r="AT61" i="32"/>
  <c r="AU61" i="32"/>
  <c r="AV61" i="32"/>
  <c r="AW61" i="32"/>
  <c r="AS62" i="32"/>
  <c r="AT62" i="32"/>
  <c r="AU62" i="32"/>
  <c r="AV62" i="32"/>
  <c r="AW62" i="32"/>
  <c r="AS63" i="32"/>
  <c r="AT63" i="32"/>
  <c r="AU63" i="32"/>
  <c r="AV63" i="32"/>
  <c r="AW63" i="32"/>
  <c r="AS64" i="32"/>
  <c r="AT64" i="32"/>
  <c r="AU64" i="32"/>
  <c r="AV64" i="32"/>
  <c r="AW64" i="32"/>
  <c r="AS65" i="32"/>
  <c r="AT65" i="32"/>
  <c r="AU65" i="32"/>
  <c r="AV65" i="32"/>
  <c r="AW65" i="32"/>
  <c r="AS66" i="32"/>
  <c r="AT66" i="32"/>
  <c r="AU66" i="32"/>
  <c r="AV66" i="32"/>
  <c r="AW66" i="32"/>
  <c r="AS67" i="32"/>
  <c r="AT67" i="32"/>
  <c r="AU67" i="32"/>
  <c r="AV67" i="32"/>
  <c r="AW67" i="32"/>
  <c r="AS68" i="32"/>
  <c r="AT68" i="32"/>
  <c r="AU68" i="32"/>
  <c r="AV68" i="32"/>
  <c r="AW68" i="32"/>
  <c r="AS69" i="32"/>
  <c r="AT69" i="32"/>
  <c r="AU69" i="32"/>
  <c r="AV69" i="32"/>
  <c r="AW69" i="32"/>
  <c r="AS70" i="32"/>
  <c r="AT70" i="32"/>
  <c r="AU70" i="32"/>
  <c r="AV70" i="32"/>
  <c r="AW70" i="32"/>
  <c r="AS71" i="32"/>
  <c r="AT71" i="32"/>
  <c r="AU71" i="32"/>
  <c r="AV71" i="32"/>
  <c r="AW71" i="32"/>
  <c r="AS72" i="32"/>
  <c r="AT72" i="32"/>
  <c r="AU72" i="32"/>
  <c r="AV72" i="32"/>
  <c r="AW72" i="32"/>
  <c r="AS73" i="32"/>
  <c r="AT73" i="32"/>
  <c r="AU73" i="32"/>
  <c r="AV73" i="32"/>
  <c r="AW73" i="32"/>
  <c r="AS74" i="32"/>
  <c r="AT74" i="32"/>
  <c r="AU74" i="32"/>
  <c r="AV74" i="32"/>
  <c r="AW74" i="32"/>
  <c r="AS75" i="32"/>
  <c r="AT75" i="32"/>
  <c r="AU75" i="32"/>
  <c r="AV75" i="32"/>
  <c r="AW75" i="32"/>
  <c r="AS76" i="32"/>
  <c r="AT76" i="32"/>
  <c r="AU76" i="32"/>
  <c r="AV76" i="32"/>
  <c r="AW76" i="32"/>
  <c r="AS77" i="32"/>
  <c r="AT77" i="32"/>
  <c r="AU77" i="32"/>
  <c r="AV77" i="32"/>
  <c r="AW77" i="32"/>
  <c r="AS78" i="32"/>
  <c r="AT78" i="32"/>
  <c r="AU78" i="32"/>
  <c r="AV78" i="32"/>
  <c r="AW78" i="32"/>
  <c r="AS79" i="32"/>
  <c r="AT79" i="32"/>
  <c r="AU79" i="32"/>
  <c r="AV79" i="32"/>
  <c r="AW79" i="32"/>
  <c r="AS80" i="32"/>
  <c r="AT80" i="32"/>
  <c r="AU80" i="32"/>
  <c r="AV80" i="32"/>
  <c r="AW80" i="32"/>
  <c r="AS81" i="32"/>
  <c r="AT81" i="32"/>
  <c r="AU81" i="32"/>
  <c r="AV81" i="32"/>
  <c r="AW81" i="32"/>
  <c r="AS82" i="32"/>
  <c r="AT82" i="32"/>
  <c r="AU82" i="32"/>
  <c r="AV82" i="32"/>
  <c r="AW82" i="32"/>
  <c r="AS83" i="32"/>
  <c r="AT83" i="32"/>
  <c r="AU83" i="32"/>
  <c r="AV83" i="32"/>
  <c r="AW83" i="32"/>
  <c r="AS84" i="32"/>
  <c r="AT84" i="32"/>
  <c r="AU84" i="32"/>
  <c r="AV84" i="32"/>
  <c r="AW84" i="32"/>
  <c r="AS85" i="32"/>
  <c r="AT85" i="32"/>
  <c r="AU85" i="32"/>
  <c r="AV85" i="32"/>
  <c r="AW85" i="32"/>
  <c r="AS86" i="32"/>
  <c r="AT86" i="32"/>
  <c r="AU86" i="32"/>
  <c r="AV86" i="32"/>
  <c r="AW86" i="32"/>
  <c r="AS87" i="32"/>
  <c r="AT87" i="32"/>
  <c r="AU87" i="32"/>
  <c r="AV87" i="32"/>
  <c r="AW87" i="32"/>
  <c r="AS88" i="32"/>
  <c r="AT88" i="32"/>
  <c r="AU88" i="32"/>
  <c r="AV88" i="32"/>
  <c r="AW88" i="32"/>
  <c r="AS89" i="32"/>
  <c r="AT89" i="32"/>
  <c r="AU89" i="32"/>
  <c r="AV89" i="32"/>
  <c r="AW89" i="32"/>
  <c r="AS90" i="32"/>
  <c r="AT90" i="32"/>
  <c r="AU90" i="32"/>
  <c r="AV90" i="32"/>
  <c r="AW90" i="32"/>
  <c r="AS91" i="32"/>
  <c r="AT91" i="32"/>
  <c r="AU91" i="32"/>
  <c r="AV91" i="32"/>
  <c r="AW91" i="32"/>
  <c r="AS92" i="32"/>
  <c r="AT92" i="32"/>
  <c r="AU92" i="32"/>
  <c r="AV92" i="32"/>
  <c r="AW92" i="32"/>
  <c r="AS93" i="32"/>
  <c r="AT93" i="32"/>
  <c r="AU93" i="32"/>
  <c r="AV93" i="32"/>
  <c r="AW93" i="32"/>
  <c r="AS94" i="32"/>
  <c r="AT94" i="32"/>
  <c r="AU94" i="32"/>
  <c r="AV94" i="32"/>
  <c r="AW94" i="32"/>
  <c r="AS95" i="32"/>
  <c r="AT95" i="32"/>
  <c r="AU95" i="32"/>
  <c r="AV95" i="32"/>
  <c r="AW95" i="32"/>
  <c r="AS96" i="32"/>
  <c r="AT96" i="32"/>
  <c r="AU96" i="32"/>
  <c r="AV96" i="32"/>
  <c r="AW96" i="32"/>
  <c r="AS97" i="32"/>
  <c r="AT97" i="32"/>
  <c r="AU97" i="32"/>
  <c r="AV97" i="32"/>
  <c r="AW97" i="32"/>
  <c r="AS98" i="32"/>
  <c r="AT98" i="32"/>
  <c r="AU98" i="32"/>
  <c r="AV98" i="32"/>
  <c r="AW98" i="32"/>
  <c r="AS99" i="32"/>
  <c r="AT99" i="32"/>
  <c r="AU99" i="32"/>
  <c r="AV99" i="32"/>
  <c r="AW99" i="32"/>
  <c r="AS100" i="32"/>
  <c r="AT100" i="32"/>
  <c r="AU100" i="32"/>
  <c r="AV100" i="32"/>
  <c r="AW100" i="32"/>
  <c r="AS101" i="32"/>
  <c r="AT101" i="32"/>
  <c r="AU101" i="32"/>
  <c r="AV101" i="32"/>
  <c r="AW101" i="32"/>
  <c r="AS102" i="32"/>
  <c r="AT102" i="32"/>
  <c r="AU102" i="32"/>
  <c r="AV102" i="32"/>
  <c r="AW102" i="32"/>
  <c r="AS103" i="32"/>
  <c r="AT103" i="32"/>
  <c r="AU103" i="32"/>
  <c r="AV103" i="32"/>
  <c r="AW103" i="32"/>
  <c r="AS104" i="32"/>
  <c r="AT104" i="32"/>
  <c r="AU104" i="32"/>
  <c r="AV104" i="32"/>
  <c r="AW104" i="32"/>
  <c r="AS105" i="32"/>
  <c r="AT105" i="32"/>
  <c r="AU105" i="32"/>
  <c r="AV105" i="32"/>
  <c r="AW105" i="32"/>
  <c r="AS106" i="32"/>
  <c r="AT106" i="32"/>
  <c r="AU106" i="32"/>
  <c r="AV106" i="32"/>
  <c r="AW106" i="32"/>
  <c r="AS107" i="32"/>
  <c r="AT107" i="32"/>
  <c r="AU107" i="32"/>
  <c r="AV107" i="32"/>
  <c r="AW107" i="32"/>
  <c r="AS108" i="32"/>
  <c r="AT108" i="32"/>
  <c r="AU108" i="32"/>
  <c r="AV108" i="32"/>
  <c r="AW108" i="32"/>
  <c r="AS109" i="32"/>
  <c r="AT109" i="32"/>
  <c r="AU109" i="32"/>
  <c r="AV109" i="32"/>
  <c r="AW109" i="32"/>
  <c r="I110" i="32"/>
  <c r="AS110" i="32"/>
  <c r="AT110" i="32"/>
  <c r="AU110" i="32"/>
  <c r="AV110" i="32"/>
  <c r="AW110" i="32"/>
  <c r="AS111" i="32"/>
  <c r="AT111" i="32"/>
  <c r="AU111" i="32"/>
  <c r="AV111" i="32"/>
  <c r="AW111" i="32"/>
  <c r="AS112" i="32"/>
  <c r="AT112" i="32"/>
  <c r="AU112" i="32"/>
  <c r="AV112" i="32"/>
  <c r="AW112" i="32"/>
  <c r="AS113" i="32"/>
  <c r="AT113" i="32"/>
  <c r="AU113" i="32"/>
  <c r="AV113" i="32"/>
  <c r="AW113" i="32"/>
  <c r="AS114" i="32"/>
  <c r="AT114" i="32"/>
  <c r="AU114" i="32"/>
  <c r="AV114" i="32"/>
  <c r="AW114" i="32"/>
  <c r="AS115" i="32"/>
  <c r="AT115" i="32"/>
  <c r="AU115" i="32"/>
  <c r="AV115" i="32"/>
  <c r="AW115" i="32"/>
  <c r="AS116" i="32"/>
  <c r="AT116" i="32"/>
  <c r="AU116" i="32"/>
  <c r="AV116" i="32"/>
  <c r="AW116" i="32"/>
  <c r="AS117" i="32"/>
  <c r="AT117" i="32"/>
  <c r="AU117" i="32"/>
  <c r="AV117" i="32"/>
  <c r="AW117" i="32"/>
  <c r="AS118" i="32"/>
  <c r="AT118" i="32"/>
  <c r="AU118" i="32"/>
  <c r="AV118" i="32"/>
  <c r="AW118" i="32"/>
  <c r="AS119" i="32"/>
  <c r="AT119" i="32"/>
  <c r="AU119" i="32"/>
  <c r="AV119" i="32"/>
  <c r="AW119" i="32"/>
  <c r="AS120" i="32"/>
  <c r="AT120" i="32"/>
  <c r="AU120" i="32"/>
  <c r="AV120" i="32"/>
  <c r="AW120" i="32"/>
  <c r="AS121" i="32"/>
  <c r="AT121" i="32"/>
  <c r="AU121" i="32"/>
  <c r="AV121" i="32"/>
  <c r="AW121" i="32"/>
  <c r="AS122" i="32"/>
  <c r="AT122" i="32"/>
  <c r="AU122" i="32"/>
  <c r="AV122" i="32"/>
  <c r="AW122" i="32"/>
  <c r="AS123" i="32"/>
  <c r="AT123" i="32"/>
  <c r="AU123" i="32"/>
  <c r="AV123" i="32"/>
  <c r="AW123" i="32"/>
  <c r="AS124" i="32"/>
  <c r="AT124" i="32"/>
  <c r="AU124" i="32"/>
  <c r="AV124" i="32"/>
  <c r="AW124" i="32"/>
  <c r="AS125" i="32"/>
  <c r="AT125" i="32"/>
  <c r="AU125" i="32"/>
  <c r="AV125" i="32"/>
  <c r="AW125" i="32"/>
  <c r="AS126" i="32"/>
  <c r="AT126" i="32"/>
  <c r="AU126" i="32"/>
  <c r="AV126" i="32"/>
  <c r="AW126" i="32"/>
  <c r="AS127" i="32"/>
  <c r="AT127" i="32"/>
  <c r="AU127" i="32"/>
  <c r="AV127" i="32"/>
  <c r="AW127" i="32"/>
  <c r="AS128" i="32"/>
  <c r="AT128" i="32"/>
  <c r="AU128" i="32"/>
  <c r="AV128" i="32"/>
  <c r="AW128" i="32"/>
  <c r="AS129" i="32"/>
  <c r="AT129" i="32"/>
  <c r="AU129" i="32"/>
  <c r="AV129" i="32"/>
  <c r="AW129" i="32"/>
  <c r="AS130" i="32"/>
  <c r="AT130" i="32"/>
  <c r="AU130" i="32"/>
  <c r="AV130" i="32"/>
  <c r="AW130" i="32"/>
  <c r="AS131" i="32"/>
  <c r="AT131" i="32"/>
  <c r="AU131" i="32"/>
  <c r="AV131" i="32"/>
  <c r="AW131" i="32"/>
  <c r="AS132" i="32"/>
  <c r="AT132" i="32"/>
  <c r="AU132" i="32"/>
  <c r="AV132" i="32"/>
  <c r="AW132" i="32"/>
  <c r="AS133" i="32"/>
  <c r="AT133" i="32"/>
  <c r="AU133" i="32"/>
  <c r="AV133" i="32"/>
  <c r="AW133" i="32"/>
  <c r="AS134" i="32"/>
  <c r="AT134" i="32"/>
  <c r="AU134" i="32"/>
  <c r="AV134" i="32"/>
  <c r="AW134" i="32"/>
  <c r="AS135" i="32"/>
  <c r="AT135" i="32"/>
  <c r="AU135" i="32"/>
  <c r="AV135" i="32"/>
  <c r="AW135" i="32"/>
  <c r="AS136" i="32"/>
  <c r="AT136" i="32"/>
  <c r="AU136" i="32"/>
  <c r="AV136" i="32"/>
  <c r="AW136" i="32"/>
  <c r="AS137" i="32"/>
  <c r="AT137" i="32"/>
  <c r="AU137" i="32"/>
  <c r="AV137" i="32"/>
  <c r="AW137" i="32"/>
  <c r="AS138" i="32"/>
  <c r="AT138" i="32"/>
  <c r="AU138" i="32"/>
  <c r="AV138" i="32"/>
  <c r="AW138" i="32"/>
  <c r="AS139" i="32"/>
  <c r="AT139" i="32"/>
  <c r="AU139" i="32"/>
  <c r="AV139" i="32"/>
  <c r="AW139" i="32"/>
  <c r="AS140" i="32"/>
  <c r="AT140" i="32"/>
  <c r="AU140" i="32"/>
  <c r="AV140" i="32"/>
  <c r="AW140" i="32"/>
  <c r="AS141" i="32"/>
  <c r="AT141" i="32"/>
  <c r="AU141" i="32"/>
  <c r="AV141" i="32"/>
  <c r="AW141" i="32"/>
  <c r="AS142" i="32"/>
  <c r="AT142" i="32"/>
  <c r="AU142" i="32"/>
  <c r="AV142" i="32"/>
  <c r="AW142" i="32"/>
  <c r="AS143" i="32"/>
  <c r="AT143" i="32"/>
  <c r="AU143" i="32"/>
  <c r="AV143" i="32"/>
  <c r="AW143" i="32"/>
  <c r="AS144" i="32"/>
  <c r="AT144" i="32"/>
  <c r="AU144" i="32"/>
  <c r="AV144" i="32"/>
  <c r="AW144" i="32"/>
  <c r="AS145" i="32"/>
  <c r="AT145" i="32"/>
  <c r="AU145" i="32"/>
  <c r="AV145" i="32"/>
  <c r="AW145" i="32"/>
  <c r="AS146" i="32"/>
  <c r="AT146" i="32"/>
  <c r="AU146" i="32"/>
  <c r="AV146" i="32"/>
  <c r="AW146" i="32"/>
  <c r="AS147" i="32"/>
  <c r="AT147" i="32"/>
  <c r="AU147" i="32"/>
  <c r="AV147" i="32"/>
  <c r="AW147" i="32"/>
  <c r="AS148" i="32"/>
  <c r="AT148" i="32"/>
  <c r="AU148" i="32"/>
  <c r="AV148" i="32"/>
  <c r="AW148" i="32"/>
  <c r="AS149" i="32"/>
  <c r="AT149" i="32"/>
  <c r="AU149" i="32"/>
  <c r="AV149" i="32"/>
  <c r="AW149" i="32"/>
  <c r="AS150" i="32"/>
  <c r="AT150" i="32"/>
  <c r="AU150" i="32"/>
  <c r="AV150" i="32"/>
  <c r="AW150" i="32"/>
  <c r="AS151" i="32"/>
  <c r="AT151" i="32"/>
  <c r="AU151" i="32"/>
  <c r="AV151" i="32"/>
  <c r="AW151" i="32"/>
  <c r="AS152" i="32"/>
  <c r="AT152" i="32"/>
  <c r="AU152" i="32"/>
  <c r="AV152" i="32"/>
  <c r="AW152" i="32"/>
  <c r="AS153" i="32"/>
  <c r="AT153" i="32"/>
  <c r="AU153" i="32"/>
  <c r="AV153" i="32"/>
  <c r="AW153" i="32"/>
  <c r="AS154" i="32"/>
  <c r="AT154" i="32"/>
  <c r="AU154" i="32"/>
  <c r="AV154" i="32"/>
  <c r="AW154" i="32"/>
  <c r="AS155" i="32"/>
  <c r="AT155" i="32"/>
  <c r="AU155" i="32"/>
  <c r="AV155" i="32"/>
  <c r="AW155" i="32"/>
  <c r="AS156" i="32"/>
  <c r="AT156" i="32"/>
  <c r="AU156" i="32"/>
  <c r="AV156" i="32"/>
  <c r="AW156" i="32"/>
  <c r="AS157" i="32"/>
  <c r="AT157" i="32"/>
  <c r="AU157" i="32"/>
  <c r="AV157" i="32"/>
  <c r="AW157" i="32"/>
  <c r="AS158" i="32"/>
  <c r="AT158" i="32"/>
  <c r="AU158" i="32"/>
  <c r="AV158" i="32"/>
  <c r="AW158" i="32"/>
  <c r="AS159" i="32"/>
  <c r="AT159" i="32"/>
  <c r="AU159" i="32"/>
  <c r="AV159" i="32"/>
  <c r="AW159" i="32"/>
  <c r="AS160" i="32"/>
  <c r="AT160" i="32"/>
  <c r="AU160" i="32"/>
  <c r="AV160" i="32"/>
  <c r="AW160" i="32"/>
  <c r="AS161" i="32"/>
  <c r="AT161" i="32"/>
  <c r="AU161" i="32"/>
  <c r="AV161" i="32"/>
  <c r="AW161" i="32"/>
  <c r="AS162" i="32"/>
  <c r="AT162" i="32"/>
  <c r="AU162" i="32"/>
  <c r="AV162" i="32"/>
  <c r="AW162" i="32"/>
  <c r="AS163" i="32"/>
  <c r="AT163" i="32"/>
  <c r="AU163" i="32"/>
  <c r="AV163" i="32"/>
  <c r="AW163" i="32"/>
  <c r="AS164" i="32"/>
  <c r="AT164" i="32"/>
  <c r="AU164" i="32"/>
  <c r="AV164" i="32"/>
  <c r="AW164" i="32"/>
  <c r="AS165" i="32"/>
  <c r="AT165" i="32"/>
  <c r="AU165" i="32"/>
  <c r="AV165" i="32"/>
  <c r="AW165" i="32"/>
  <c r="AS166" i="32"/>
  <c r="AT166" i="32"/>
  <c r="AU166" i="32"/>
  <c r="AV166" i="32"/>
  <c r="AW166" i="32"/>
  <c r="AS167" i="32"/>
  <c r="AT167" i="32"/>
  <c r="AU167" i="32"/>
  <c r="AV167" i="32"/>
  <c r="AW167" i="32"/>
  <c r="AS168" i="32"/>
  <c r="AT168" i="32"/>
  <c r="AU168" i="32"/>
  <c r="AV168" i="32"/>
  <c r="AW168" i="32"/>
  <c r="AS169" i="32"/>
  <c r="AT169" i="32"/>
  <c r="AU169" i="32"/>
  <c r="AV169" i="32"/>
  <c r="AW169" i="32"/>
  <c r="I170" i="32"/>
  <c r="AS170" i="32"/>
  <c r="AT170" i="32"/>
  <c r="AU170" i="32"/>
  <c r="AV170" i="32"/>
  <c r="AW170" i="32"/>
  <c r="AS171" i="32"/>
  <c r="AT171" i="32"/>
  <c r="AU171" i="32"/>
  <c r="AV171" i="32"/>
  <c r="AW171" i="32"/>
  <c r="AS172" i="32"/>
  <c r="AT172" i="32"/>
  <c r="AU172" i="32"/>
  <c r="AV172" i="32"/>
  <c r="AW172" i="32"/>
  <c r="AS173" i="32"/>
  <c r="AT173" i="32"/>
  <c r="AU173" i="32"/>
  <c r="AV173" i="32"/>
  <c r="AW173" i="32"/>
  <c r="AS174" i="32"/>
  <c r="AT174" i="32"/>
  <c r="AU174" i="32"/>
  <c r="AV174" i="32"/>
  <c r="AW174" i="32"/>
  <c r="AS175" i="32"/>
  <c r="AT175" i="32"/>
  <c r="AU175" i="32"/>
  <c r="AV175" i="32"/>
  <c r="AW175" i="32"/>
  <c r="AS176" i="32"/>
  <c r="AT176" i="32"/>
  <c r="AU176" i="32"/>
  <c r="AV176" i="32"/>
  <c r="AW176" i="32"/>
  <c r="AS177" i="32"/>
  <c r="AT177" i="32"/>
  <c r="AU177" i="32"/>
  <c r="AV177" i="32"/>
  <c r="AW177" i="32"/>
  <c r="AS178" i="32"/>
  <c r="AT178" i="32"/>
  <c r="AU178" i="32"/>
  <c r="AV178" i="32"/>
  <c r="AW178" i="32"/>
  <c r="AS179" i="32"/>
  <c r="AT179" i="32"/>
  <c r="AU179" i="32"/>
  <c r="AV179" i="32"/>
  <c r="AW179" i="32"/>
  <c r="AS180" i="32"/>
  <c r="AT180" i="32"/>
  <c r="AU180" i="32"/>
  <c r="AV180" i="32"/>
  <c r="AW180" i="32"/>
  <c r="AS181" i="32"/>
  <c r="AT181" i="32"/>
  <c r="AU181" i="32"/>
  <c r="AV181" i="32"/>
  <c r="AW181" i="32"/>
  <c r="AS182" i="32"/>
  <c r="AT182" i="32"/>
  <c r="AU182" i="32"/>
  <c r="AV182" i="32"/>
  <c r="AW182" i="32"/>
  <c r="AS183" i="32"/>
  <c r="AT183" i="32"/>
  <c r="AU183" i="32"/>
  <c r="AV183" i="32"/>
  <c r="AW183" i="32"/>
  <c r="AS184" i="32"/>
  <c r="AT184" i="32"/>
  <c r="AU184" i="32"/>
  <c r="AV184" i="32"/>
  <c r="AW184" i="32"/>
  <c r="AS185" i="32"/>
  <c r="AT185" i="32"/>
  <c r="AU185" i="32"/>
  <c r="AV185" i="32"/>
  <c r="AW185" i="32"/>
  <c r="AS186" i="32"/>
  <c r="AT186" i="32"/>
  <c r="AU186" i="32"/>
  <c r="AV186" i="32"/>
  <c r="AW186" i="32"/>
  <c r="AS187" i="32"/>
  <c r="AT187" i="32"/>
  <c r="AU187" i="32"/>
  <c r="AV187" i="32"/>
  <c r="AW187" i="32"/>
  <c r="I188" i="32"/>
  <c r="AS188" i="32"/>
  <c r="AT188" i="32"/>
  <c r="AU188" i="32"/>
  <c r="AV188" i="32"/>
  <c r="AW188" i="32"/>
  <c r="AS189" i="32"/>
  <c r="AT189" i="32"/>
  <c r="AU189" i="32"/>
  <c r="AV189" i="32"/>
  <c r="AW189" i="32"/>
  <c r="AS190" i="32"/>
  <c r="AT190" i="32"/>
  <c r="AU190" i="32"/>
  <c r="AV190" i="32"/>
  <c r="AW190" i="32"/>
  <c r="AS191" i="32"/>
  <c r="AT191" i="32"/>
  <c r="AU191" i="32"/>
  <c r="AV191" i="32"/>
  <c r="AW191" i="32"/>
  <c r="AS192" i="32"/>
  <c r="AT192" i="32"/>
  <c r="AU192" i="32"/>
  <c r="AV192" i="32"/>
  <c r="AW192" i="32"/>
  <c r="AS193" i="32"/>
  <c r="AT193" i="32"/>
  <c r="AU193" i="32"/>
  <c r="AV193" i="32"/>
  <c r="AW193" i="32"/>
  <c r="AS194" i="32"/>
  <c r="AT194" i="32"/>
  <c r="AU194" i="32"/>
  <c r="AV194" i="32"/>
  <c r="AW194" i="32"/>
  <c r="AS195" i="32"/>
  <c r="AT195" i="32"/>
  <c r="AU195" i="32"/>
  <c r="AV195" i="32"/>
  <c r="AW195" i="32"/>
  <c r="AS196" i="32"/>
  <c r="AT196" i="32"/>
  <c r="AU196" i="32"/>
  <c r="AV196" i="32"/>
  <c r="AW196" i="32"/>
  <c r="AS197" i="32"/>
  <c r="AT197" i="32"/>
  <c r="AU197" i="32"/>
  <c r="AV197" i="32"/>
  <c r="AW197" i="32"/>
  <c r="AS198" i="32"/>
  <c r="AT198" i="32"/>
  <c r="AU198" i="32"/>
  <c r="AV198" i="32"/>
  <c r="AW198" i="32"/>
  <c r="AS199" i="32"/>
  <c r="AT199" i="32"/>
  <c r="AU199" i="32"/>
  <c r="AV199" i="32"/>
  <c r="AW199" i="32"/>
  <c r="AS200" i="32"/>
  <c r="AT200" i="32"/>
  <c r="AU200" i="32"/>
  <c r="AV200" i="32"/>
  <c r="AW200" i="32"/>
  <c r="AS201" i="32"/>
  <c r="AT201" i="32"/>
  <c r="AU201" i="32"/>
  <c r="AV201" i="32"/>
  <c r="AW201" i="32"/>
  <c r="AS202" i="32"/>
  <c r="AT202" i="32"/>
  <c r="AU202" i="32"/>
  <c r="AV202" i="32"/>
  <c r="AW202" i="32"/>
  <c r="AS203" i="32"/>
  <c r="AT203" i="32"/>
  <c r="AU203" i="32"/>
  <c r="AV203" i="32"/>
  <c r="AW203" i="32"/>
  <c r="AS204" i="32"/>
  <c r="AT204" i="32"/>
  <c r="AU204" i="32"/>
  <c r="AV204" i="32"/>
  <c r="AW204" i="32"/>
  <c r="AS205" i="32"/>
  <c r="AT205" i="32"/>
  <c r="AU205" i="32"/>
  <c r="AV205" i="32"/>
  <c r="AW205" i="32"/>
  <c r="AS206" i="32"/>
  <c r="AT206" i="32"/>
  <c r="AU206" i="32"/>
  <c r="AV206" i="32"/>
  <c r="AW206" i="32"/>
  <c r="AS207" i="32"/>
  <c r="AT207" i="32"/>
  <c r="AU207" i="32"/>
  <c r="AV207" i="32"/>
  <c r="AW207" i="32"/>
  <c r="AS208" i="32"/>
  <c r="AT208" i="32"/>
  <c r="AU208" i="32"/>
  <c r="AV208" i="32"/>
  <c r="AW208" i="32"/>
  <c r="AS209" i="32"/>
  <c r="AT209" i="32"/>
  <c r="AU209" i="32"/>
  <c r="AV209" i="32"/>
  <c r="AW209" i="32"/>
  <c r="AS210" i="32"/>
  <c r="AT210" i="32"/>
  <c r="AU210" i="32"/>
  <c r="AV210" i="32"/>
  <c r="AW210" i="32"/>
  <c r="AS211" i="32"/>
  <c r="AT211" i="32"/>
  <c r="AU211" i="32"/>
  <c r="AV211" i="32"/>
  <c r="AW211" i="32"/>
  <c r="AS212" i="32"/>
  <c r="AT212" i="32"/>
  <c r="AU212" i="32"/>
  <c r="AV212" i="32"/>
  <c r="AW212" i="32"/>
  <c r="AS213" i="32"/>
  <c r="AT213" i="32"/>
  <c r="AU213" i="32"/>
  <c r="AV213" i="32"/>
  <c r="AW213" i="32"/>
  <c r="AS214" i="32"/>
  <c r="AT214" i="32"/>
  <c r="AU214" i="32"/>
  <c r="AV214" i="32"/>
  <c r="AW214" i="32"/>
  <c r="AS215" i="32"/>
  <c r="AT215" i="32"/>
  <c r="AU215" i="32"/>
  <c r="AV215" i="32"/>
  <c r="AW215" i="32"/>
  <c r="AS216" i="32"/>
  <c r="AT216" i="32"/>
  <c r="AU216" i="32"/>
  <c r="AV216" i="32"/>
  <c r="AW216" i="32"/>
  <c r="AS217" i="32"/>
  <c r="AT217" i="32"/>
  <c r="AU217" i="32"/>
  <c r="AV217" i="32"/>
  <c r="AW217" i="32"/>
  <c r="AS218" i="32"/>
  <c r="AT218" i="32"/>
  <c r="AU218" i="32"/>
  <c r="AV218" i="32"/>
  <c r="AW218" i="32"/>
  <c r="AS219" i="32"/>
  <c r="AT219" i="32"/>
  <c r="AU219" i="32"/>
  <c r="AV219" i="32"/>
  <c r="AW219" i="32"/>
  <c r="AS220" i="32"/>
  <c r="AT220" i="32"/>
  <c r="AU220" i="32"/>
  <c r="AV220" i="32"/>
  <c r="AW220" i="32"/>
  <c r="AS221" i="32"/>
  <c r="AT221" i="32"/>
  <c r="AU221" i="32"/>
  <c r="AV221" i="32"/>
  <c r="AW221" i="32"/>
  <c r="AS222" i="32"/>
  <c r="AT222" i="32"/>
  <c r="AU222" i="32"/>
  <c r="AV222" i="32"/>
  <c r="AW222" i="32"/>
  <c r="AS223" i="32"/>
  <c r="AT223" i="32"/>
  <c r="AU223" i="32"/>
  <c r="AV223" i="32"/>
  <c r="AW223" i="32"/>
  <c r="AS224" i="32"/>
  <c r="AT224" i="32"/>
  <c r="AU224" i="32"/>
  <c r="AV224" i="32"/>
  <c r="AW224" i="32"/>
  <c r="AS225" i="32"/>
  <c r="AT225" i="32"/>
  <c r="AU225" i="32"/>
  <c r="AV225" i="32"/>
  <c r="AW225" i="32"/>
  <c r="AS226" i="32"/>
  <c r="AT226" i="32"/>
  <c r="AU226" i="32"/>
  <c r="AV226" i="32"/>
  <c r="AW226" i="32"/>
  <c r="AS227" i="32"/>
  <c r="AT227" i="32"/>
  <c r="AU227" i="32"/>
  <c r="AV227" i="32"/>
  <c r="AW227" i="32"/>
  <c r="AS228" i="32"/>
  <c r="AT228" i="32"/>
  <c r="AU228" i="32"/>
  <c r="AV228" i="32"/>
  <c r="AW228" i="32"/>
  <c r="AS229" i="32"/>
  <c r="AT229" i="32"/>
  <c r="AU229" i="32"/>
  <c r="AV229" i="32"/>
  <c r="AW229" i="32"/>
  <c r="AS230" i="32"/>
  <c r="AT230" i="32"/>
  <c r="AU230" i="32"/>
  <c r="AV230" i="32"/>
  <c r="AW230" i="32"/>
  <c r="AS231" i="32"/>
  <c r="AT231" i="32"/>
  <c r="AU231" i="32"/>
  <c r="AV231" i="32"/>
  <c r="AW231" i="32"/>
  <c r="AS232" i="32"/>
  <c r="AT232" i="32"/>
  <c r="AU232" i="32"/>
  <c r="AV232" i="32"/>
  <c r="AW232" i="32"/>
  <c r="AS233" i="32"/>
  <c r="AT233" i="32"/>
  <c r="AU233" i="32"/>
  <c r="AV233" i="32"/>
  <c r="AW233" i="32"/>
  <c r="AS234" i="32"/>
  <c r="AT234" i="32"/>
  <c r="AU234" i="32"/>
  <c r="AV234" i="32"/>
  <c r="AW234" i="32"/>
  <c r="AS235" i="32"/>
  <c r="AT235" i="32"/>
  <c r="AU235" i="32"/>
  <c r="AV235" i="32"/>
  <c r="AW235" i="32"/>
  <c r="AS236" i="32"/>
  <c r="AT236" i="32"/>
  <c r="AU236" i="32"/>
  <c r="AV236" i="32"/>
  <c r="AW236" i="32"/>
  <c r="AS237" i="32"/>
  <c r="AT237" i="32"/>
  <c r="AU237" i="32"/>
  <c r="AV237" i="32"/>
  <c r="AW237" i="32"/>
  <c r="AS238" i="32"/>
  <c r="AT238" i="32"/>
  <c r="AU238" i="32"/>
  <c r="AV238" i="32"/>
  <c r="AW238" i="32"/>
  <c r="AS239" i="32"/>
  <c r="AT239" i="32"/>
  <c r="AU239" i="32"/>
  <c r="AV239" i="32"/>
  <c r="AW239" i="32"/>
  <c r="AS240" i="32"/>
  <c r="AT240" i="32"/>
  <c r="AU240" i="32"/>
  <c r="AV240" i="32"/>
  <c r="AW240" i="32"/>
  <c r="AS241" i="32"/>
  <c r="AT241" i="32"/>
  <c r="AU241" i="32"/>
  <c r="AV241" i="32"/>
  <c r="AW241" i="32"/>
  <c r="AS242" i="32"/>
  <c r="AT242" i="32"/>
  <c r="AU242" i="32"/>
  <c r="AV242" i="32"/>
  <c r="AW242" i="32"/>
  <c r="AS243" i="32"/>
  <c r="AT243" i="32"/>
  <c r="AU243" i="32"/>
  <c r="AV243" i="32"/>
  <c r="AW243" i="32"/>
  <c r="AS244" i="32"/>
  <c r="AT244" i="32"/>
  <c r="AU244" i="32"/>
  <c r="AV244" i="32"/>
  <c r="AW244" i="32"/>
  <c r="AS245" i="32"/>
  <c r="AT245" i="32"/>
  <c r="AU245" i="32"/>
  <c r="AV245" i="32"/>
  <c r="AW245" i="32"/>
  <c r="AS246" i="32"/>
  <c r="AT246" i="32"/>
  <c r="AU246" i="32"/>
  <c r="AV246" i="32"/>
  <c r="AW246" i="32"/>
  <c r="AS247" i="32"/>
  <c r="AT247" i="32"/>
  <c r="AU247" i="32"/>
  <c r="AV247" i="32"/>
  <c r="AW247" i="32"/>
  <c r="AS248" i="32"/>
  <c r="AT248" i="32"/>
  <c r="AU248" i="32"/>
  <c r="AV248" i="32"/>
  <c r="AW248" i="32"/>
  <c r="AS249" i="32"/>
  <c r="AT249" i="32"/>
  <c r="AU249" i="32"/>
  <c r="AV249" i="32"/>
  <c r="AW249" i="32"/>
  <c r="AS250" i="32"/>
  <c r="AT250" i="32"/>
  <c r="AU250" i="32"/>
  <c r="AV250" i="32"/>
  <c r="AW250" i="32"/>
  <c r="AS251" i="32"/>
  <c r="AT251" i="32"/>
  <c r="AU251" i="32"/>
  <c r="AV251" i="32"/>
  <c r="AW251" i="32"/>
  <c r="AS252" i="32"/>
  <c r="AT252" i="32"/>
  <c r="AU252" i="32"/>
  <c r="AV252" i="32"/>
  <c r="AW252" i="32"/>
  <c r="AS253" i="32"/>
  <c r="AT253" i="32"/>
  <c r="AU253" i="32"/>
  <c r="AV253" i="32"/>
  <c r="AW253" i="32"/>
  <c r="AS254" i="32"/>
  <c r="AT254" i="32"/>
  <c r="AU254" i="32"/>
  <c r="AV254" i="32"/>
  <c r="AW254" i="32"/>
  <c r="AS255" i="32"/>
  <c r="AT255" i="32"/>
  <c r="AU255" i="32"/>
  <c r="AV255" i="32"/>
  <c r="AW255" i="32"/>
  <c r="AS256" i="32"/>
  <c r="AT256" i="32"/>
  <c r="AU256" i="32"/>
  <c r="AV256" i="32"/>
  <c r="AW256" i="32"/>
  <c r="AS257" i="32"/>
  <c r="AT257" i="32"/>
  <c r="AU257" i="32"/>
  <c r="AV257" i="32"/>
  <c r="AW257" i="32"/>
  <c r="AS258" i="32"/>
  <c r="AT258" i="32"/>
  <c r="AU258" i="32"/>
  <c r="AV258" i="32"/>
  <c r="AW258" i="32"/>
  <c r="AS259" i="32"/>
  <c r="AT259" i="32"/>
  <c r="AU259" i="32"/>
  <c r="AV259" i="32"/>
  <c r="AW259" i="32"/>
  <c r="AS260" i="32"/>
  <c r="AT260" i="32"/>
  <c r="AU260" i="32"/>
  <c r="AV260" i="32"/>
  <c r="AW260" i="32"/>
  <c r="AS261" i="32"/>
  <c r="AT261" i="32"/>
  <c r="AU261" i="32"/>
  <c r="AV261" i="32"/>
  <c r="AW261" i="32"/>
  <c r="AS262" i="32"/>
  <c r="AT262" i="32"/>
  <c r="AU262" i="32"/>
  <c r="AV262" i="32"/>
  <c r="AW262" i="32"/>
  <c r="AS263" i="32"/>
  <c r="AT263" i="32"/>
  <c r="AU263" i="32"/>
  <c r="AV263" i="32"/>
  <c r="AW263" i="32"/>
  <c r="AS264" i="32"/>
  <c r="AT264" i="32"/>
  <c r="AU264" i="32"/>
  <c r="AV264" i="32"/>
  <c r="AW264" i="32"/>
  <c r="AS265" i="32"/>
  <c r="AT265" i="32"/>
  <c r="AU265" i="32"/>
  <c r="AV265" i="32"/>
  <c r="AW265" i="32"/>
  <c r="AS266" i="32"/>
  <c r="AT266" i="32"/>
  <c r="AU266" i="32"/>
  <c r="AV266" i="32"/>
  <c r="AW266" i="32"/>
  <c r="AS267" i="32"/>
  <c r="AT267" i="32"/>
  <c r="AU267" i="32"/>
  <c r="AV267" i="32"/>
  <c r="AW267" i="32"/>
  <c r="AS268" i="32"/>
  <c r="AT268" i="32"/>
  <c r="AU268" i="32"/>
  <c r="AV268" i="32"/>
  <c r="AW268" i="32"/>
  <c r="AS269" i="32"/>
  <c r="AT269" i="32"/>
  <c r="AU269" i="32"/>
  <c r="AV269" i="32"/>
  <c r="AW269" i="32"/>
  <c r="AS270" i="32"/>
  <c r="AT270" i="32"/>
  <c r="AU270" i="32"/>
  <c r="AV270" i="32"/>
  <c r="AW270" i="32"/>
  <c r="AS271" i="32"/>
  <c r="AT271" i="32"/>
  <c r="AU271" i="32"/>
  <c r="AV271" i="32"/>
  <c r="AW271" i="32"/>
  <c r="AS272" i="32"/>
  <c r="AT272" i="32"/>
  <c r="AU272" i="32"/>
  <c r="AV272" i="32"/>
  <c r="AW272" i="32"/>
  <c r="AS273" i="32"/>
  <c r="AT273" i="32"/>
  <c r="AU273" i="32"/>
  <c r="AV273" i="32"/>
  <c r="AW273" i="32"/>
  <c r="AS274" i="32"/>
  <c r="AT274" i="32"/>
  <c r="AU274" i="32"/>
  <c r="AV274" i="32"/>
  <c r="AW274" i="32"/>
  <c r="AS275" i="32"/>
  <c r="AT275" i="32"/>
  <c r="AU275" i="32"/>
  <c r="AV275" i="32"/>
  <c r="AW275" i="32"/>
  <c r="AS276" i="32"/>
  <c r="AT276" i="32"/>
  <c r="AU276" i="32"/>
  <c r="AV276" i="32"/>
  <c r="AW276" i="32"/>
  <c r="AS277" i="32"/>
  <c r="AT277" i="32"/>
  <c r="AU277" i="32"/>
  <c r="AV277" i="32"/>
  <c r="AW277" i="32"/>
  <c r="AS278" i="32"/>
  <c r="AT278" i="32"/>
  <c r="AU278" i="32"/>
  <c r="AV278" i="32"/>
  <c r="AW278" i="32"/>
  <c r="AS279" i="32"/>
  <c r="AT279" i="32"/>
  <c r="AU279" i="32"/>
  <c r="AV279" i="32"/>
  <c r="AW279" i="32"/>
  <c r="AS280" i="32"/>
  <c r="AT280" i="32"/>
  <c r="AU280" i="32"/>
  <c r="AV280" i="32"/>
  <c r="AW280" i="32"/>
  <c r="AS281" i="32"/>
  <c r="AT281" i="32"/>
  <c r="AU281" i="32"/>
  <c r="AV281" i="32"/>
  <c r="AW281" i="32"/>
  <c r="AS282" i="32"/>
  <c r="AT282" i="32"/>
  <c r="AU282" i="32"/>
  <c r="AV282" i="32"/>
  <c r="AW282" i="32"/>
  <c r="AS283" i="32"/>
  <c r="AT283" i="32"/>
  <c r="AU283" i="32"/>
  <c r="AV283" i="32"/>
  <c r="AW283" i="32"/>
  <c r="AS284" i="32"/>
  <c r="AT284" i="32"/>
  <c r="AU284" i="32"/>
  <c r="AV284" i="32"/>
  <c r="AW284" i="32"/>
  <c r="AS285" i="32"/>
  <c r="AT285" i="32"/>
  <c r="AU285" i="32"/>
  <c r="AV285" i="32"/>
  <c r="AW285" i="32"/>
  <c r="AS286" i="32"/>
  <c r="AT286" i="32"/>
  <c r="AU286" i="32"/>
  <c r="AV286" i="32"/>
  <c r="AW286" i="32"/>
  <c r="AS287" i="32"/>
  <c r="AT287" i="32"/>
  <c r="AU287" i="32"/>
  <c r="AV287" i="32"/>
  <c r="AW287" i="32"/>
  <c r="AS288" i="32"/>
  <c r="AT288" i="32"/>
  <c r="AU288" i="32"/>
  <c r="AV288" i="32"/>
  <c r="AW288" i="32"/>
  <c r="AS289" i="32"/>
  <c r="AT289" i="32"/>
  <c r="AU289" i="32"/>
  <c r="AV289" i="32"/>
  <c r="AW289" i="32"/>
  <c r="AS290" i="32"/>
  <c r="AT290" i="32"/>
  <c r="AU290" i="32"/>
  <c r="AV290" i="32"/>
  <c r="AW290" i="32"/>
  <c r="AS291" i="32"/>
  <c r="AT291" i="32"/>
  <c r="AU291" i="32"/>
  <c r="AV291" i="32"/>
  <c r="AW291" i="32"/>
  <c r="AS292" i="32"/>
  <c r="AT292" i="32"/>
  <c r="AU292" i="32"/>
  <c r="AV292" i="32"/>
  <c r="AW292" i="32"/>
  <c r="AS293" i="32"/>
  <c r="AT293" i="32"/>
  <c r="AU293" i="32"/>
  <c r="AV293" i="32"/>
  <c r="AW293" i="32"/>
  <c r="AS294" i="32"/>
  <c r="AT294" i="32"/>
  <c r="AU294" i="32"/>
  <c r="AV294" i="32"/>
  <c r="AW294" i="32"/>
  <c r="AS295" i="32"/>
  <c r="AT295" i="32"/>
  <c r="AU295" i="32"/>
  <c r="AV295" i="32"/>
  <c r="AW295" i="32"/>
  <c r="AS296" i="32"/>
  <c r="AT296" i="32"/>
  <c r="AU296" i="32"/>
  <c r="AV296" i="32"/>
  <c r="AW296" i="32"/>
  <c r="AS297" i="32"/>
  <c r="AT297" i="32"/>
  <c r="AU297" i="32"/>
  <c r="AV297" i="32"/>
  <c r="AW297" i="32"/>
  <c r="AS298" i="32"/>
  <c r="AT298" i="32"/>
  <c r="AU298" i="32"/>
  <c r="AV298" i="32"/>
  <c r="AW298" i="32"/>
  <c r="AS299" i="32"/>
  <c r="AT299" i="32"/>
  <c r="AU299" i="32"/>
  <c r="AV299" i="32"/>
  <c r="AW299" i="32"/>
  <c r="AS300" i="32"/>
  <c r="AT300" i="32"/>
  <c r="AU300" i="32"/>
  <c r="AV300" i="32"/>
  <c r="AW300" i="32"/>
  <c r="AS301" i="32"/>
  <c r="AT301" i="32"/>
  <c r="AU301" i="32"/>
  <c r="AV301" i="32"/>
  <c r="AW301" i="32"/>
  <c r="AS302" i="32"/>
  <c r="AT302" i="32"/>
  <c r="AU302" i="32"/>
  <c r="AV302" i="32"/>
  <c r="AW302" i="32"/>
  <c r="AS303" i="32"/>
  <c r="AT303" i="32"/>
  <c r="AU303" i="32"/>
  <c r="AV303" i="32"/>
  <c r="AW303" i="32"/>
  <c r="AS304" i="32"/>
  <c r="AT304" i="32"/>
  <c r="AU304" i="32"/>
  <c r="AV304" i="32"/>
  <c r="AW304" i="32"/>
  <c r="AS305" i="32"/>
  <c r="AT305" i="32"/>
  <c r="AU305" i="32"/>
  <c r="AV305" i="32"/>
  <c r="AW305" i="32"/>
  <c r="AS306" i="32"/>
  <c r="AT306" i="32"/>
  <c r="AU306" i="32"/>
  <c r="AV306" i="32"/>
  <c r="AW306" i="32"/>
  <c r="AS307" i="32"/>
  <c r="AT307" i="32"/>
  <c r="AU307" i="32"/>
  <c r="AV307" i="32"/>
  <c r="AW307" i="32"/>
  <c r="AS308" i="32"/>
  <c r="AT308" i="32"/>
  <c r="AU308" i="32"/>
  <c r="AV308" i="32"/>
  <c r="AW308" i="32"/>
  <c r="AS309" i="32"/>
  <c r="AT309" i="32"/>
  <c r="AU309" i="32"/>
  <c r="AV309" i="32"/>
  <c r="AW309" i="32"/>
  <c r="AS310" i="32"/>
  <c r="AT310" i="32"/>
  <c r="AU310" i="32"/>
  <c r="AV310" i="32"/>
  <c r="AW310" i="32"/>
  <c r="AS311" i="32"/>
  <c r="AT311" i="32"/>
  <c r="AU311" i="32"/>
  <c r="AV311" i="32"/>
  <c r="AW311" i="32"/>
  <c r="AS312" i="32"/>
  <c r="AT312" i="32"/>
  <c r="AU312" i="32"/>
  <c r="AV312" i="32"/>
  <c r="AW312" i="32"/>
  <c r="AS313" i="32"/>
  <c r="AT313" i="32"/>
  <c r="AU313" i="32"/>
  <c r="AV313" i="32"/>
  <c r="AW313" i="32"/>
  <c r="AS314" i="32"/>
  <c r="AT314" i="32"/>
  <c r="AU314" i="32"/>
  <c r="AV314" i="32"/>
  <c r="AW314" i="32"/>
  <c r="AS315" i="32"/>
  <c r="AT315" i="32"/>
  <c r="AU315" i="32"/>
  <c r="AV315" i="32"/>
  <c r="AW315" i="32"/>
  <c r="AS316" i="32"/>
  <c r="AT316" i="32"/>
  <c r="AU316" i="32"/>
  <c r="AV316" i="32"/>
  <c r="AW316" i="32"/>
  <c r="AS317" i="32"/>
  <c r="AT317" i="32"/>
  <c r="AU317" i="32"/>
  <c r="AV317" i="32"/>
  <c r="AW317" i="32"/>
  <c r="AS318" i="32"/>
  <c r="AT318" i="32"/>
  <c r="AU318" i="32"/>
  <c r="AV318" i="32"/>
  <c r="AW318" i="32"/>
  <c r="AS319" i="32"/>
  <c r="AT319" i="32"/>
  <c r="AU319" i="32"/>
  <c r="AV319" i="32"/>
  <c r="AW319" i="32"/>
  <c r="AS320" i="32"/>
  <c r="AT320" i="32"/>
  <c r="AU320" i="32"/>
  <c r="AV320" i="32"/>
  <c r="AW320" i="32"/>
  <c r="AS321" i="32"/>
  <c r="AT321" i="32"/>
  <c r="AU321" i="32"/>
  <c r="AV321" i="32"/>
  <c r="AW321" i="32"/>
  <c r="AS322" i="32"/>
  <c r="AT322" i="32"/>
  <c r="AU322" i="32"/>
  <c r="AV322" i="32"/>
  <c r="AW322" i="32"/>
  <c r="AS323" i="32"/>
  <c r="AT323" i="32"/>
  <c r="AU323" i="32"/>
  <c r="AV323" i="32"/>
  <c r="AW323" i="32"/>
  <c r="AS324" i="32"/>
  <c r="AT324" i="32"/>
  <c r="AU324" i="32"/>
  <c r="AV324" i="32"/>
  <c r="AW324" i="32"/>
  <c r="AS325" i="32"/>
  <c r="AT325" i="32"/>
  <c r="AU325" i="32"/>
  <c r="AV325" i="32"/>
  <c r="AW325" i="32"/>
  <c r="AS326" i="32"/>
  <c r="AT326" i="32"/>
  <c r="AU326" i="32"/>
  <c r="AV326" i="32"/>
  <c r="AW326" i="32"/>
  <c r="AS327" i="32"/>
  <c r="AT327" i="32"/>
  <c r="AU327" i="32"/>
  <c r="AV327" i="32"/>
  <c r="AW327" i="32"/>
  <c r="AS328" i="32"/>
  <c r="AT328" i="32"/>
  <c r="AU328" i="32"/>
  <c r="AV328" i="32"/>
  <c r="AW328" i="32"/>
  <c r="AS329" i="32"/>
  <c r="AT329" i="32"/>
  <c r="AU329" i="32"/>
  <c r="AV329" i="32"/>
  <c r="AW329" i="32"/>
  <c r="AS330" i="32"/>
  <c r="AT330" i="32"/>
  <c r="AU330" i="32"/>
  <c r="AV330" i="32"/>
  <c r="AW330" i="32"/>
  <c r="AS331" i="32"/>
  <c r="AT331" i="32"/>
  <c r="AU331" i="32"/>
  <c r="AV331" i="32"/>
  <c r="AW331" i="32"/>
  <c r="AS332" i="32"/>
  <c r="AT332" i="32"/>
  <c r="AU332" i="32"/>
  <c r="AV332" i="32"/>
  <c r="AW332" i="32"/>
  <c r="AS333" i="32"/>
  <c r="AT333" i="32"/>
  <c r="AU333" i="32"/>
  <c r="AV333" i="32"/>
  <c r="AW333" i="32"/>
  <c r="AS334" i="32"/>
  <c r="AT334" i="32"/>
  <c r="AU334" i="32"/>
  <c r="AV334" i="32"/>
  <c r="AW334" i="32"/>
  <c r="AS335" i="32"/>
  <c r="AT335" i="32"/>
  <c r="AU335" i="32"/>
  <c r="AV335" i="32"/>
  <c r="AW335" i="32"/>
  <c r="AS336" i="32"/>
  <c r="AT336" i="32"/>
  <c r="AU336" i="32"/>
  <c r="AV336" i="32"/>
  <c r="AW336" i="32"/>
  <c r="AS337" i="32"/>
  <c r="AT337" i="32"/>
  <c r="AU337" i="32"/>
  <c r="AV337" i="32"/>
  <c r="AW337" i="32"/>
  <c r="AS338" i="32"/>
  <c r="AT338" i="32"/>
  <c r="AU338" i="32"/>
  <c r="AV338" i="32"/>
  <c r="AW338" i="32"/>
  <c r="AS339" i="32"/>
  <c r="AT339" i="32"/>
  <c r="AU339" i="32"/>
  <c r="AV339" i="32"/>
  <c r="AW339" i="32"/>
  <c r="AS340" i="32"/>
  <c r="AT340" i="32"/>
  <c r="AU340" i="32"/>
  <c r="AV340" i="32"/>
  <c r="AW340" i="32"/>
  <c r="AS341" i="32"/>
  <c r="AT341" i="32"/>
  <c r="AU341" i="32"/>
  <c r="AV341" i="32"/>
  <c r="AW341" i="32"/>
  <c r="AS4" i="31"/>
  <c r="AT4" i="31"/>
  <c r="AU4" i="31"/>
  <c r="AV4" i="31"/>
  <c r="AW4" i="31"/>
  <c r="AS5" i="31"/>
  <c r="AT5" i="31"/>
  <c r="AU5" i="31"/>
  <c r="AV5" i="31"/>
  <c r="AW5" i="31"/>
  <c r="AS6" i="31"/>
  <c r="AT6" i="31"/>
  <c r="AU6" i="31"/>
  <c r="AV6" i="31"/>
  <c r="AW6" i="31"/>
  <c r="AS7" i="31"/>
  <c r="AT7" i="31"/>
  <c r="AU7" i="31"/>
  <c r="AV7" i="31"/>
  <c r="AW7" i="31"/>
  <c r="AS8" i="31"/>
  <c r="AT8" i="31"/>
  <c r="AU8" i="31"/>
  <c r="AV8" i="31"/>
  <c r="AW8" i="31"/>
  <c r="AS9" i="31"/>
  <c r="AT9" i="31"/>
  <c r="AU9" i="31"/>
  <c r="AV9" i="31"/>
  <c r="AW9" i="31"/>
  <c r="AS10" i="31"/>
  <c r="AT10" i="31"/>
  <c r="AU10" i="31"/>
  <c r="AV10" i="31"/>
  <c r="AW10" i="31"/>
  <c r="AS11" i="31"/>
  <c r="AT11" i="31"/>
  <c r="AU11" i="31"/>
  <c r="AV11" i="31"/>
  <c r="AW11" i="31"/>
  <c r="AS12" i="31"/>
  <c r="AT12" i="31"/>
  <c r="AU12" i="31"/>
  <c r="AV12" i="31"/>
  <c r="AW12" i="31"/>
  <c r="AS13" i="31"/>
  <c r="AT13" i="31"/>
  <c r="AU13" i="31"/>
  <c r="AV13" i="31"/>
  <c r="AW13" i="31"/>
  <c r="AS14" i="31"/>
  <c r="AT14" i="31"/>
  <c r="AU14" i="31"/>
  <c r="AV14" i="31"/>
  <c r="AW14" i="31"/>
  <c r="AS15" i="31"/>
  <c r="AT15" i="31"/>
  <c r="AU15" i="31"/>
  <c r="AV15" i="31"/>
  <c r="AW15" i="31"/>
  <c r="AS16" i="31"/>
  <c r="AT16" i="31"/>
  <c r="AU16" i="31"/>
  <c r="AV16" i="31"/>
  <c r="AW16" i="31"/>
  <c r="AS17" i="31"/>
  <c r="AT17" i="31"/>
  <c r="AU17" i="31"/>
  <c r="AV17" i="31"/>
  <c r="AW17" i="31"/>
  <c r="AS18" i="31"/>
  <c r="AT18" i="31"/>
  <c r="AU18" i="31"/>
  <c r="AV18" i="31"/>
  <c r="AW18" i="31"/>
  <c r="AS19" i="31"/>
  <c r="AT19" i="31"/>
  <c r="AU19" i="31"/>
  <c r="AV19" i="31"/>
  <c r="AW19" i="31"/>
  <c r="I20" i="31"/>
  <c r="AS20" i="31"/>
  <c r="AT20" i="31"/>
  <c r="AU20" i="31"/>
  <c r="AV20" i="31"/>
  <c r="AW20" i="31"/>
  <c r="AS21" i="31"/>
  <c r="AT21" i="31"/>
  <c r="AU21" i="31"/>
  <c r="AV21" i="31"/>
  <c r="AW21" i="31"/>
  <c r="I22" i="31"/>
  <c r="AS22" i="31"/>
  <c r="AT22" i="31"/>
  <c r="AU22" i="31"/>
  <c r="AV22" i="31"/>
  <c r="AW22" i="31"/>
  <c r="AS23" i="31"/>
  <c r="AT23" i="31"/>
  <c r="AU23" i="31"/>
  <c r="AV23" i="31"/>
  <c r="AW23" i="31"/>
  <c r="AS24" i="31"/>
  <c r="AT24" i="31"/>
  <c r="AU24" i="31"/>
  <c r="AV24" i="31"/>
  <c r="AW24" i="31"/>
  <c r="AS25" i="31"/>
  <c r="AT25" i="31"/>
  <c r="AU25" i="31"/>
  <c r="AV25" i="31"/>
  <c r="AW25" i="31"/>
  <c r="AS26" i="31"/>
  <c r="AT26" i="31"/>
  <c r="AU26" i="31"/>
  <c r="AV26" i="31"/>
  <c r="AW26" i="31"/>
  <c r="AS27" i="31"/>
  <c r="AT27" i="31"/>
  <c r="AU27" i="31"/>
  <c r="AV27" i="31"/>
  <c r="AW27" i="31"/>
  <c r="AS28" i="31"/>
  <c r="AT28" i="31"/>
  <c r="AU28" i="31"/>
  <c r="AV28" i="31"/>
  <c r="AW28" i="31"/>
  <c r="AS29" i="31"/>
  <c r="AT29" i="31"/>
  <c r="AU29" i="31"/>
  <c r="AV29" i="31"/>
  <c r="AW29" i="31"/>
  <c r="AS30" i="31"/>
  <c r="AT30" i="31"/>
  <c r="AU30" i="31"/>
  <c r="AV30" i="31"/>
  <c r="AW30" i="31"/>
  <c r="AS31" i="31"/>
  <c r="AT31" i="31"/>
  <c r="AU31" i="31"/>
  <c r="AV31" i="31"/>
  <c r="AW31" i="31"/>
  <c r="AS32" i="31"/>
  <c r="AT32" i="31"/>
  <c r="AU32" i="31"/>
  <c r="AV32" i="31"/>
  <c r="AW32" i="31"/>
  <c r="AS33" i="31"/>
  <c r="AT33" i="31"/>
  <c r="AU33" i="31"/>
  <c r="AV33" i="31"/>
  <c r="AW33" i="31"/>
  <c r="AS34" i="31"/>
  <c r="AT34" i="31"/>
  <c r="AU34" i="31"/>
  <c r="AV34" i="31"/>
  <c r="AW34" i="31"/>
  <c r="AS35" i="31"/>
  <c r="AT35" i="31"/>
  <c r="AU35" i="31"/>
  <c r="AV35" i="31"/>
  <c r="AW35" i="31"/>
  <c r="AS36" i="31"/>
  <c r="AT36" i="31"/>
  <c r="AU36" i="31"/>
  <c r="AV36" i="31"/>
  <c r="AW36" i="31"/>
  <c r="AS37" i="31"/>
  <c r="AT37" i="31"/>
  <c r="AU37" i="31"/>
  <c r="AV37" i="31"/>
  <c r="AW37" i="31"/>
  <c r="AS38" i="31"/>
  <c r="AT38" i="31"/>
  <c r="AU38" i="31"/>
  <c r="AV38" i="31"/>
  <c r="AW38" i="31"/>
  <c r="AS39" i="31"/>
  <c r="AT39" i="31"/>
  <c r="AU39" i="31"/>
  <c r="AV39" i="31"/>
  <c r="AW39" i="31"/>
  <c r="AS40" i="31"/>
  <c r="AT40" i="31"/>
  <c r="AU40" i="31"/>
  <c r="AV40" i="31"/>
  <c r="AW40" i="31"/>
  <c r="AS41" i="31"/>
  <c r="AT41" i="31"/>
  <c r="AU41" i="31"/>
  <c r="AV41" i="31"/>
  <c r="AW41" i="31"/>
  <c r="AS42" i="31"/>
  <c r="AT42" i="31"/>
  <c r="AU42" i="31"/>
  <c r="AV42" i="31"/>
  <c r="AW42" i="31"/>
  <c r="AS43" i="31"/>
  <c r="AT43" i="31"/>
  <c r="AU43" i="31"/>
  <c r="AV43" i="31"/>
  <c r="AW43" i="31"/>
  <c r="AS44" i="31"/>
  <c r="AT44" i="31"/>
  <c r="AU44" i="31"/>
  <c r="AV44" i="31"/>
  <c r="AW44" i="31"/>
  <c r="AS45" i="31"/>
  <c r="AT45" i="31"/>
  <c r="AU45" i="31"/>
  <c r="AV45" i="31"/>
  <c r="AW45" i="31"/>
  <c r="AS46" i="31"/>
  <c r="AT46" i="31"/>
  <c r="AU46" i="31"/>
  <c r="AV46" i="31"/>
  <c r="AW46" i="31"/>
  <c r="AS47" i="31"/>
  <c r="AT47" i="31"/>
  <c r="AU47" i="31"/>
  <c r="AV47" i="31"/>
  <c r="AW47" i="31"/>
  <c r="AS48" i="31"/>
  <c r="AT48" i="31"/>
  <c r="AU48" i="31"/>
  <c r="AV48" i="31"/>
  <c r="AW48" i="31"/>
  <c r="AS49" i="31"/>
  <c r="AT49" i="31"/>
  <c r="AU49" i="31"/>
  <c r="AV49" i="31"/>
  <c r="AW49" i="31"/>
  <c r="AS50" i="31"/>
  <c r="AT50" i="31"/>
  <c r="AU50" i="31"/>
  <c r="AV50" i="31"/>
  <c r="AW50" i="31"/>
  <c r="AS51" i="31"/>
  <c r="AT51" i="31"/>
  <c r="AU51" i="31"/>
  <c r="AV51" i="31"/>
  <c r="AW51" i="31"/>
  <c r="AS52" i="31"/>
  <c r="AT52" i="31"/>
  <c r="AU52" i="31"/>
  <c r="AV52" i="31"/>
  <c r="AW52" i="31"/>
  <c r="AS53" i="31"/>
  <c r="AT53" i="31"/>
  <c r="AU53" i="31"/>
  <c r="AV53" i="31"/>
  <c r="AW53" i="31"/>
  <c r="AS54" i="31"/>
  <c r="AT54" i="31"/>
  <c r="AU54" i="31"/>
  <c r="AV54" i="31"/>
  <c r="AW54" i="31"/>
  <c r="AS55" i="31"/>
  <c r="AT55" i="31"/>
  <c r="AU55" i="31"/>
  <c r="AV55" i="31"/>
  <c r="AW55" i="31"/>
  <c r="AS56" i="31"/>
  <c r="AT56" i="31"/>
  <c r="AU56" i="31"/>
  <c r="AV56" i="31"/>
  <c r="AW56" i="31"/>
  <c r="AS57" i="31"/>
  <c r="AT57" i="31"/>
  <c r="AU57" i="31"/>
  <c r="AV57" i="31"/>
  <c r="AW57" i="31"/>
  <c r="AS58" i="31"/>
  <c r="AT58" i="31"/>
  <c r="AU58" i="31"/>
  <c r="AV58" i="31"/>
  <c r="AW58" i="31"/>
  <c r="AS59" i="31"/>
  <c r="AT59" i="31"/>
  <c r="AU59" i="31"/>
  <c r="AV59" i="31"/>
  <c r="AW59" i="31"/>
  <c r="AS60" i="31"/>
  <c r="AT60" i="31"/>
  <c r="AU60" i="31"/>
  <c r="AV60" i="31"/>
  <c r="AW60" i="31"/>
  <c r="AS61" i="31"/>
  <c r="AT61" i="31"/>
  <c r="AU61" i="31"/>
  <c r="AV61" i="31"/>
  <c r="AW61" i="31"/>
  <c r="AS62" i="31"/>
  <c r="AT62" i="31"/>
  <c r="AU62" i="31"/>
  <c r="AV62" i="31"/>
  <c r="AW62" i="31"/>
  <c r="AS63" i="31"/>
  <c r="AT63" i="31"/>
  <c r="AU63" i="31"/>
  <c r="AV63" i="31"/>
  <c r="AW63" i="31"/>
  <c r="AS64" i="31"/>
  <c r="AT64" i="31"/>
  <c r="AU64" i="31"/>
  <c r="AV64" i="31"/>
  <c r="AW64" i="31"/>
  <c r="AS65" i="31"/>
  <c r="AT65" i="31"/>
  <c r="AU65" i="31"/>
  <c r="AV65" i="31"/>
  <c r="AW65" i="31"/>
  <c r="AS66" i="31"/>
  <c r="AT66" i="31"/>
  <c r="AU66" i="31"/>
  <c r="AV66" i="31"/>
  <c r="AW66" i="31"/>
  <c r="AS67" i="31"/>
  <c r="AT67" i="31"/>
  <c r="AU67" i="31"/>
  <c r="AV67" i="31"/>
  <c r="AW67" i="31"/>
  <c r="AS68" i="31"/>
  <c r="AT68" i="31"/>
  <c r="AU68" i="31"/>
  <c r="AV68" i="31"/>
  <c r="AW68" i="31"/>
  <c r="AS69" i="31"/>
  <c r="AT69" i="31"/>
  <c r="AU69" i="31"/>
  <c r="AV69" i="31"/>
  <c r="AW69" i="31"/>
  <c r="AS70" i="31"/>
  <c r="AT70" i="31"/>
  <c r="AU70" i="31"/>
  <c r="AV70" i="31"/>
  <c r="AW70" i="31"/>
  <c r="AS71" i="31"/>
  <c r="AT71" i="31"/>
  <c r="AU71" i="31"/>
  <c r="AV71" i="31"/>
  <c r="AW71" i="31"/>
  <c r="AS72" i="31"/>
  <c r="AT72" i="31"/>
  <c r="AU72" i="31"/>
  <c r="AV72" i="31"/>
  <c r="AW72" i="31"/>
  <c r="AS73" i="31"/>
  <c r="AT73" i="31"/>
  <c r="AU73" i="31"/>
  <c r="AV73" i="31"/>
  <c r="AW73" i="31"/>
  <c r="AS74" i="31"/>
  <c r="AT74" i="31"/>
  <c r="AU74" i="31"/>
  <c r="AV74" i="31"/>
  <c r="AW74" i="31"/>
  <c r="AS75" i="31"/>
  <c r="AT75" i="31"/>
  <c r="AU75" i="31"/>
  <c r="AV75" i="31"/>
  <c r="AW75" i="31"/>
  <c r="AS76" i="31"/>
  <c r="AT76" i="31"/>
  <c r="AU76" i="31"/>
  <c r="AV76" i="31"/>
  <c r="AW76" i="31"/>
  <c r="AS77" i="31"/>
  <c r="AT77" i="31"/>
  <c r="AU77" i="31"/>
  <c r="AV77" i="31"/>
  <c r="AW77" i="31"/>
  <c r="AS78" i="31"/>
  <c r="AT78" i="31"/>
  <c r="AU78" i="31"/>
  <c r="AV78" i="31"/>
  <c r="AW78" i="31"/>
  <c r="AS79" i="31"/>
  <c r="AT79" i="31"/>
  <c r="AU79" i="31"/>
  <c r="AV79" i="31"/>
  <c r="AW79" i="31"/>
  <c r="AS80" i="31"/>
  <c r="AT80" i="31"/>
  <c r="AU80" i="31"/>
  <c r="AV80" i="31"/>
  <c r="AW80" i="31"/>
  <c r="AS81" i="31"/>
  <c r="AT81" i="31"/>
  <c r="AU81" i="31"/>
  <c r="AV81" i="31"/>
  <c r="AW81" i="31"/>
  <c r="AS82" i="31"/>
  <c r="AT82" i="31"/>
  <c r="AU82" i="31"/>
  <c r="AV82" i="31"/>
  <c r="AW82" i="31"/>
  <c r="AS83" i="31"/>
  <c r="AT83" i="31"/>
  <c r="AU83" i="31"/>
  <c r="AV83" i="31"/>
  <c r="AW83" i="31"/>
  <c r="AS84" i="31"/>
  <c r="AT84" i="31"/>
  <c r="AU84" i="31"/>
  <c r="AV84" i="31"/>
  <c r="AW84" i="31"/>
  <c r="AS85" i="31"/>
  <c r="AT85" i="31"/>
  <c r="AU85" i="31"/>
  <c r="AV85" i="31"/>
  <c r="AW85" i="31"/>
  <c r="AS86" i="31"/>
  <c r="AT86" i="31"/>
  <c r="AU86" i="31"/>
  <c r="AV86" i="31"/>
  <c r="AW86" i="31"/>
  <c r="AS87" i="31"/>
  <c r="AT87" i="31"/>
  <c r="AU87" i="31"/>
  <c r="AV87" i="31"/>
  <c r="AW87" i="31"/>
  <c r="AS88" i="31"/>
  <c r="AT88" i="31"/>
  <c r="AU88" i="31"/>
  <c r="AV88" i="31"/>
  <c r="AW88" i="31"/>
  <c r="AS89" i="31"/>
  <c r="AT89" i="31"/>
  <c r="AU89" i="31"/>
  <c r="AV89" i="31"/>
  <c r="AW89" i="31"/>
  <c r="AS90" i="31"/>
  <c r="AT90" i="31"/>
  <c r="AU90" i="31"/>
  <c r="AV90" i="31"/>
  <c r="AW90" i="31"/>
  <c r="AS91" i="31"/>
  <c r="AT91" i="31"/>
  <c r="AU91" i="31"/>
  <c r="AV91" i="31"/>
  <c r="AW91" i="31"/>
  <c r="AS92" i="31"/>
  <c r="AT92" i="31"/>
  <c r="AU92" i="31"/>
  <c r="AV92" i="31"/>
  <c r="AW92" i="31"/>
  <c r="AS93" i="31"/>
  <c r="AT93" i="31"/>
  <c r="AU93" i="31"/>
  <c r="AV93" i="31"/>
  <c r="AW93" i="31"/>
  <c r="AS94" i="31"/>
  <c r="AT94" i="31"/>
  <c r="AU94" i="31"/>
  <c r="AV94" i="31"/>
  <c r="AW94" i="31"/>
  <c r="AS95" i="31"/>
  <c r="AT95" i="31"/>
  <c r="AU95" i="31"/>
  <c r="AV95" i="31"/>
  <c r="AW95" i="31"/>
  <c r="AS96" i="31"/>
  <c r="AT96" i="31"/>
  <c r="AU96" i="31"/>
  <c r="AV96" i="31"/>
  <c r="AW96" i="31"/>
  <c r="AS97" i="31"/>
  <c r="AT97" i="31"/>
  <c r="AU97" i="31"/>
  <c r="AV97" i="31"/>
  <c r="AW97" i="31"/>
  <c r="AS98" i="31"/>
  <c r="AT98" i="31"/>
  <c r="AU98" i="31"/>
  <c r="AV98" i="31"/>
  <c r="AW98" i="31"/>
  <c r="AS99" i="31"/>
  <c r="AT99" i="31"/>
  <c r="AU99" i="31"/>
  <c r="AV99" i="31"/>
  <c r="AW99" i="31"/>
  <c r="AS100" i="31"/>
  <c r="AT100" i="31"/>
  <c r="AU100" i="31"/>
  <c r="AV100" i="31"/>
  <c r="AW100" i="31"/>
  <c r="AS101" i="31"/>
  <c r="AT101" i="31"/>
  <c r="AU101" i="31"/>
  <c r="AV101" i="31"/>
  <c r="AW101" i="31"/>
  <c r="AS102" i="31"/>
  <c r="AT102" i="31"/>
  <c r="AU102" i="31"/>
  <c r="AV102" i="31"/>
  <c r="AW102" i="31"/>
  <c r="AS103" i="31"/>
  <c r="AT103" i="31"/>
  <c r="AU103" i="31"/>
  <c r="AV103" i="31"/>
  <c r="AW103" i="31"/>
  <c r="AS104" i="31"/>
  <c r="AT104" i="31"/>
  <c r="AU104" i="31"/>
  <c r="AV104" i="31"/>
  <c r="AW104" i="31"/>
  <c r="AS105" i="31"/>
  <c r="AT105" i="31"/>
  <c r="AU105" i="31"/>
  <c r="AV105" i="31"/>
  <c r="AW105" i="31"/>
  <c r="AS106" i="31"/>
  <c r="AT106" i="31"/>
  <c r="AU106" i="31"/>
  <c r="AV106" i="31"/>
  <c r="AW106" i="31"/>
  <c r="AS107" i="31"/>
  <c r="AT107" i="31"/>
  <c r="AU107" i="31"/>
  <c r="AV107" i="31"/>
  <c r="AW107" i="31"/>
  <c r="AS108" i="31"/>
  <c r="AT108" i="31"/>
  <c r="AU108" i="31"/>
  <c r="AV108" i="31"/>
  <c r="AW108" i="31"/>
  <c r="AS109" i="31"/>
  <c r="AT109" i="31"/>
  <c r="AU109" i="31"/>
  <c r="AV109" i="31"/>
  <c r="AW109" i="31"/>
  <c r="I110" i="31"/>
  <c r="AS110" i="31"/>
  <c r="AT110" i="31"/>
  <c r="AU110" i="31"/>
  <c r="AV110" i="31"/>
  <c r="AW110" i="31"/>
  <c r="AS111" i="31"/>
  <c r="AT111" i="31"/>
  <c r="AU111" i="31"/>
  <c r="AV111" i="31"/>
  <c r="AW111" i="31"/>
  <c r="AS112" i="31"/>
  <c r="AT112" i="31"/>
  <c r="AU112" i="31"/>
  <c r="AV112" i="31"/>
  <c r="AW112" i="31"/>
  <c r="AS113" i="31"/>
  <c r="AT113" i="31"/>
  <c r="AU113" i="31"/>
  <c r="AV113" i="31"/>
  <c r="AW113" i="31"/>
  <c r="AS114" i="31"/>
  <c r="AT114" i="31"/>
  <c r="AU114" i="31"/>
  <c r="AV114" i="31"/>
  <c r="AW114" i="31"/>
  <c r="AS115" i="31"/>
  <c r="AT115" i="31"/>
  <c r="AU115" i="31"/>
  <c r="AV115" i="31"/>
  <c r="AW115" i="31"/>
  <c r="AS116" i="31"/>
  <c r="AT116" i="31"/>
  <c r="AU116" i="31"/>
  <c r="AV116" i="31"/>
  <c r="AW116" i="31"/>
  <c r="AS117" i="31"/>
  <c r="AT117" i="31"/>
  <c r="AU117" i="31"/>
  <c r="AV117" i="31"/>
  <c r="AW117" i="31"/>
  <c r="AS118" i="31"/>
  <c r="AT118" i="31"/>
  <c r="AU118" i="31"/>
  <c r="AV118" i="31"/>
  <c r="AW118" i="31"/>
  <c r="AS119" i="31"/>
  <c r="AT119" i="31"/>
  <c r="AU119" i="31"/>
  <c r="AV119" i="31"/>
  <c r="AW119" i="31"/>
  <c r="AS120" i="31"/>
  <c r="AT120" i="31"/>
  <c r="AU120" i="31"/>
  <c r="AV120" i="31"/>
  <c r="AW120" i="31"/>
  <c r="AS121" i="31"/>
  <c r="AT121" i="31"/>
  <c r="AU121" i="31"/>
  <c r="AV121" i="31"/>
  <c r="AW121" i="31"/>
  <c r="AS122" i="31"/>
  <c r="AT122" i="31"/>
  <c r="AU122" i="31"/>
  <c r="AV122" i="31"/>
  <c r="AW122" i="31"/>
  <c r="AS123" i="31"/>
  <c r="AT123" i="31"/>
  <c r="AU123" i="31"/>
  <c r="AV123" i="31"/>
  <c r="AW123" i="31"/>
  <c r="AS124" i="31"/>
  <c r="AT124" i="31"/>
  <c r="AU124" i="31"/>
  <c r="AV124" i="31"/>
  <c r="AW124" i="31"/>
  <c r="AS125" i="31"/>
  <c r="AT125" i="31"/>
  <c r="AU125" i="31"/>
  <c r="AV125" i="31"/>
  <c r="AW125" i="31"/>
  <c r="AS126" i="31"/>
  <c r="AT126" i="31"/>
  <c r="AU126" i="31"/>
  <c r="AV126" i="31"/>
  <c r="AW126" i="31"/>
  <c r="AS127" i="31"/>
  <c r="AT127" i="31"/>
  <c r="AU127" i="31"/>
  <c r="AV127" i="31"/>
  <c r="AW127" i="31"/>
  <c r="AS128" i="31"/>
  <c r="AT128" i="31"/>
  <c r="AU128" i="31"/>
  <c r="AV128" i="31"/>
  <c r="AW128" i="31"/>
  <c r="AS129" i="31"/>
  <c r="AT129" i="31"/>
  <c r="AU129" i="31"/>
  <c r="AV129" i="31"/>
  <c r="AW129" i="31"/>
  <c r="AS130" i="31"/>
  <c r="AT130" i="31"/>
  <c r="AU130" i="31"/>
  <c r="AV130" i="31"/>
  <c r="AW130" i="31"/>
  <c r="AS131" i="31"/>
  <c r="AT131" i="31"/>
  <c r="AU131" i="31"/>
  <c r="AV131" i="31"/>
  <c r="AW131" i="31"/>
  <c r="AS132" i="31"/>
  <c r="AT132" i="31"/>
  <c r="AU132" i="31"/>
  <c r="AV132" i="31"/>
  <c r="AW132" i="31"/>
  <c r="AS133" i="31"/>
  <c r="AT133" i="31"/>
  <c r="AU133" i="31"/>
  <c r="AV133" i="31"/>
  <c r="AW133" i="31"/>
  <c r="AS134" i="31"/>
  <c r="AT134" i="31"/>
  <c r="AU134" i="31"/>
  <c r="AV134" i="31"/>
  <c r="AW134" i="31"/>
  <c r="AS135" i="31"/>
  <c r="AT135" i="31"/>
  <c r="AU135" i="31"/>
  <c r="AV135" i="31"/>
  <c r="AW135" i="31"/>
  <c r="AS136" i="31"/>
  <c r="AT136" i="31"/>
  <c r="AU136" i="31"/>
  <c r="AV136" i="31"/>
  <c r="AW136" i="31"/>
  <c r="AS137" i="31"/>
  <c r="AT137" i="31"/>
  <c r="AU137" i="31"/>
  <c r="AV137" i="31"/>
  <c r="AW137" i="31"/>
  <c r="AS138" i="31"/>
  <c r="AT138" i="31"/>
  <c r="AU138" i="31"/>
  <c r="AV138" i="31"/>
  <c r="AW138" i="31"/>
  <c r="AS139" i="31"/>
  <c r="AT139" i="31"/>
  <c r="AU139" i="31"/>
  <c r="AV139" i="31"/>
  <c r="AW139" i="31"/>
  <c r="AS140" i="31"/>
  <c r="AT140" i="31"/>
  <c r="AU140" i="31"/>
  <c r="AV140" i="31"/>
  <c r="AW140" i="31"/>
  <c r="AS141" i="31"/>
  <c r="AT141" i="31"/>
  <c r="AU141" i="31"/>
  <c r="AV141" i="31"/>
  <c r="AW141" i="31"/>
  <c r="AS142" i="31"/>
  <c r="AT142" i="31"/>
  <c r="AU142" i="31"/>
  <c r="AV142" i="31"/>
  <c r="AW142" i="31"/>
  <c r="AS143" i="31"/>
  <c r="AT143" i="31"/>
  <c r="AU143" i="31"/>
  <c r="AV143" i="31"/>
  <c r="AW143" i="31"/>
  <c r="AS144" i="31"/>
  <c r="AT144" i="31"/>
  <c r="AU144" i="31"/>
  <c r="AV144" i="31"/>
  <c r="AW144" i="31"/>
  <c r="AS145" i="31"/>
  <c r="AT145" i="31"/>
  <c r="AU145" i="31"/>
  <c r="AV145" i="31"/>
  <c r="AW145" i="31"/>
  <c r="AS146" i="31"/>
  <c r="AT146" i="31"/>
  <c r="AU146" i="31"/>
  <c r="AV146" i="31"/>
  <c r="AW146" i="31"/>
  <c r="AS147" i="31"/>
  <c r="AT147" i="31"/>
  <c r="AU147" i="31"/>
  <c r="AV147" i="31"/>
  <c r="AW147" i="31"/>
  <c r="AS148" i="31"/>
  <c r="AT148" i="31"/>
  <c r="AU148" i="31"/>
  <c r="AV148" i="31"/>
  <c r="AW148" i="31"/>
  <c r="AS149" i="31"/>
  <c r="AT149" i="31"/>
  <c r="AU149" i="31"/>
  <c r="AV149" i="31"/>
  <c r="AW149" i="31"/>
  <c r="AS150" i="31"/>
  <c r="AT150" i="31"/>
  <c r="AU150" i="31"/>
  <c r="AV150" i="31"/>
  <c r="AW150" i="31"/>
  <c r="AS151" i="31"/>
  <c r="AT151" i="31"/>
  <c r="AU151" i="31"/>
  <c r="AV151" i="31"/>
  <c r="AW151" i="31"/>
  <c r="AS152" i="31"/>
  <c r="AT152" i="31"/>
  <c r="AU152" i="31"/>
  <c r="AV152" i="31"/>
  <c r="AW152" i="31"/>
  <c r="AS153" i="31"/>
  <c r="AT153" i="31"/>
  <c r="AU153" i="31"/>
  <c r="AV153" i="31"/>
  <c r="AW153" i="31"/>
  <c r="AS154" i="31"/>
  <c r="AT154" i="31"/>
  <c r="AU154" i="31"/>
  <c r="AV154" i="31"/>
  <c r="AW154" i="31"/>
  <c r="AS155" i="31"/>
  <c r="AT155" i="31"/>
  <c r="AU155" i="31"/>
  <c r="AV155" i="31"/>
  <c r="AW155" i="31"/>
  <c r="AS156" i="31"/>
  <c r="AT156" i="31"/>
  <c r="AU156" i="31"/>
  <c r="AV156" i="31"/>
  <c r="AW156" i="31"/>
  <c r="AS157" i="31"/>
  <c r="AT157" i="31"/>
  <c r="AU157" i="31"/>
  <c r="AV157" i="31"/>
  <c r="AW157" i="31"/>
  <c r="AS158" i="31"/>
  <c r="AT158" i="31"/>
  <c r="AU158" i="31"/>
  <c r="AV158" i="31"/>
  <c r="AW158" i="31"/>
  <c r="AS159" i="31"/>
  <c r="AT159" i="31"/>
  <c r="AU159" i="31"/>
  <c r="AV159" i="31"/>
  <c r="AW159" i="31"/>
  <c r="AS160" i="31"/>
  <c r="AT160" i="31"/>
  <c r="AU160" i="31"/>
  <c r="AV160" i="31"/>
  <c r="AW160" i="31"/>
  <c r="AS161" i="31"/>
  <c r="AT161" i="31"/>
  <c r="AU161" i="31"/>
  <c r="AV161" i="31"/>
  <c r="AW161" i="31"/>
  <c r="AS162" i="31"/>
  <c r="AT162" i="31"/>
  <c r="AU162" i="31"/>
  <c r="AV162" i="31"/>
  <c r="AW162" i="31"/>
  <c r="AS163" i="31"/>
  <c r="AT163" i="31"/>
  <c r="AU163" i="31"/>
  <c r="AV163" i="31"/>
  <c r="AW163" i="31"/>
  <c r="AS164" i="31"/>
  <c r="AT164" i="31"/>
  <c r="AU164" i="31"/>
  <c r="AV164" i="31"/>
  <c r="AW164" i="31"/>
  <c r="AS165" i="31"/>
  <c r="AT165" i="31"/>
  <c r="AU165" i="31"/>
  <c r="AV165" i="31"/>
  <c r="AW165" i="31"/>
  <c r="AS166" i="31"/>
  <c r="AT166" i="31"/>
  <c r="AU166" i="31"/>
  <c r="AV166" i="31"/>
  <c r="AW166" i="31"/>
  <c r="AS167" i="31"/>
  <c r="AT167" i="31"/>
  <c r="AU167" i="31"/>
  <c r="AV167" i="31"/>
  <c r="AW167" i="31"/>
  <c r="AS168" i="31"/>
  <c r="AT168" i="31"/>
  <c r="AU168" i="31"/>
  <c r="AV168" i="31"/>
  <c r="AW168" i="31"/>
  <c r="AS169" i="31"/>
  <c r="AT169" i="31"/>
  <c r="AU169" i="31"/>
  <c r="AV169" i="31"/>
  <c r="AW169" i="31"/>
  <c r="I170" i="31"/>
  <c r="AS170" i="31"/>
  <c r="AT170" i="31"/>
  <c r="AU170" i="31"/>
  <c r="AV170" i="31"/>
  <c r="AW170" i="31"/>
  <c r="AS171" i="31"/>
  <c r="AT171" i="31"/>
  <c r="AU171" i="31"/>
  <c r="AV171" i="31"/>
  <c r="AW171" i="31"/>
  <c r="AS172" i="31"/>
  <c r="AT172" i="31"/>
  <c r="AU172" i="31"/>
  <c r="AV172" i="31"/>
  <c r="AW172" i="31"/>
  <c r="AS173" i="31"/>
  <c r="AT173" i="31"/>
  <c r="AU173" i="31"/>
  <c r="AV173" i="31"/>
  <c r="AW173" i="31"/>
  <c r="AS174" i="31"/>
  <c r="AT174" i="31"/>
  <c r="AU174" i="31"/>
  <c r="AV174" i="31"/>
  <c r="AW174" i="31"/>
  <c r="AS175" i="31"/>
  <c r="AT175" i="31"/>
  <c r="AU175" i="31"/>
  <c r="AV175" i="31"/>
  <c r="AW175" i="31"/>
  <c r="AS176" i="31"/>
  <c r="AT176" i="31"/>
  <c r="AU176" i="31"/>
  <c r="AV176" i="31"/>
  <c r="AW176" i="31"/>
  <c r="AS177" i="31"/>
  <c r="AT177" i="31"/>
  <c r="AU177" i="31"/>
  <c r="AV177" i="31"/>
  <c r="AW177" i="31"/>
  <c r="AS178" i="31"/>
  <c r="AT178" i="31"/>
  <c r="AU178" i="31"/>
  <c r="AV178" i="31"/>
  <c r="AW178" i="31"/>
  <c r="AS179" i="31"/>
  <c r="AT179" i="31"/>
  <c r="AU179" i="31"/>
  <c r="AV179" i="31"/>
  <c r="AW179" i="31"/>
  <c r="AS180" i="31"/>
  <c r="AT180" i="31"/>
  <c r="AU180" i="31"/>
  <c r="AV180" i="31"/>
  <c r="AW180" i="31"/>
  <c r="AS181" i="31"/>
  <c r="AT181" i="31"/>
  <c r="AU181" i="31"/>
  <c r="AV181" i="31"/>
  <c r="AW181" i="31"/>
  <c r="AS182" i="31"/>
  <c r="AT182" i="31"/>
  <c r="AU182" i="31"/>
  <c r="AV182" i="31"/>
  <c r="AW182" i="31"/>
  <c r="AS183" i="31"/>
  <c r="AT183" i="31"/>
  <c r="AU183" i="31"/>
  <c r="AV183" i="31"/>
  <c r="AW183" i="31"/>
  <c r="AS184" i="31"/>
  <c r="AT184" i="31"/>
  <c r="AU184" i="31"/>
  <c r="AV184" i="31"/>
  <c r="AW184" i="31"/>
  <c r="AS185" i="31"/>
  <c r="AT185" i="31"/>
  <c r="AU185" i="31"/>
  <c r="AV185" i="31"/>
  <c r="AW185" i="31"/>
  <c r="AS186" i="31"/>
  <c r="AT186" i="31"/>
  <c r="AU186" i="31"/>
  <c r="AV186" i="31"/>
  <c r="AW186" i="31"/>
  <c r="AS187" i="31"/>
  <c r="AT187" i="31"/>
  <c r="AU187" i="31"/>
  <c r="AV187" i="31"/>
  <c r="AW187" i="31"/>
  <c r="I188" i="31"/>
  <c r="AS188" i="31"/>
  <c r="AT188" i="31"/>
  <c r="AU188" i="31"/>
  <c r="AV188" i="31"/>
  <c r="AW188" i="31"/>
  <c r="AS189" i="31"/>
  <c r="AT189" i="31"/>
  <c r="AU189" i="31"/>
  <c r="AV189" i="31"/>
  <c r="AW189" i="31"/>
  <c r="AS190" i="31"/>
  <c r="AT190" i="31"/>
  <c r="AU190" i="31"/>
  <c r="AV190" i="31"/>
  <c r="AW190" i="31"/>
  <c r="AS191" i="31"/>
  <c r="AT191" i="31"/>
  <c r="AU191" i="31"/>
  <c r="AV191" i="31"/>
  <c r="AW191" i="31"/>
  <c r="AS192" i="31"/>
  <c r="AT192" i="31"/>
  <c r="AU192" i="31"/>
  <c r="AV192" i="31"/>
  <c r="AW192" i="31"/>
  <c r="AS193" i="31"/>
  <c r="AT193" i="31"/>
  <c r="AU193" i="31"/>
  <c r="AV193" i="31"/>
  <c r="AW193" i="31"/>
  <c r="AS194" i="31"/>
  <c r="AT194" i="31"/>
  <c r="AU194" i="31"/>
  <c r="AV194" i="31"/>
  <c r="AW194" i="31"/>
  <c r="AS195" i="31"/>
  <c r="AT195" i="31"/>
  <c r="AU195" i="31"/>
  <c r="AV195" i="31"/>
  <c r="AW195" i="31"/>
  <c r="AS196" i="31"/>
  <c r="AT196" i="31"/>
  <c r="AU196" i="31"/>
  <c r="AV196" i="31"/>
  <c r="AW196" i="31"/>
  <c r="AS197" i="31"/>
  <c r="AT197" i="31"/>
  <c r="AU197" i="31"/>
  <c r="AV197" i="31"/>
  <c r="AW197" i="31"/>
  <c r="AS198" i="31"/>
  <c r="AT198" i="31"/>
  <c r="AU198" i="31"/>
  <c r="AV198" i="31"/>
  <c r="AW198" i="31"/>
  <c r="AS199" i="31"/>
  <c r="AT199" i="31"/>
  <c r="AU199" i="31"/>
  <c r="AV199" i="31"/>
  <c r="AW199" i="31"/>
  <c r="AS200" i="31"/>
  <c r="AT200" i="31"/>
  <c r="AU200" i="31"/>
  <c r="AV200" i="31"/>
  <c r="AW200" i="31"/>
  <c r="AS201" i="31"/>
  <c r="AT201" i="31"/>
  <c r="AU201" i="31"/>
  <c r="AV201" i="31"/>
  <c r="AW201" i="31"/>
  <c r="AS202" i="31"/>
  <c r="AT202" i="31"/>
  <c r="AU202" i="31"/>
  <c r="AV202" i="31"/>
  <c r="AW202" i="31"/>
  <c r="AS203" i="31"/>
  <c r="AT203" i="31"/>
  <c r="AU203" i="31"/>
  <c r="AV203" i="31"/>
  <c r="AW203" i="31"/>
  <c r="AS204" i="31"/>
  <c r="AT204" i="31"/>
  <c r="AU204" i="31"/>
  <c r="AV204" i="31"/>
  <c r="AW204" i="31"/>
  <c r="AS205" i="31"/>
  <c r="AT205" i="31"/>
  <c r="AU205" i="31"/>
  <c r="AV205" i="31"/>
  <c r="AW205" i="31"/>
  <c r="AS206" i="31"/>
  <c r="AT206" i="31"/>
  <c r="AU206" i="31"/>
  <c r="AV206" i="31"/>
  <c r="AW206" i="31"/>
  <c r="AS207" i="31"/>
  <c r="AT207" i="31"/>
  <c r="AU207" i="31"/>
  <c r="AV207" i="31"/>
  <c r="AW207" i="31"/>
  <c r="AS208" i="31"/>
  <c r="AT208" i="31"/>
  <c r="AU208" i="31"/>
  <c r="AV208" i="31"/>
  <c r="AW208" i="31"/>
  <c r="AS209" i="31"/>
  <c r="AT209" i="31"/>
  <c r="AU209" i="31"/>
  <c r="AV209" i="31"/>
  <c r="AW209" i="31"/>
  <c r="AS210" i="31"/>
  <c r="AT210" i="31"/>
  <c r="AU210" i="31"/>
  <c r="AV210" i="31"/>
  <c r="AW210" i="31"/>
  <c r="AS211" i="31"/>
  <c r="AT211" i="31"/>
  <c r="AU211" i="31"/>
  <c r="AV211" i="31"/>
  <c r="AW211" i="31"/>
  <c r="AS212" i="31"/>
  <c r="AT212" i="31"/>
  <c r="AU212" i="31"/>
  <c r="AV212" i="31"/>
  <c r="AW212" i="31"/>
  <c r="AS213" i="31"/>
  <c r="AT213" i="31"/>
  <c r="AU213" i="31"/>
  <c r="AV213" i="31"/>
  <c r="AW213" i="31"/>
  <c r="AS214" i="31"/>
  <c r="AT214" i="31"/>
  <c r="AU214" i="31"/>
  <c r="AV214" i="31"/>
  <c r="AW214" i="31"/>
  <c r="AS215" i="31"/>
  <c r="AT215" i="31"/>
  <c r="AU215" i="31"/>
  <c r="AV215" i="31"/>
  <c r="AW215" i="31"/>
  <c r="AS216" i="31"/>
  <c r="AT216" i="31"/>
  <c r="AU216" i="31"/>
  <c r="AV216" i="31"/>
  <c r="AW216" i="31"/>
  <c r="AS217" i="31"/>
  <c r="AT217" i="31"/>
  <c r="AU217" i="31"/>
  <c r="AV217" i="31"/>
  <c r="AW217" i="31"/>
  <c r="AS218" i="31"/>
  <c r="AT218" i="31"/>
  <c r="AU218" i="31"/>
  <c r="AV218" i="31"/>
  <c r="AW218" i="31"/>
  <c r="AS219" i="31"/>
  <c r="AT219" i="31"/>
  <c r="AU219" i="31"/>
  <c r="AV219" i="31"/>
  <c r="AW219" i="31"/>
  <c r="AS220" i="31"/>
  <c r="AT220" i="31"/>
  <c r="AU220" i="31"/>
  <c r="AV220" i="31"/>
  <c r="AW220" i="31"/>
  <c r="AS221" i="31"/>
  <c r="AT221" i="31"/>
  <c r="AU221" i="31"/>
  <c r="AV221" i="31"/>
  <c r="AW221" i="31"/>
  <c r="AS222" i="31"/>
  <c r="AT222" i="31"/>
  <c r="AU222" i="31"/>
  <c r="AV222" i="31"/>
  <c r="AW222" i="31"/>
  <c r="AS223" i="31"/>
  <c r="AT223" i="31"/>
  <c r="AU223" i="31"/>
  <c r="AV223" i="31"/>
  <c r="AW223" i="31"/>
  <c r="AS224" i="31"/>
  <c r="AT224" i="31"/>
  <c r="AU224" i="31"/>
  <c r="AV224" i="31"/>
  <c r="AW224" i="31"/>
  <c r="AS225" i="31"/>
  <c r="AT225" i="31"/>
  <c r="AU225" i="31"/>
  <c r="AV225" i="31"/>
  <c r="AW225" i="31"/>
  <c r="AS226" i="31"/>
  <c r="AT226" i="31"/>
  <c r="AU226" i="31"/>
  <c r="AV226" i="31"/>
  <c r="AW226" i="31"/>
  <c r="AS227" i="31"/>
  <c r="AT227" i="31"/>
  <c r="AU227" i="31"/>
  <c r="AV227" i="31"/>
  <c r="AW227" i="31"/>
  <c r="AS228" i="31"/>
  <c r="AT228" i="31"/>
  <c r="AU228" i="31"/>
  <c r="AV228" i="31"/>
  <c r="AW228" i="31"/>
  <c r="AS229" i="31"/>
  <c r="AT229" i="31"/>
  <c r="AU229" i="31"/>
  <c r="AV229" i="31"/>
  <c r="AW229" i="31"/>
  <c r="AS230" i="31"/>
  <c r="AT230" i="31"/>
  <c r="AU230" i="31"/>
  <c r="AV230" i="31"/>
  <c r="AW230" i="31"/>
  <c r="AS231" i="31"/>
  <c r="AT231" i="31"/>
  <c r="AU231" i="31"/>
  <c r="AV231" i="31"/>
  <c r="AW231" i="31"/>
  <c r="AS232" i="31"/>
  <c r="AT232" i="31"/>
  <c r="AU232" i="31"/>
  <c r="AV232" i="31"/>
  <c r="AW232" i="31"/>
  <c r="AS233" i="31"/>
  <c r="AT233" i="31"/>
  <c r="AU233" i="31"/>
  <c r="AV233" i="31"/>
  <c r="AW233" i="31"/>
  <c r="AS234" i="31"/>
  <c r="AT234" i="31"/>
  <c r="AU234" i="31"/>
  <c r="AV234" i="31"/>
  <c r="AW234" i="31"/>
  <c r="AS235" i="31"/>
  <c r="AT235" i="31"/>
  <c r="AU235" i="31"/>
  <c r="AV235" i="31"/>
  <c r="AW235" i="31"/>
  <c r="AS236" i="31"/>
  <c r="AT236" i="31"/>
  <c r="AU236" i="31"/>
  <c r="AV236" i="31"/>
  <c r="AW236" i="31"/>
  <c r="AS237" i="31"/>
  <c r="AT237" i="31"/>
  <c r="AU237" i="31"/>
  <c r="AV237" i="31"/>
  <c r="AW237" i="31"/>
  <c r="AS238" i="31"/>
  <c r="AT238" i="31"/>
  <c r="AU238" i="31"/>
  <c r="AV238" i="31"/>
  <c r="AW238" i="31"/>
  <c r="AS239" i="31"/>
  <c r="AT239" i="31"/>
  <c r="AU239" i="31"/>
  <c r="AV239" i="31"/>
  <c r="AW239" i="31"/>
  <c r="AS240" i="31"/>
  <c r="AT240" i="31"/>
  <c r="AU240" i="31"/>
  <c r="AV240" i="31"/>
  <c r="AW240" i="31"/>
  <c r="AS241" i="31"/>
  <c r="AT241" i="31"/>
  <c r="AU241" i="31"/>
  <c r="AV241" i="31"/>
  <c r="AW241" i="31"/>
  <c r="AS242" i="31"/>
  <c r="AT242" i="31"/>
  <c r="AU242" i="31"/>
  <c r="AV242" i="31"/>
  <c r="AW242" i="31"/>
  <c r="AS243" i="31"/>
  <c r="AT243" i="31"/>
  <c r="AU243" i="31"/>
  <c r="AV243" i="31"/>
  <c r="AW243" i="31"/>
  <c r="AS244" i="31"/>
  <c r="AT244" i="31"/>
  <c r="AU244" i="31"/>
  <c r="AV244" i="31"/>
  <c r="AW244" i="31"/>
  <c r="AS245" i="31"/>
  <c r="AT245" i="31"/>
  <c r="AU245" i="31"/>
  <c r="AV245" i="31"/>
  <c r="AW245" i="31"/>
  <c r="AS246" i="31"/>
  <c r="AT246" i="31"/>
  <c r="AU246" i="31"/>
  <c r="AV246" i="31"/>
  <c r="AW246" i="31"/>
  <c r="AS247" i="31"/>
  <c r="AT247" i="31"/>
  <c r="AU247" i="31"/>
  <c r="AV247" i="31"/>
  <c r="AW247" i="31"/>
  <c r="AS248" i="31"/>
  <c r="AT248" i="31"/>
  <c r="AU248" i="31"/>
  <c r="AV248" i="31"/>
  <c r="AW248" i="31"/>
  <c r="AS249" i="31"/>
  <c r="AT249" i="31"/>
  <c r="AU249" i="31"/>
  <c r="AV249" i="31"/>
  <c r="AW249" i="31"/>
  <c r="AS250" i="31"/>
  <c r="AT250" i="31"/>
  <c r="AU250" i="31"/>
  <c r="AV250" i="31"/>
  <c r="AW250" i="31"/>
  <c r="AS251" i="31"/>
  <c r="AT251" i="31"/>
  <c r="AU251" i="31"/>
  <c r="AV251" i="31"/>
  <c r="AW251" i="31"/>
  <c r="AS252" i="31"/>
  <c r="AT252" i="31"/>
  <c r="AU252" i="31"/>
  <c r="AV252" i="31"/>
  <c r="AW252" i="31"/>
  <c r="AS253" i="31"/>
  <c r="AT253" i="31"/>
  <c r="AU253" i="31"/>
  <c r="AV253" i="31"/>
  <c r="AW253" i="31"/>
  <c r="AS254" i="31"/>
  <c r="AT254" i="31"/>
  <c r="AU254" i="31"/>
  <c r="AV254" i="31"/>
  <c r="AW254" i="31"/>
  <c r="AS255" i="31"/>
  <c r="AT255" i="31"/>
  <c r="AU255" i="31"/>
  <c r="AV255" i="31"/>
  <c r="AW255" i="31"/>
  <c r="AS256" i="31"/>
  <c r="AT256" i="31"/>
  <c r="AU256" i="31"/>
  <c r="AV256" i="31"/>
  <c r="AW256" i="31"/>
  <c r="AS257" i="31"/>
  <c r="AT257" i="31"/>
  <c r="AU257" i="31"/>
  <c r="AV257" i="31"/>
  <c r="AW257" i="31"/>
  <c r="AS258" i="31"/>
  <c r="AT258" i="31"/>
  <c r="AU258" i="31"/>
  <c r="AV258" i="31"/>
  <c r="AW258" i="31"/>
  <c r="AS259" i="31"/>
  <c r="AT259" i="31"/>
  <c r="AU259" i="31"/>
  <c r="AV259" i="31"/>
  <c r="AW259" i="31"/>
  <c r="AS260" i="31"/>
  <c r="AT260" i="31"/>
  <c r="AU260" i="31"/>
  <c r="AV260" i="31"/>
  <c r="AW260" i="31"/>
  <c r="AS261" i="31"/>
  <c r="AT261" i="31"/>
  <c r="AU261" i="31"/>
  <c r="AV261" i="31"/>
  <c r="AW261" i="31"/>
  <c r="AS262" i="31"/>
  <c r="AT262" i="31"/>
  <c r="AU262" i="31"/>
  <c r="AV262" i="31"/>
  <c r="AW262" i="31"/>
  <c r="AS263" i="31"/>
  <c r="AT263" i="31"/>
  <c r="AU263" i="31"/>
  <c r="AV263" i="31"/>
  <c r="AW263" i="31"/>
  <c r="AS264" i="31"/>
  <c r="AT264" i="31"/>
  <c r="AU264" i="31"/>
  <c r="AV264" i="31"/>
  <c r="AW264" i="31"/>
  <c r="AS265" i="31"/>
  <c r="AT265" i="31"/>
  <c r="AU265" i="31"/>
  <c r="AV265" i="31"/>
  <c r="AW265" i="31"/>
  <c r="AS266" i="31"/>
  <c r="AT266" i="31"/>
  <c r="AU266" i="31"/>
  <c r="AV266" i="31"/>
  <c r="AW266" i="31"/>
  <c r="AS267" i="31"/>
  <c r="AT267" i="31"/>
  <c r="AU267" i="31"/>
  <c r="AV267" i="31"/>
  <c r="AW267" i="31"/>
  <c r="AS268" i="31"/>
  <c r="AT268" i="31"/>
  <c r="AU268" i="31"/>
  <c r="AV268" i="31"/>
  <c r="AW268" i="31"/>
  <c r="AS269" i="31"/>
  <c r="AT269" i="31"/>
  <c r="AU269" i="31"/>
  <c r="AV269" i="31"/>
  <c r="AW269" i="31"/>
  <c r="AS270" i="31"/>
  <c r="AT270" i="31"/>
  <c r="AU270" i="31"/>
  <c r="AV270" i="31"/>
  <c r="AW270" i="31"/>
  <c r="AS271" i="31"/>
  <c r="AT271" i="31"/>
  <c r="AU271" i="31"/>
  <c r="AV271" i="31"/>
  <c r="AW271" i="31"/>
  <c r="AS272" i="31"/>
  <c r="AT272" i="31"/>
  <c r="AU272" i="31"/>
  <c r="AV272" i="31"/>
  <c r="AW272" i="31"/>
  <c r="AS273" i="31"/>
  <c r="AT273" i="31"/>
  <c r="AU273" i="31"/>
  <c r="AV273" i="31"/>
  <c r="AW273" i="31"/>
  <c r="AS274" i="31"/>
  <c r="AT274" i="31"/>
  <c r="AU274" i="31"/>
  <c r="AV274" i="31"/>
  <c r="AW274" i="31"/>
  <c r="AS275" i="31"/>
  <c r="AT275" i="31"/>
  <c r="AU275" i="31"/>
  <c r="AV275" i="31"/>
  <c r="AW275" i="31"/>
  <c r="AS276" i="31"/>
  <c r="AT276" i="31"/>
  <c r="AU276" i="31"/>
  <c r="AV276" i="31"/>
  <c r="AW276" i="31"/>
  <c r="AS277" i="31"/>
  <c r="AT277" i="31"/>
  <c r="AU277" i="31"/>
  <c r="AV277" i="31"/>
  <c r="AW277" i="31"/>
  <c r="AS278" i="31"/>
  <c r="AT278" i="31"/>
  <c r="AU278" i="31"/>
  <c r="AV278" i="31"/>
  <c r="AW278" i="31"/>
  <c r="AS279" i="31"/>
  <c r="AT279" i="31"/>
  <c r="AU279" i="31"/>
  <c r="AV279" i="31"/>
  <c r="AW279" i="31"/>
  <c r="AS280" i="31"/>
  <c r="AT280" i="31"/>
  <c r="AU280" i="31"/>
  <c r="AV280" i="31"/>
  <c r="AW280" i="31"/>
  <c r="AS281" i="31"/>
  <c r="AT281" i="31"/>
  <c r="AU281" i="31"/>
  <c r="AV281" i="31"/>
  <c r="AW281" i="31"/>
  <c r="AS282" i="31"/>
  <c r="AT282" i="31"/>
  <c r="AU282" i="31"/>
  <c r="AV282" i="31"/>
  <c r="AW282" i="31"/>
  <c r="AS283" i="31"/>
  <c r="AT283" i="31"/>
  <c r="AU283" i="31"/>
  <c r="AV283" i="31"/>
  <c r="AW283" i="31"/>
  <c r="AS284" i="31"/>
  <c r="AT284" i="31"/>
  <c r="AU284" i="31"/>
  <c r="AV284" i="31"/>
  <c r="AW284" i="31"/>
  <c r="AS285" i="31"/>
  <c r="AT285" i="31"/>
  <c r="AU285" i="31"/>
  <c r="AV285" i="31"/>
  <c r="AW285" i="31"/>
  <c r="AS286" i="31"/>
  <c r="AT286" i="31"/>
  <c r="AU286" i="31"/>
  <c r="AV286" i="31"/>
  <c r="AW286" i="31"/>
  <c r="AS287" i="31"/>
  <c r="AT287" i="31"/>
  <c r="AU287" i="31"/>
  <c r="AV287" i="31"/>
  <c r="AW287" i="31"/>
  <c r="AS288" i="31"/>
  <c r="AT288" i="31"/>
  <c r="AU288" i="31"/>
  <c r="AV288" i="31"/>
  <c r="AW288" i="31"/>
  <c r="AS289" i="31"/>
  <c r="AT289" i="31"/>
  <c r="AU289" i="31"/>
  <c r="AV289" i="31"/>
  <c r="AW289" i="31"/>
  <c r="AS290" i="31"/>
  <c r="AT290" i="31"/>
  <c r="AU290" i="31"/>
  <c r="AV290" i="31"/>
  <c r="AW290" i="31"/>
  <c r="AS291" i="31"/>
  <c r="AT291" i="31"/>
  <c r="AU291" i="31"/>
  <c r="AV291" i="31"/>
  <c r="AW291" i="31"/>
  <c r="AS292" i="31"/>
  <c r="AT292" i="31"/>
  <c r="AU292" i="31"/>
  <c r="AV292" i="31"/>
  <c r="AW292" i="31"/>
  <c r="AS293" i="31"/>
  <c r="AT293" i="31"/>
  <c r="AU293" i="31"/>
  <c r="AV293" i="31"/>
  <c r="AW293" i="31"/>
  <c r="AS294" i="31"/>
  <c r="AT294" i="31"/>
  <c r="AU294" i="31"/>
  <c r="AV294" i="31"/>
  <c r="AW294" i="31"/>
  <c r="AS295" i="31"/>
  <c r="AT295" i="31"/>
  <c r="AU295" i="31"/>
  <c r="AV295" i="31"/>
  <c r="AW295" i="31"/>
  <c r="AS296" i="31"/>
  <c r="AT296" i="31"/>
  <c r="AU296" i="31"/>
  <c r="AV296" i="31"/>
  <c r="AW296" i="31"/>
  <c r="AS297" i="31"/>
  <c r="AT297" i="31"/>
  <c r="AU297" i="31"/>
  <c r="AV297" i="31"/>
  <c r="AW297" i="31"/>
  <c r="AS298" i="31"/>
  <c r="AT298" i="31"/>
  <c r="AU298" i="31"/>
  <c r="AV298" i="31"/>
  <c r="AW298" i="31"/>
  <c r="AS299" i="31"/>
  <c r="AT299" i="31"/>
  <c r="AU299" i="31"/>
  <c r="AV299" i="31"/>
  <c r="AW299" i="31"/>
  <c r="AS300" i="31"/>
  <c r="AT300" i="31"/>
  <c r="AU300" i="31"/>
  <c r="AV300" i="31"/>
  <c r="AW300" i="31"/>
  <c r="AS301" i="31"/>
  <c r="AT301" i="31"/>
  <c r="AU301" i="31"/>
  <c r="AV301" i="31"/>
  <c r="AW301" i="31"/>
  <c r="AS302" i="31"/>
  <c r="AT302" i="31"/>
  <c r="AU302" i="31"/>
  <c r="AV302" i="31"/>
  <c r="AW302" i="31"/>
  <c r="AS303" i="31"/>
  <c r="AT303" i="31"/>
  <c r="AU303" i="31"/>
  <c r="AV303" i="31"/>
  <c r="AW303" i="31"/>
  <c r="AS304" i="31"/>
  <c r="AT304" i="31"/>
  <c r="AU304" i="31"/>
  <c r="AV304" i="31"/>
  <c r="AW304" i="31"/>
  <c r="AS305" i="31"/>
  <c r="AT305" i="31"/>
  <c r="AU305" i="31"/>
  <c r="AV305" i="31"/>
  <c r="AW305" i="31"/>
  <c r="AS306" i="31"/>
  <c r="AT306" i="31"/>
  <c r="AU306" i="31"/>
  <c r="AV306" i="31"/>
  <c r="AW306" i="31"/>
  <c r="AS307" i="31"/>
  <c r="AT307" i="31"/>
  <c r="AU307" i="31"/>
  <c r="AV307" i="31"/>
  <c r="AW307" i="31"/>
  <c r="AS308" i="31"/>
  <c r="AT308" i="31"/>
  <c r="AU308" i="31"/>
  <c r="AV308" i="31"/>
  <c r="AW308" i="31"/>
  <c r="AS309" i="31"/>
  <c r="AT309" i="31"/>
  <c r="AU309" i="31"/>
  <c r="AV309" i="31"/>
  <c r="AW309" i="31"/>
  <c r="AS310" i="31"/>
  <c r="AT310" i="31"/>
  <c r="AU310" i="31"/>
  <c r="AV310" i="31"/>
  <c r="AW310" i="31"/>
  <c r="AS311" i="31"/>
  <c r="AT311" i="31"/>
  <c r="AU311" i="31"/>
  <c r="AV311" i="31"/>
  <c r="AW311" i="31"/>
  <c r="AS312" i="31"/>
  <c r="AT312" i="31"/>
  <c r="AU312" i="31"/>
  <c r="AV312" i="31"/>
  <c r="AW312" i="31"/>
  <c r="AS313" i="31"/>
  <c r="AT313" i="31"/>
  <c r="AU313" i="31"/>
  <c r="AV313" i="31"/>
  <c r="AW313" i="31"/>
  <c r="AS314" i="31"/>
  <c r="AT314" i="31"/>
  <c r="AU314" i="31"/>
  <c r="AV314" i="31"/>
  <c r="AW314" i="31"/>
  <c r="AS315" i="31"/>
  <c r="AT315" i="31"/>
  <c r="AU315" i="31"/>
  <c r="AV315" i="31"/>
  <c r="AW315" i="31"/>
  <c r="AS316" i="31"/>
  <c r="AT316" i="31"/>
  <c r="AU316" i="31"/>
  <c r="AV316" i="31"/>
  <c r="AW316" i="31"/>
  <c r="AS317" i="31"/>
  <c r="AT317" i="31"/>
  <c r="AU317" i="31"/>
  <c r="AV317" i="31"/>
  <c r="AW317" i="31"/>
  <c r="AS318" i="31"/>
  <c r="AT318" i="31"/>
  <c r="AU318" i="31"/>
  <c r="AV318" i="31"/>
  <c r="AW318" i="31"/>
  <c r="AS319" i="31"/>
  <c r="AT319" i="31"/>
  <c r="AU319" i="31"/>
  <c r="AV319" i="31"/>
  <c r="AW319" i="31"/>
  <c r="AS320" i="31"/>
  <c r="AT320" i="31"/>
  <c r="AU320" i="31"/>
  <c r="AV320" i="31"/>
  <c r="AW320" i="31"/>
  <c r="AS321" i="31"/>
  <c r="AT321" i="31"/>
  <c r="AU321" i="31"/>
  <c r="AV321" i="31"/>
  <c r="AW321" i="31"/>
  <c r="AS322" i="31"/>
  <c r="AT322" i="31"/>
  <c r="AU322" i="31"/>
  <c r="AV322" i="31"/>
  <c r="AW322" i="31"/>
  <c r="AS323" i="31"/>
  <c r="AT323" i="31"/>
  <c r="AU323" i="31"/>
  <c r="AV323" i="31"/>
  <c r="AW323" i="31"/>
  <c r="AS324" i="31"/>
  <c r="AT324" i="31"/>
  <c r="AU324" i="31"/>
  <c r="AV324" i="31"/>
  <c r="AW324" i="31"/>
  <c r="AS325" i="31"/>
  <c r="AT325" i="31"/>
  <c r="AU325" i="31"/>
  <c r="AV325" i="31"/>
  <c r="AW325" i="31"/>
  <c r="AS326" i="31"/>
  <c r="AT326" i="31"/>
  <c r="AU326" i="31"/>
  <c r="AV326" i="31"/>
  <c r="AW326" i="31"/>
  <c r="AS327" i="31"/>
  <c r="AT327" i="31"/>
  <c r="AU327" i="31"/>
  <c r="AV327" i="31"/>
  <c r="AW327" i="31"/>
  <c r="AS328" i="31"/>
  <c r="AT328" i="31"/>
  <c r="AU328" i="31"/>
  <c r="AV328" i="31"/>
  <c r="AW328" i="31"/>
  <c r="AS329" i="31"/>
  <c r="AT329" i="31"/>
  <c r="AU329" i="31"/>
  <c r="AV329" i="31"/>
  <c r="AW329" i="31"/>
  <c r="AS330" i="31"/>
  <c r="AT330" i="31"/>
  <c r="AU330" i="31"/>
  <c r="AV330" i="31"/>
  <c r="AW330" i="31"/>
  <c r="AS331" i="31"/>
  <c r="AT331" i="31"/>
  <c r="AU331" i="31"/>
  <c r="AV331" i="31"/>
  <c r="AW331" i="31"/>
  <c r="AS332" i="31"/>
  <c r="AT332" i="31"/>
  <c r="AU332" i="31"/>
  <c r="AV332" i="31"/>
  <c r="AW332" i="31"/>
  <c r="AS333" i="31"/>
  <c r="AT333" i="31"/>
  <c r="AU333" i="31"/>
  <c r="AV333" i="31"/>
  <c r="AW333" i="31"/>
  <c r="AS334" i="31"/>
  <c r="AT334" i="31"/>
  <c r="AU334" i="31"/>
  <c r="AV334" i="31"/>
  <c r="AW334" i="31"/>
  <c r="AS335" i="31"/>
  <c r="AT335" i="31"/>
  <c r="AU335" i="31"/>
  <c r="AV335" i="31"/>
  <c r="AW335" i="31"/>
  <c r="AS336" i="31"/>
  <c r="AT336" i="31"/>
  <c r="AU336" i="31"/>
  <c r="AV336" i="31"/>
  <c r="AW336" i="31"/>
  <c r="AS337" i="31"/>
  <c r="AT337" i="31"/>
  <c r="AU337" i="31"/>
  <c r="AV337" i="31"/>
  <c r="AW337" i="31"/>
  <c r="AS338" i="31"/>
  <c r="AT338" i="31"/>
  <c r="AU338" i="31"/>
  <c r="AV338" i="31"/>
  <c r="AW338" i="31"/>
  <c r="AS339" i="31"/>
  <c r="AT339" i="31"/>
  <c r="AU339" i="31"/>
  <c r="AV339" i="31"/>
  <c r="AW339" i="31"/>
  <c r="AS340" i="31"/>
  <c r="AT340" i="31"/>
  <c r="AU340" i="31"/>
  <c r="AV340" i="31"/>
  <c r="AW340" i="31"/>
  <c r="AS341" i="31"/>
  <c r="AT341" i="31"/>
  <c r="AU341" i="31"/>
  <c r="AV341" i="31"/>
  <c r="AW341" i="31"/>
  <c r="AS4" i="30"/>
  <c r="AT4" i="30"/>
  <c r="AU4" i="30"/>
  <c r="AV4" i="30"/>
  <c r="AW4" i="30"/>
  <c r="AS5" i="30"/>
  <c r="AT5" i="30"/>
  <c r="AU5" i="30"/>
  <c r="AV5" i="30"/>
  <c r="AW5" i="30"/>
  <c r="AS6" i="30"/>
  <c r="AT6" i="30"/>
  <c r="AU6" i="30"/>
  <c r="AV6" i="30"/>
  <c r="AW6" i="30"/>
  <c r="AS7" i="30"/>
  <c r="AT7" i="30"/>
  <c r="AU7" i="30"/>
  <c r="AV7" i="30"/>
  <c r="AW7" i="30"/>
  <c r="AS8" i="30"/>
  <c r="AT8" i="30"/>
  <c r="AU8" i="30"/>
  <c r="AV8" i="30"/>
  <c r="AW8" i="30"/>
  <c r="AS9" i="30"/>
  <c r="AT9" i="30"/>
  <c r="AU9" i="30"/>
  <c r="AV9" i="30"/>
  <c r="AW9" i="30"/>
  <c r="AS10" i="30"/>
  <c r="AT10" i="30"/>
  <c r="AU10" i="30"/>
  <c r="AV10" i="30"/>
  <c r="AW10" i="30"/>
  <c r="AS11" i="30"/>
  <c r="AT11" i="30"/>
  <c r="AU11" i="30"/>
  <c r="AV11" i="30"/>
  <c r="AW11" i="30"/>
  <c r="AS12" i="30"/>
  <c r="AT12" i="30"/>
  <c r="AU12" i="30"/>
  <c r="AV12" i="30"/>
  <c r="AW12" i="30"/>
  <c r="AS13" i="30"/>
  <c r="AT13" i="30"/>
  <c r="AU13" i="30"/>
  <c r="AV13" i="30"/>
  <c r="AW13" i="30"/>
  <c r="AS14" i="30"/>
  <c r="AT14" i="30"/>
  <c r="AU14" i="30"/>
  <c r="AV14" i="30"/>
  <c r="AW14" i="30"/>
  <c r="AS15" i="30"/>
  <c r="AT15" i="30"/>
  <c r="AU15" i="30"/>
  <c r="AV15" i="30"/>
  <c r="AW15" i="30"/>
  <c r="AS16" i="30"/>
  <c r="AT16" i="30"/>
  <c r="AU16" i="30"/>
  <c r="AV16" i="30"/>
  <c r="AW16" i="30"/>
  <c r="AS17" i="30"/>
  <c r="AT17" i="30"/>
  <c r="AU17" i="30"/>
  <c r="AV17" i="30"/>
  <c r="AW17" i="30"/>
  <c r="AS18" i="30"/>
  <c r="AT18" i="30"/>
  <c r="AU18" i="30"/>
  <c r="AV18" i="30"/>
  <c r="AW18" i="30"/>
  <c r="AS19" i="30"/>
  <c r="AT19" i="30"/>
  <c r="AU19" i="30"/>
  <c r="AV19" i="30"/>
  <c r="AW19" i="30"/>
  <c r="I20" i="30"/>
  <c r="AS20" i="30"/>
  <c r="AT20" i="30"/>
  <c r="AU20" i="30"/>
  <c r="AV20" i="30"/>
  <c r="AW20" i="30"/>
  <c r="AS21" i="30"/>
  <c r="AT21" i="30"/>
  <c r="AU21" i="30"/>
  <c r="AV21" i="30"/>
  <c r="AW21" i="30"/>
  <c r="I22" i="30"/>
  <c r="AS22" i="30"/>
  <c r="AT22" i="30"/>
  <c r="AU22" i="30"/>
  <c r="AV22" i="30"/>
  <c r="AW22" i="30"/>
  <c r="AS23" i="30"/>
  <c r="AT23" i="30"/>
  <c r="AU23" i="30"/>
  <c r="AV23" i="30"/>
  <c r="AW23" i="30"/>
  <c r="AS24" i="30"/>
  <c r="AT24" i="30"/>
  <c r="AU24" i="30"/>
  <c r="AV24" i="30"/>
  <c r="AW24" i="30"/>
  <c r="AS25" i="30"/>
  <c r="AT25" i="30"/>
  <c r="AU25" i="30"/>
  <c r="AV25" i="30"/>
  <c r="AW25" i="30"/>
  <c r="AS26" i="30"/>
  <c r="AT26" i="30"/>
  <c r="AU26" i="30"/>
  <c r="AV26" i="30"/>
  <c r="AW26" i="30"/>
  <c r="AS27" i="30"/>
  <c r="AT27" i="30"/>
  <c r="AU27" i="30"/>
  <c r="AV27" i="30"/>
  <c r="AW27" i="30"/>
  <c r="AS28" i="30"/>
  <c r="AT28" i="30"/>
  <c r="AU28" i="30"/>
  <c r="AV28" i="30"/>
  <c r="AW28" i="30"/>
  <c r="AS29" i="30"/>
  <c r="AT29" i="30"/>
  <c r="AU29" i="30"/>
  <c r="AV29" i="30"/>
  <c r="AW29" i="30"/>
  <c r="AS30" i="30"/>
  <c r="AT30" i="30"/>
  <c r="AU30" i="30"/>
  <c r="AV30" i="30"/>
  <c r="AW30" i="30"/>
  <c r="AS31" i="30"/>
  <c r="AT31" i="30"/>
  <c r="AU31" i="30"/>
  <c r="AV31" i="30"/>
  <c r="AW31" i="30"/>
  <c r="AS32" i="30"/>
  <c r="AT32" i="30"/>
  <c r="AU32" i="30"/>
  <c r="AV32" i="30"/>
  <c r="AW32" i="30"/>
  <c r="AS33" i="30"/>
  <c r="AT33" i="30"/>
  <c r="AU33" i="30"/>
  <c r="AV33" i="30"/>
  <c r="AW33" i="30"/>
  <c r="AS34" i="30"/>
  <c r="AT34" i="30"/>
  <c r="AU34" i="30"/>
  <c r="AV34" i="30"/>
  <c r="AW34" i="30"/>
  <c r="AS35" i="30"/>
  <c r="AT35" i="30"/>
  <c r="AU35" i="30"/>
  <c r="AV35" i="30"/>
  <c r="AW35" i="30"/>
  <c r="AS36" i="30"/>
  <c r="AT36" i="30"/>
  <c r="AU36" i="30"/>
  <c r="AV36" i="30"/>
  <c r="AW36" i="30"/>
  <c r="AS37" i="30"/>
  <c r="AT37" i="30"/>
  <c r="AU37" i="30"/>
  <c r="AV37" i="30"/>
  <c r="AW37" i="30"/>
  <c r="AS38" i="30"/>
  <c r="AT38" i="30"/>
  <c r="AU38" i="30"/>
  <c r="AV38" i="30"/>
  <c r="AW38" i="30"/>
  <c r="AS39" i="30"/>
  <c r="AT39" i="30"/>
  <c r="AU39" i="30"/>
  <c r="AV39" i="30"/>
  <c r="AW39" i="30"/>
  <c r="AS40" i="30"/>
  <c r="AT40" i="30"/>
  <c r="AU40" i="30"/>
  <c r="AV40" i="30"/>
  <c r="AW40" i="30"/>
  <c r="AS41" i="30"/>
  <c r="AT41" i="30"/>
  <c r="AU41" i="30"/>
  <c r="AV41" i="30"/>
  <c r="AW41" i="30"/>
  <c r="AS42" i="30"/>
  <c r="AT42" i="30"/>
  <c r="AU42" i="30"/>
  <c r="AV42" i="30"/>
  <c r="AW42" i="30"/>
  <c r="AS43" i="30"/>
  <c r="AT43" i="30"/>
  <c r="AU43" i="30"/>
  <c r="AV43" i="30"/>
  <c r="AW43" i="30"/>
  <c r="AS44" i="30"/>
  <c r="AT44" i="30"/>
  <c r="AU44" i="30"/>
  <c r="AV44" i="30"/>
  <c r="AW44" i="30"/>
  <c r="AS45" i="30"/>
  <c r="AT45" i="30"/>
  <c r="AU45" i="30"/>
  <c r="AV45" i="30"/>
  <c r="AW45" i="30"/>
  <c r="AS46" i="30"/>
  <c r="AT46" i="30"/>
  <c r="AU46" i="30"/>
  <c r="AV46" i="30"/>
  <c r="AW46" i="30"/>
  <c r="AS47" i="30"/>
  <c r="AT47" i="30"/>
  <c r="AU47" i="30"/>
  <c r="AV47" i="30"/>
  <c r="AW47" i="30"/>
  <c r="AS48" i="30"/>
  <c r="AT48" i="30"/>
  <c r="AU48" i="30"/>
  <c r="AV48" i="30"/>
  <c r="AW48" i="30"/>
  <c r="AS49" i="30"/>
  <c r="AT49" i="30"/>
  <c r="AU49" i="30"/>
  <c r="AV49" i="30"/>
  <c r="AW49" i="30"/>
  <c r="AS50" i="30"/>
  <c r="AT50" i="30"/>
  <c r="AU50" i="30"/>
  <c r="AV50" i="30"/>
  <c r="AW50" i="30"/>
  <c r="AS51" i="30"/>
  <c r="AT51" i="30"/>
  <c r="AU51" i="30"/>
  <c r="AV51" i="30"/>
  <c r="AW51" i="30"/>
  <c r="AS52" i="30"/>
  <c r="AT52" i="30"/>
  <c r="AU52" i="30"/>
  <c r="AV52" i="30"/>
  <c r="AW52" i="30"/>
  <c r="AS53" i="30"/>
  <c r="AT53" i="30"/>
  <c r="AU53" i="30"/>
  <c r="AV53" i="30"/>
  <c r="AW53" i="30"/>
  <c r="AS54" i="30"/>
  <c r="AT54" i="30"/>
  <c r="AU54" i="30"/>
  <c r="AV54" i="30"/>
  <c r="AW54" i="30"/>
  <c r="AS55" i="30"/>
  <c r="AT55" i="30"/>
  <c r="AU55" i="30"/>
  <c r="AV55" i="30"/>
  <c r="AW55" i="30"/>
  <c r="AS56" i="30"/>
  <c r="AT56" i="30"/>
  <c r="AU56" i="30"/>
  <c r="AV56" i="30"/>
  <c r="AW56" i="30"/>
  <c r="AS57" i="30"/>
  <c r="AT57" i="30"/>
  <c r="AU57" i="30"/>
  <c r="AV57" i="30"/>
  <c r="AW57" i="30"/>
  <c r="AS58" i="30"/>
  <c r="AT58" i="30"/>
  <c r="AU58" i="30"/>
  <c r="AV58" i="30"/>
  <c r="AW58" i="30"/>
  <c r="AS59" i="30"/>
  <c r="AT59" i="30"/>
  <c r="AU59" i="30"/>
  <c r="AV59" i="30"/>
  <c r="AW59" i="30"/>
  <c r="AS60" i="30"/>
  <c r="AT60" i="30"/>
  <c r="AU60" i="30"/>
  <c r="AV60" i="30"/>
  <c r="AW60" i="30"/>
  <c r="AS61" i="30"/>
  <c r="AT61" i="30"/>
  <c r="AU61" i="30"/>
  <c r="AV61" i="30"/>
  <c r="AW61" i="30"/>
  <c r="AS62" i="30"/>
  <c r="AT62" i="30"/>
  <c r="AU62" i="30"/>
  <c r="AV62" i="30"/>
  <c r="AW62" i="30"/>
  <c r="AS63" i="30"/>
  <c r="AT63" i="30"/>
  <c r="AU63" i="30"/>
  <c r="AV63" i="30"/>
  <c r="AW63" i="30"/>
  <c r="AS64" i="30"/>
  <c r="AT64" i="30"/>
  <c r="AU64" i="30"/>
  <c r="AV64" i="30"/>
  <c r="AW64" i="30"/>
  <c r="AS65" i="30"/>
  <c r="AT65" i="30"/>
  <c r="AU65" i="30"/>
  <c r="AV65" i="30"/>
  <c r="AW65" i="30"/>
  <c r="AS66" i="30"/>
  <c r="AT66" i="30"/>
  <c r="AU66" i="30"/>
  <c r="AV66" i="30"/>
  <c r="AW66" i="30"/>
  <c r="AS67" i="30"/>
  <c r="AT67" i="30"/>
  <c r="AU67" i="30"/>
  <c r="AV67" i="30"/>
  <c r="AW67" i="30"/>
  <c r="AS68" i="30"/>
  <c r="AT68" i="30"/>
  <c r="AU68" i="30"/>
  <c r="AV68" i="30"/>
  <c r="AW68" i="30"/>
  <c r="AS69" i="30"/>
  <c r="AT69" i="30"/>
  <c r="AU69" i="30"/>
  <c r="AV69" i="30"/>
  <c r="AW69" i="30"/>
  <c r="AS70" i="30"/>
  <c r="AT70" i="30"/>
  <c r="AU70" i="30"/>
  <c r="AV70" i="30"/>
  <c r="AW70" i="30"/>
  <c r="AS71" i="30"/>
  <c r="AT71" i="30"/>
  <c r="AU71" i="30"/>
  <c r="AV71" i="30"/>
  <c r="AW71" i="30"/>
  <c r="AS72" i="30"/>
  <c r="AT72" i="30"/>
  <c r="AU72" i="30"/>
  <c r="AV72" i="30"/>
  <c r="AW72" i="30"/>
  <c r="AS73" i="30"/>
  <c r="AT73" i="30"/>
  <c r="AU73" i="30"/>
  <c r="AV73" i="30"/>
  <c r="AW73" i="30"/>
  <c r="AS74" i="30"/>
  <c r="AT74" i="30"/>
  <c r="AU74" i="30"/>
  <c r="AV74" i="30"/>
  <c r="AW74" i="30"/>
  <c r="AS75" i="30"/>
  <c r="AT75" i="30"/>
  <c r="AU75" i="30"/>
  <c r="AV75" i="30"/>
  <c r="AW75" i="30"/>
  <c r="AS76" i="30"/>
  <c r="AT76" i="30"/>
  <c r="AU76" i="30"/>
  <c r="AV76" i="30"/>
  <c r="AW76" i="30"/>
  <c r="AS77" i="30"/>
  <c r="AT77" i="30"/>
  <c r="AU77" i="30"/>
  <c r="AV77" i="30"/>
  <c r="AW77" i="30"/>
  <c r="AS78" i="30"/>
  <c r="AT78" i="30"/>
  <c r="AU78" i="30"/>
  <c r="AV78" i="30"/>
  <c r="AW78" i="30"/>
  <c r="AS79" i="30"/>
  <c r="AT79" i="30"/>
  <c r="AU79" i="30"/>
  <c r="AV79" i="30"/>
  <c r="AW79" i="30"/>
  <c r="AS80" i="30"/>
  <c r="AT80" i="30"/>
  <c r="AU80" i="30"/>
  <c r="AV80" i="30"/>
  <c r="AW80" i="30"/>
  <c r="AS81" i="30"/>
  <c r="AT81" i="30"/>
  <c r="AU81" i="30"/>
  <c r="AV81" i="30"/>
  <c r="AW81" i="30"/>
  <c r="AS82" i="30"/>
  <c r="AT82" i="30"/>
  <c r="AU82" i="30"/>
  <c r="AV82" i="30"/>
  <c r="AW82" i="30"/>
  <c r="AS83" i="30"/>
  <c r="AT83" i="30"/>
  <c r="AU83" i="30"/>
  <c r="AV83" i="30"/>
  <c r="AW83" i="30"/>
  <c r="AS84" i="30"/>
  <c r="AT84" i="30"/>
  <c r="AU84" i="30"/>
  <c r="AV84" i="30"/>
  <c r="AW84" i="30"/>
  <c r="AS85" i="30"/>
  <c r="AT85" i="30"/>
  <c r="AU85" i="30"/>
  <c r="AV85" i="30"/>
  <c r="AW85" i="30"/>
  <c r="AS86" i="30"/>
  <c r="AT86" i="30"/>
  <c r="AU86" i="30"/>
  <c r="AV86" i="30"/>
  <c r="AW86" i="30"/>
  <c r="AS87" i="30"/>
  <c r="AT87" i="30"/>
  <c r="AU87" i="30"/>
  <c r="AV87" i="30"/>
  <c r="AW87" i="30"/>
  <c r="AS88" i="30"/>
  <c r="AT88" i="30"/>
  <c r="AU88" i="30"/>
  <c r="AV88" i="30"/>
  <c r="AW88" i="30"/>
  <c r="AS89" i="30"/>
  <c r="AT89" i="30"/>
  <c r="AU89" i="30"/>
  <c r="AV89" i="30"/>
  <c r="AW89" i="30"/>
  <c r="AS90" i="30"/>
  <c r="AT90" i="30"/>
  <c r="AU90" i="30"/>
  <c r="AV90" i="30"/>
  <c r="AW90" i="30"/>
  <c r="AS91" i="30"/>
  <c r="AT91" i="30"/>
  <c r="AU91" i="30"/>
  <c r="AV91" i="30"/>
  <c r="AW91" i="30"/>
  <c r="AS92" i="30"/>
  <c r="AT92" i="30"/>
  <c r="AU92" i="30"/>
  <c r="AV92" i="30"/>
  <c r="AW92" i="30"/>
  <c r="AS93" i="30"/>
  <c r="AT93" i="30"/>
  <c r="AU93" i="30"/>
  <c r="AV93" i="30"/>
  <c r="AW93" i="30"/>
  <c r="AS94" i="30"/>
  <c r="AT94" i="30"/>
  <c r="AU94" i="30"/>
  <c r="AV94" i="30"/>
  <c r="AW94" i="30"/>
  <c r="AS95" i="30"/>
  <c r="AT95" i="30"/>
  <c r="AU95" i="30"/>
  <c r="AV95" i="30"/>
  <c r="AW95" i="30"/>
  <c r="AS96" i="30"/>
  <c r="AT96" i="30"/>
  <c r="AU96" i="30"/>
  <c r="AV96" i="30"/>
  <c r="AW96" i="30"/>
  <c r="AS97" i="30"/>
  <c r="AT97" i="30"/>
  <c r="AU97" i="30"/>
  <c r="AV97" i="30"/>
  <c r="AW97" i="30"/>
  <c r="AS98" i="30"/>
  <c r="AT98" i="30"/>
  <c r="AU98" i="30"/>
  <c r="AV98" i="30"/>
  <c r="AW98" i="30"/>
  <c r="AS99" i="30"/>
  <c r="AT99" i="30"/>
  <c r="AU99" i="30"/>
  <c r="AV99" i="30"/>
  <c r="AW99" i="30"/>
  <c r="AS100" i="30"/>
  <c r="AT100" i="30"/>
  <c r="AU100" i="30"/>
  <c r="AV100" i="30"/>
  <c r="AW100" i="30"/>
  <c r="AS101" i="30"/>
  <c r="AT101" i="30"/>
  <c r="AU101" i="30"/>
  <c r="AV101" i="30"/>
  <c r="AW101" i="30"/>
  <c r="AS102" i="30"/>
  <c r="AT102" i="30"/>
  <c r="AU102" i="30"/>
  <c r="AV102" i="30"/>
  <c r="AW102" i="30"/>
  <c r="AS103" i="30"/>
  <c r="AT103" i="30"/>
  <c r="AU103" i="30"/>
  <c r="AV103" i="30"/>
  <c r="AW103" i="30"/>
  <c r="AS104" i="30"/>
  <c r="AT104" i="30"/>
  <c r="AU104" i="30"/>
  <c r="AV104" i="30"/>
  <c r="AW104" i="30"/>
  <c r="AS105" i="30"/>
  <c r="AT105" i="30"/>
  <c r="AU105" i="30"/>
  <c r="AV105" i="30"/>
  <c r="AW105" i="30"/>
  <c r="AS106" i="30"/>
  <c r="AT106" i="30"/>
  <c r="AU106" i="30"/>
  <c r="AV106" i="30"/>
  <c r="AW106" i="30"/>
  <c r="AS107" i="30"/>
  <c r="AT107" i="30"/>
  <c r="AU107" i="30"/>
  <c r="AV107" i="30"/>
  <c r="AW107" i="30"/>
  <c r="AS108" i="30"/>
  <c r="AT108" i="30"/>
  <c r="AU108" i="30"/>
  <c r="AV108" i="30"/>
  <c r="AW108" i="30"/>
  <c r="AS109" i="30"/>
  <c r="AT109" i="30"/>
  <c r="AU109" i="30"/>
  <c r="AV109" i="30"/>
  <c r="AW109" i="30"/>
  <c r="I110" i="30"/>
  <c r="AS110" i="30"/>
  <c r="AT110" i="30"/>
  <c r="AU110" i="30"/>
  <c r="AV110" i="30"/>
  <c r="AW110" i="30"/>
  <c r="AS111" i="30"/>
  <c r="AT111" i="30"/>
  <c r="AU111" i="30"/>
  <c r="AV111" i="30"/>
  <c r="AW111" i="30"/>
  <c r="AS112" i="30"/>
  <c r="AT112" i="30"/>
  <c r="AU112" i="30"/>
  <c r="AV112" i="30"/>
  <c r="AW112" i="30"/>
  <c r="AS113" i="30"/>
  <c r="AT113" i="30"/>
  <c r="AU113" i="30"/>
  <c r="AV113" i="30"/>
  <c r="AW113" i="30"/>
  <c r="AS114" i="30"/>
  <c r="AT114" i="30"/>
  <c r="AU114" i="30"/>
  <c r="AV114" i="30"/>
  <c r="AW114" i="30"/>
  <c r="AS115" i="30"/>
  <c r="AT115" i="30"/>
  <c r="AU115" i="30"/>
  <c r="AV115" i="30"/>
  <c r="AW115" i="30"/>
  <c r="AS116" i="30"/>
  <c r="AT116" i="30"/>
  <c r="AU116" i="30"/>
  <c r="AV116" i="30"/>
  <c r="AW116" i="30"/>
  <c r="AS117" i="30"/>
  <c r="AT117" i="30"/>
  <c r="AU117" i="30"/>
  <c r="AV117" i="30"/>
  <c r="AW117" i="30"/>
  <c r="AS118" i="30"/>
  <c r="AT118" i="30"/>
  <c r="AU118" i="30"/>
  <c r="AV118" i="30"/>
  <c r="AW118" i="30"/>
  <c r="AS119" i="30"/>
  <c r="AT119" i="30"/>
  <c r="AU119" i="30"/>
  <c r="AV119" i="30"/>
  <c r="AW119" i="30"/>
  <c r="AS120" i="30"/>
  <c r="AT120" i="30"/>
  <c r="AU120" i="30"/>
  <c r="AV120" i="30"/>
  <c r="AW120" i="30"/>
  <c r="AS121" i="30"/>
  <c r="AT121" i="30"/>
  <c r="AU121" i="30"/>
  <c r="AV121" i="30"/>
  <c r="AW121" i="30"/>
  <c r="AS122" i="30"/>
  <c r="AT122" i="30"/>
  <c r="AU122" i="30"/>
  <c r="AV122" i="30"/>
  <c r="AW122" i="30"/>
  <c r="AS123" i="30"/>
  <c r="AT123" i="30"/>
  <c r="AU123" i="30"/>
  <c r="AV123" i="30"/>
  <c r="AW123" i="30"/>
  <c r="AS124" i="30"/>
  <c r="AT124" i="30"/>
  <c r="AU124" i="30"/>
  <c r="AV124" i="30"/>
  <c r="AW124" i="30"/>
  <c r="AS125" i="30"/>
  <c r="AT125" i="30"/>
  <c r="AU125" i="30"/>
  <c r="AV125" i="30"/>
  <c r="AW125" i="30"/>
  <c r="AS126" i="30"/>
  <c r="AT126" i="30"/>
  <c r="AU126" i="30"/>
  <c r="AV126" i="30"/>
  <c r="AW126" i="30"/>
  <c r="AS127" i="30"/>
  <c r="AT127" i="30"/>
  <c r="AU127" i="30"/>
  <c r="AV127" i="30"/>
  <c r="AW127" i="30"/>
  <c r="AS128" i="30"/>
  <c r="AT128" i="30"/>
  <c r="AU128" i="30"/>
  <c r="AV128" i="30"/>
  <c r="AW128" i="30"/>
  <c r="AS129" i="30"/>
  <c r="AT129" i="30"/>
  <c r="AU129" i="30"/>
  <c r="AV129" i="30"/>
  <c r="AW129" i="30"/>
  <c r="AS130" i="30"/>
  <c r="AT130" i="30"/>
  <c r="AU130" i="30"/>
  <c r="AV130" i="30"/>
  <c r="AW130" i="30"/>
  <c r="AS131" i="30"/>
  <c r="AT131" i="30"/>
  <c r="AU131" i="30"/>
  <c r="AV131" i="30"/>
  <c r="AW131" i="30"/>
  <c r="AS132" i="30"/>
  <c r="AT132" i="30"/>
  <c r="AU132" i="30"/>
  <c r="AV132" i="30"/>
  <c r="AW132" i="30"/>
  <c r="AS133" i="30"/>
  <c r="AT133" i="30"/>
  <c r="AU133" i="30"/>
  <c r="AV133" i="30"/>
  <c r="AW133" i="30"/>
  <c r="AS134" i="30"/>
  <c r="AT134" i="30"/>
  <c r="AU134" i="30"/>
  <c r="AV134" i="30"/>
  <c r="AW134" i="30"/>
  <c r="AS135" i="30"/>
  <c r="AT135" i="30"/>
  <c r="AU135" i="30"/>
  <c r="AV135" i="30"/>
  <c r="AW135" i="30"/>
  <c r="AS136" i="30"/>
  <c r="AT136" i="30"/>
  <c r="AU136" i="30"/>
  <c r="AV136" i="30"/>
  <c r="AW136" i="30"/>
  <c r="AS137" i="30"/>
  <c r="AT137" i="30"/>
  <c r="AU137" i="30"/>
  <c r="AV137" i="30"/>
  <c r="AW137" i="30"/>
  <c r="AS138" i="30"/>
  <c r="AT138" i="30"/>
  <c r="AU138" i="30"/>
  <c r="AV138" i="30"/>
  <c r="AW138" i="30"/>
  <c r="AS139" i="30"/>
  <c r="AT139" i="30"/>
  <c r="AU139" i="30"/>
  <c r="AV139" i="30"/>
  <c r="AW139" i="30"/>
  <c r="AS140" i="30"/>
  <c r="AT140" i="30"/>
  <c r="AU140" i="30"/>
  <c r="AV140" i="30"/>
  <c r="AW140" i="30"/>
  <c r="AS141" i="30"/>
  <c r="AT141" i="30"/>
  <c r="AU141" i="30"/>
  <c r="AV141" i="30"/>
  <c r="AW141" i="30"/>
  <c r="AS142" i="30"/>
  <c r="AT142" i="30"/>
  <c r="AU142" i="30"/>
  <c r="AV142" i="30"/>
  <c r="AW142" i="30"/>
  <c r="AS143" i="30"/>
  <c r="AT143" i="30"/>
  <c r="AU143" i="30"/>
  <c r="AV143" i="30"/>
  <c r="AW143" i="30"/>
  <c r="AS144" i="30"/>
  <c r="AT144" i="30"/>
  <c r="AU144" i="30"/>
  <c r="AV144" i="30"/>
  <c r="AW144" i="30"/>
  <c r="AS145" i="30"/>
  <c r="AT145" i="30"/>
  <c r="AU145" i="30"/>
  <c r="AV145" i="30"/>
  <c r="AW145" i="30"/>
  <c r="AS146" i="30"/>
  <c r="AT146" i="30"/>
  <c r="AU146" i="30"/>
  <c r="AV146" i="30"/>
  <c r="AW146" i="30"/>
  <c r="AS147" i="30"/>
  <c r="AT147" i="30"/>
  <c r="AU147" i="30"/>
  <c r="AV147" i="30"/>
  <c r="AW147" i="30"/>
  <c r="AS148" i="30"/>
  <c r="AT148" i="30"/>
  <c r="AU148" i="30"/>
  <c r="AV148" i="30"/>
  <c r="AW148" i="30"/>
  <c r="AS149" i="30"/>
  <c r="AT149" i="30"/>
  <c r="AU149" i="30"/>
  <c r="AV149" i="30"/>
  <c r="AW149" i="30"/>
  <c r="AS150" i="30"/>
  <c r="AT150" i="30"/>
  <c r="AU150" i="30"/>
  <c r="AV150" i="30"/>
  <c r="AW150" i="30"/>
  <c r="AS151" i="30"/>
  <c r="AT151" i="30"/>
  <c r="AU151" i="30"/>
  <c r="AV151" i="30"/>
  <c r="AW151" i="30"/>
  <c r="AS152" i="30"/>
  <c r="AT152" i="30"/>
  <c r="AU152" i="30"/>
  <c r="AV152" i="30"/>
  <c r="AW152" i="30"/>
  <c r="AS153" i="30"/>
  <c r="AT153" i="30"/>
  <c r="AU153" i="30"/>
  <c r="AV153" i="30"/>
  <c r="AW153" i="30"/>
  <c r="AS154" i="30"/>
  <c r="AT154" i="30"/>
  <c r="AU154" i="30"/>
  <c r="AV154" i="30"/>
  <c r="AW154" i="30"/>
  <c r="AS155" i="30"/>
  <c r="AT155" i="30"/>
  <c r="AU155" i="30"/>
  <c r="AV155" i="30"/>
  <c r="AW155" i="30"/>
  <c r="AS156" i="30"/>
  <c r="AT156" i="30"/>
  <c r="AU156" i="30"/>
  <c r="AV156" i="30"/>
  <c r="AW156" i="30"/>
  <c r="AS157" i="30"/>
  <c r="AT157" i="30"/>
  <c r="AU157" i="30"/>
  <c r="AV157" i="30"/>
  <c r="AW157" i="30"/>
  <c r="AS158" i="30"/>
  <c r="AT158" i="30"/>
  <c r="AU158" i="30"/>
  <c r="AV158" i="30"/>
  <c r="AW158" i="30"/>
  <c r="AS159" i="30"/>
  <c r="AT159" i="30"/>
  <c r="AU159" i="30"/>
  <c r="AV159" i="30"/>
  <c r="AW159" i="30"/>
  <c r="AS160" i="30"/>
  <c r="AT160" i="30"/>
  <c r="AU160" i="30"/>
  <c r="AV160" i="30"/>
  <c r="AW160" i="30"/>
  <c r="AS161" i="30"/>
  <c r="AT161" i="30"/>
  <c r="AU161" i="30"/>
  <c r="AV161" i="30"/>
  <c r="AW161" i="30"/>
  <c r="AS162" i="30"/>
  <c r="AT162" i="30"/>
  <c r="AU162" i="30"/>
  <c r="AV162" i="30"/>
  <c r="AW162" i="30"/>
  <c r="AS163" i="30"/>
  <c r="AT163" i="30"/>
  <c r="AU163" i="30"/>
  <c r="AV163" i="30"/>
  <c r="AW163" i="30"/>
  <c r="AS164" i="30"/>
  <c r="AT164" i="30"/>
  <c r="AU164" i="30"/>
  <c r="AV164" i="30"/>
  <c r="AW164" i="30"/>
  <c r="AS165" i="30"/>
  <c r="AT165" i="30"/>
  <c r="AU165" i="30"/>
  <c r="AV165" i="30"/>
  <c r="AW165" i="30"/>
  <c r="AS166" i="30"/>
  <c r="AT166" i="30"/>
  <c r="AU166" i="30"/>
  <c r="AV166" i="30"/>
  <c r="AW166" i="30"/>
  <c r="AS167" i="30"/>
  <c r="AT167" i="30"/>
  <c r="AU167" i="30"/>
  <c r="AV167" i="30"/>
  <c r="AW167" i="30"/>
  <c r="AS168" i="30"/>
  <c r="AT168" i="30"/>
  <c r="AU168" i="30"/>
  <c r="AV168" i="30"/>
  <c r="AW168" i="30"/>
  <c r="AS169" i="30"/>
  <c r="AT169" i="30"/>
  <c r="AU169" i="30"/>
  <c r="AV169" i="30"/>
  <c r="AW169" i="30"/>
  <c r="I170" i="30"/>
  <c r="AS170" i="30"/>
  <c r="AT170" i="30"/>
  <c r="AU170" i="30"/>
  <c r="AV170" i="30"/>
  <c r="AW170" i="30"/>
  <c r="AS171" i="30"/>
  <c r="AT171" i="30"/>
  <c r="AU171" i="30"/>
  <c r="AV171" i="30"/>
  <c r="AW171" i="30"/>
  <c r="AS172" i="30"/>
  <c r="AT172" i="30"/>
  <c r="AU172" i="30"/>
  <c r="AV172" i="30"/>
  <c r="AW172" i="30"/>
  <c r="AS173" i="30"/>
  <c r="AT173" i="30"/>
  <c r="AU173" i="30"/>
  <c r="AV173" i="30"/>
  <c r="AW173" i="30"/>
  <c r="AS174" i="30"/>
  <c r="AT174" i="30"/>
  <c r="AU174" i="30"/>
  <c r="AV174" i="30"/>
  <c r="AW174" i="30"/>
  <c r="AS175" i="30"/>
  <c r="AT175" i="30"/>
  <c r="AU175" i="30"/>
  <c r="AV175" i="30"/>
  <c r="AW175" i="30"/>
  <c r="AS176" i="30"/>
  <c r="AT176" i="30"/>
  <c r="AU176" i="30"/>
  <c r="AV176" i="30"/>
  <c r="AW176" i="30"/>
  <c r="AS177" i="30"/>
  <c r="AT177" i="30"/>
  <c r="AU177" i="30"/>
  <c r="AV177" i="30"/>
  <c r="AW177" i="30"/>
  <c r="AS178" i="30"/>
  <c r="AT178" i="30"/>
  <c r="AU178" i="30"/>
  <c r="AV178" i="30"/>
  <c r="AW178" i="30"/>
  <c r="AS179" i="30"/>
  <c r="AT179" i="30"/>
  <c r="AU179" i="30"/>
  <c r="AV179" i="30"/>
  <c r="AW179" i="30"/>
  <c r="AS180" i="30"/>
  <c r="AT180" i="30"/>
  <c r="AU180" i="30"/>
  <c r="AV180" i="30"/>
  <c r="AW180" i="30"/>
  <c r="AS181" i="30"/>
  <c r="AT181" i="30"/>
  <c r="AU181" i="30"/>
  <c r="AV181" i="30"/>
  <c r="AW181" i="30"/>
  <c r="AS182" i="30"/>
  <c r="AT182" i="30"/>
  <c r="AU182" i="30"/>
  <c r="AV182" i="30"/>
  <c r="AW182" i="30"/>
  <c r="AS183" i="30"/>
  <c r="AT183" i="30"/>
  <c r="AU183" i="30"/>
  <c r="AV183" i="30"/>
  <c r="AW183" i="30"/>
  <c r="AS184" i="30"/>
  <c r="AT184" i="30"/>
  <c r="AU184" i="30"/>
  <c r="AV184" i="30"/>
  <c r="AW184" i="30"/>
  <c r="AS185" i="30"/>
  <c r="AT185" i="30"/>
  <c r="AU185" i="30"/>
  <c r="AV185" i="30"/>
  <c r="AW185" i="30"/>
  <c r="AS186" i="30"/>
  <c r="AT186" i="30"/>
  <c r="AU186" i="30"/>
  <c r="AV186" i="30"/>
  <c r="AW186" i="30"/>
  <c r="AS187" i="30"/>
  <c r="AT187" i="30"/>
  <c r="AU187" i="30"/>
  <c r="AV187" i="30"/>
  <c r="AW187" i="30"/>
  <c r="I188" i="30"/>
  <c r="AS188" i="30"/>
  <c r="AT188" i="30"/>
  <c r="AU188" i="30"/>
  <c r="AV188" i="30"/>
  <c r="AW188" i="30"/>
  <c r="AS189" i="30"/>
  <c r="AT189" i="30"/>
  <c r="AU189" i="30"/>
  <c r="AV189" i="30"/>
  <c r="AW189" i="30"/>
  <c r="AS190" i="30"/>
  <c r="AT190" i="30"/>
  <c r="AU190" i="30"/>
  <c r="AV190" i="30"/>
  <c r="AW190" i="30"/>
  <c r="AS191" i="30"/>
  <c r="AT191" i="30"/>
  <c r="AU191" i="30"/>
  <c r="AV191" i="30"/>
  <c r="AW191" i="30"/>
  <c r="AS192" i="30"/>
  <c r="AT192" i="30"/>
  <c r="AU192" i="30"/>
  <c r="AV192" i="30"/>
  <c r="AW192" i="30"/>
  <c r="AS193" i="30"/>
  <c r="AT193" i="30"/>
  <c r="AU193" i="30"/>
  <c r="AV193" i="30"/>
  <c r="AW193" i="30"/>
  <c r="AS194" i="30"/>
  <c r="AT194" i="30"/>
  <c r="AU194" i="30"/>
  <c r="AV194" i="30"/>
  <c r="AW194" i="30"/>
  <c r="AS195" i="30"/>
  <c r="AT195" i="30"/>
  <c r="AU195" i="30"/>
  <c r="AV195" i="30"/>
  <c r="AW195" i="30"/>
  <c r="AS196" i="30"/>
  <c r="AT196" i="30"/>
  <c r="AU196" i="30"/>
  <c r="AV196" i="30"/>
  <c r="AW196" i="30"/>
  <c r="AS197" i="30"/>
  <c r="AT197" i="30"/>
  <c r="AU197" i="30"/>
  <c r="AV197" i="30"/>
  <c r="AW197" i="30"/>
  <c r="AS198" i="30"/>
  <c r="AT198" i="30"/>
  <c r="AU198" i="30"/>
  <c r="AV198" i="30"/>
  <c r="AW198" i="30"/>
  <c r="AS199" i="30"/>
  <c r="AT199" i="30"/>
  <c r="AU199" i="30"/>
  <c r="AV199" i="30"/>
  <c r="AW199" i="30"/>
  <c r="AS200" i="30"/>
  <c r="AT200" i="30"/>
  <c r="AU200" i="30"/>
  <c r="AV200" i="30"/>
  <c r="AW200" i="30"/>
  <c r="AS201" i="30"/>
  <c r="AT201" i="30"/>
  <c r="AU201" i="30"/>
  <c r="AV201" i="30"/>
  <c r="AW201" i="30"/>
  <c r="AS202" i="30"/>
  <c r="AT202" i="30"/>
  <c r="AU202" i="30"/>
  <c r="AV202" i="30"/>
  <c r="AW202" i="30"/>
  <c r="AS203" i="30"/>
  <c r="AT203" i="30"/>
  <c r="AU203" i="30"/>
  <c r="AV203" i="30"/>
  <c r="AW203" i="30"/>
  <c r="AS204" i="30"/>
  <c r="AT204" i="30"/>
  <c r="AU204" i="30"/>
  <c r="AV204" i="30"/>
  <c r="AW204" i="30"/>
  <c r="AS205" i="30"/>
  <c r="AT205" i="30"/>
  <c r="AU205" i="30"/>
  <c r="AV205" i="30"/>
  <c r="AW205" i="30"/>
  <c r="AS206" i="30"/>
  <c r="AT206" i="30"/>
  <c r="AU206" i="30"/>
  <c r="AV206" i="30"/>
  <c r="AW206" i="30"/>
  <c r="AS207" i="30"/>
  <c r="AT207" i="30"/>
  <c r="AU207" i="30"/>
  <c r="AV207" i="30"/>
  <c r="AW207" i="30"/>
  <c r="AS208" i="30"/>
  <c r="AT208" i="30"/>
  <c r="AU208" i="30"/>
  <c r="AV208" i="30"/>
  <c r="AW208" i="30"/>
  <c r="AS209" i="30"/>
  <c r="AT209" i="30"/>
  <c r="AU209" i="30"/>
  <c r="AV209" i="30"/>
  <c r="AW209" i="30"/>
  <c r="AS210" i="30"/>
  <c r="AT210" i="30"/>
  <c r="AU210" i="30"/>
  <c r="AV210" i="30"/>
  <c r="AW210" i="30"/>
  <c r="AS211" i="30"/>
  <c r="AT211" i="30"/>
  <c r="AU211" i="30"/>
  <c r="AV211" i="30"/>
  <c r="AW211" i="30"/>
  <c r="AS212" i="30"/>
  <c r="AT212" i="30"/>
  <c r="AU212" i="30"/>
  <c r="AV212" i="30"/>
  <c r="AW212" i="30"/>
  <c r="AS213" i="30"/>
  <c r="AT213" i="30"/>
  <c r="AU213" i="30"/>
  <c r="AV213" i="30"/>
  <c r="AW213" i="30"/>
  <c r="AS214" i="30"/>
  <c r="AT214" i="30"/>
  <c r="AU214" i="30"/>
  <c r="AV214" i="30"/>
  <c r="AW214" i="30"/>
  <c r="AS215" i="30"/>
  <c r="AT215" i="30"/>
  <c r="AU215" i="30"/>
  <c r="AV215" i="30"/>
  <c r="AW215" i="30"/>
  <c r="AS216" i="30"/>
  <c r="AT216" i="30"/>
  <c r="AU216" i="30"/>
  <c r="AV216" i="30"/>
  <c r="AW216" i="30"/>
  <c r="AS217" i="30"/>
  <c r="AT217" i="30"/>
  <c r="AU217" i="30"/>
  <c r="AV217" i="30"/>
  <c r="AW217" i="30"/>
  <c r="AS218" i="30"/>
  <c r="AT218" i="30"/>
  <c r="AU218" i="30"/>
  <c r="AV218" i="30"/>
  <c r="AW218" i="30"/>
  <c r="AS219" i="30"/>
  <c r="AT219" i="30"/>
  <c r="AU219" i="30"/>
  <c r="AV219" i="30"/>
  <c r="AW219" i="30"/>
  <c r="AS220" i="30"/>
  <c r="AT220" i="30"/>
  <c r="AU220" i="30"/>
  <c r="AV220" i="30"/>
  <c r="AW220" i="30"/>
  <c r="AS221" i="30"/>
  <c r="AT221" i="30"/>
  <c r="AU221" i="30"/>
  <c r="AV221" i="30"/>
  <c r="AW221" i="30"/>
  <c r="AS222" i="30"/>
  <c r="AT222" i="30"/>
  <c r="AU222" i="30"/>
  <c r="AV222" i="30"/>
  <c r="AW222" i="30"/>
  <c r="AS223" i="30"/>
  <c r="AT223" i="30"/>
  <c r="AU223" i="30"/>
  <c r="AV223" i="30"/>
  <c r="AW223" i="30"/>
  <c r="AS224" i="30"/>
  <c r="AT224" i="30"/>
  <c r="AU224" i="30"/>
  <c r="AV224" i="30"/>
  <c r="AW224" i="30"/>
  <c r="AS225" i="30"/>
  <c r="AT225" i="30"/>
  <c r="AU225" i="30"/>
  <c r="AV225" i="30"/>
  <c r="AW225" i="30"/>
  <c r="AS226" i="30"/>
  <c r="AT226" i="30"/>
  <c r="AU226" i="30"/>
  <c r="AV226" i="30"/>
  <c r="AW226" i="30"/>
  <c r="AS227" i="30"/>
  <c r="AT227" i="30"/>
  <c r="AU227" i="30"/>
  <c r="AV227" i="30"/>
  <c r="AW227" i="30"/>
  <c r="AS228" i="30"/>
  <c r="AT228" i="30"/>
  <c r="AU228" i="30"/>
  <c r="AV228" i="30"/>
  <c r="AW228" i="30"/>
  <c r="AS229" i="30"/>
  <c r="AT229" i="30"/>
  <c r="AU229" i="30"/>
  <c r="AV229" i="30"/>
  <c r="AW229" i="30"/>
  <c r="AS230" i="30"/>
  <c r="AT230" i="30"/>
  <c r="AU230" i="30"/>
  <c r="AV230" i="30"/>
  <c r="AW230" i="30"/>
  <c r="AS231" i="30"/>
  <c r="AT231" i="30"/>
  <c r="AU231" i="30"/>
  <c r="AV231" i="30"/>
  <c r="AW231" i="30"/>
  <c r="AS232" i="30"/>
  <c r="AT232" i="30"/>
  <c r="AU232" i="30"/>
  <c r="AV232" i="30"/>
  <c r="AW232" i="30"/>
  <c r="AS233" i="30"/>
  <c r="AT233" i="30"/>
  <c r="AU233" i="30"/>
  <c r="AV233" i="30"/>
  <c r="AW233" i="30"/>
  <c r="AS234" i="30"/>
  <c r="AT234" i="30"/>
  <c r="AU234" i="30"/>
  <c r="AV234" i="30"/>
  <c r="AW234" i="30"/>
  <c r="AS235" i="30"/>
  <c r="AT235" i="30"/>
  <c r="AU235" i="30"/>
  <c r="AV235" i="30"/>
  <c r="AW235" i="30"/>
  <c r="AS236" i="30"/>
  <c r="AT236" i="30"/>
  <c r="AU236" i="30"/>
  <c r="AV236" i="30"/>
  <c r="AW236" i="30"/>
  <c r="AS237" i="30"/>
  <c r="AT237" i="30"/>
  <c r="AU237" i="30"/>
  <c r="AV237" i="30"/>
  <c r="AW237" i="30"/>
  <c r="AS238" i="30"/>
  <c r="AT238" i="30"/>
  <c r="AU238" i="30"/>
  <c r="AV238" i="30"/>
  <c r="AW238" i="30"/>
  <c r="AS239" i="30"/>
  <c r="AT239" i="30"/>
  <c r="AU239" i="30"/>
  <c r="AV239" i="30"/>
  <c r="AW239" i="30"/>
  <c r="AS240" i="30"/>
  <c r="AT240" i="30"/>
  <c r="AU240" i="30"/>
  <c r="AV240" i="30"/>
  <c r="AW240" i="30"/>
  <c r="AS241" i="30"/>
  <c r="AT241" i="30"/>
  <c r="AU241" i="30"/>
  <c r="AV241" i="30"/>
  <c r="AW241" i="30"/>
  <c r="AS242" i="30"/>
  <c r="AT242" i="30"/>
  <c r="AU242" i="30"/>
  <c r="AV242" i="30"/>
  <c r="AW242" i="30"/>
  <c r="AS243" i="30"/>
  <c r="AT243" i="30"/>
  <c r="AU243" i="30"/>
  <c r="AV243" i="30"/>
  <c r="AW243" i="30"/>
  <c r="AS244" i="30"/>
  <c r="AT244" i="30"/>
  <c r="AU244" i="30"/>
  <c r="AV244" i="30"/>
  <c r="AW244" i="30"/>
  <c r="AS245" i="30"/>
  <c r="AT245" i="30"/>
  <c r="AU245" i="30"/>
  <c r="AV245" i="30"/>
  <c r="AW245" i="30"/>
  <c r="AS246" i="30"/>
  <c r="AT246" i="30"/>
  <c r="AU246" i="30"/>
  <c r="AV246" i="30"/>
  <c r="AW246" i="30"/>
  <c r="AS247" i="30"/>
  <c r="AT247" i="30"/>
  <c r="AU247" i="30"/>
  <c r="AV247" i="30"/>
  <c r="AW247" i="30"/>
  <c r="AS248" i="30"/>
  <c r="AT248" i="30"/>
  <c r="AU248" i="30"/>
  <c r="AV248" i="30"/>
  <c r="AW248" i="30"/>
  <c r="AS249" i="30"/>
  <c r="AT249" i="30"/>
  <c r="AU249" i="30"/>
  <c r="AV249" i="30"/>
  <c r="AW249" i="30"/>
  <c r="AS250" i="30"/>
  <c r="AT250" i="30"/>
  <c r="AU250" i="30"/>
  <c r="AV250" i="30"/>
  <c r="AW250" i="30"/>
  <c r="AS251" i="30"/>
  <c r="AT251" i="30"/>
  <c r="AU251" i="30"/>
  <c r="AV251" i="30"/>
  <c r="AW251" i="30"/>
  <c r="AS252" i="30"/>
  <c r="AT252" i="30"/>
  <c r="AU252" i="30"/>
  <c r="AV252" i="30"/>
  <c r="AW252" i="30"/>
  <c r="AS253" i="30"/>
  <c r="AT253" i="30"/>
  <c r="AU253" i="30"/>
  <c r="AV253" i="30"/>
  <c r="AW253" i="30"/>
  <c r="AS254" i="30"/>
  <c r="AT254" i="30"/>
  <c r="AU254" i="30"/>
  <c r="AV254" i="30"/>
  <c r="AW254" i="30"/>
  <c r="AS255" i="30"/>
  <c r="AT255" i="30"/>
  <c r="AU255" i="30"/>
  <c r="AV255" i="30"/>
  <c r="AW255" i="30"/>
  <c r="AS256" i="30"/>
  <c r="AT256" i="30"/>
  <c r="AU256" i="30"/>
  <c r="AV256" i="30"/>
  <c r="AW256" i="30"/>
  <c r="AS257" i="30"/>
  <c r="AT257" i="30"/>
  <c r="AU257" i="30"/>
  <c r="AV257" i="30"/>
  <c r="AW257" i="30"/>
  <c r="AS258" i="30"/>
  <c r="AT258" i="30"/>
  <c r="AU258" i="30"/>
  <c r="AV258" i="30"/>
  <c r="AW258" i="30"/>
  <c r="AS259" i="30"/>
  <c r="AT259" i="30"/>
  <c r="AU259" i="30"/>
  <c r="AV259" i="30"/>
  <c r="AW259" i="30"/>
  <c r="AS260" i="30"/>
  <c r="AT260" i="30"/>
  <c r="AU260" i="30"/>
  <c r="AV260" i="30"/>
  <c r="AW260" i="30"/>
  <c r="AS261" i="30"/>
  <c r="AT261" i="30"/>
  <c r="AU261" i="30"/>
  <c r="AV261" i="30"/>
  <c r="AW261" i="30"/>
  <c r="AS262" i="30"/>
  <c r="AT262" i="30"/>
  <c r="AU262" i="30"/>
  <c r="AV262" i="30"/>
  <c r="AW262" i="30"/>
  <c r="AS263" i="30"/>
  <c r="AT263" i="30"/>
  <c r="AU263" i="30"/>
  <c r="AV263" i="30"/>
  <c r="AW263" i="30"/>
  <c r="AS264" i="30"/>
  <c r="AT264" i="30"/>
  <c r="AU264" i="30"/>
  <c r="AV264" i="30"/>
  <c r="AW264" i="30"/>
  <c r="AS265" i="30"/>
  <c r="AT265" i="30"/>
  <c r="AU265" i="30"/>
  <c r="AV265" i="30"/>
  <c r="AW265" i="30"/>
  <c r="AS266" i="30"/>
  <c r="AT266" i="30"/>
  <c r="AU266" i="30"/>
  <c r="AV266" i="30"/>
  <c r="AW266" i="30"/>
  <c r="AS267" i="30"/>
  <c r="AT267" i="30"/>
  <c r="AU267" i="30"/>
  <c r="AV267" i="30"/>
  <c r="AW267" i="30"/>
  <c r="AS268" i="30"/>
  <c r="AT268" i="30"/>
  <c r="AU268" i="30"/>
  <c r="AV268" i="30"/>
  <c r="AW268" i="30"/>
  <c r="AS269" i="30"/>
  <c r="AT269" i="30"/>
  <c r="AU269" i="30"/>
  <c r="AV269" i="30"/>
  <c r="AW269" i="30"/>
  <c r="AS270" i="30"/>
  <c r="AT270" i="30"/>
  <c r="AU270" i="30"/>
  <c r="AV270" i="30"/>
  <c r="AW270" i="30"/>
  <c r="AS271" i="30"/>
  <c r="AT271" i="30"/>
  <c r="AU271" i="30"/>
  <c r="AV271" i="30"/>
  <c r="AW271" i="30"/>
  <c r="AS272" i="30"/>
  <c r="AT272" i="30"/>
  <c r="AU272" i="30"/>
  <c r="AV272" i="30"/>
  <c r="AW272" i="30"/>
  <c r="AS273" i="30"/>
  <c r="AT273" i="30"/>
  <c r="AU273" i="30"/>
  <c r="AV273" i="30"/>
  <c r="AW273" i="30"/>
  <c r="AS274" i="30"/>
  <c r="AT274" i="30"/>
  <c r="AU274" i="30"/>
  <c r="AV274" i="30"/>
  <c r="AW274" i="30"/>
  <c r="AS275" i="30"/>
  <c r="AT275" i="30"/>
  <c r="AU275" i="30"/>
  <c r="AV275" i="30"/>
  <c r="AW275" i="30"/>
  <c r="AS276" i="30"/>
  <c r="AT276" i="30"/>
  <c r="AU276" i="30"/>
  <c r="AV276" i="30"/>
  <c r="AW276" i="30"/>
  <c r="AS277" i="30"/>
  <c r="AT277" i="30"/>
  <c r="AU277" i="30"/>
  <c r="AV277" i="30"/>
  <c r="AW277" i="30"/>
  <c r="AS278" i="30"/>
  <c r="AT278" i="30"/>
  <c r="AU278" i="30"/>
  <c r="AV278" i="30"/>
  <c r="AW278" i="30"/>
  <c r="AS279" i="30"/>
  <c r="AT279" i="30"/>
  <c r="AU279" i="30"/>
  <c r="AV279" i="30"/>
  <c r="AW279" i="30"/>
  <c r="AS280" i="30"/>
  <c r="AT280" i="30"/>
  <c r="AU280" i="30"/>
  <c r="AV280" i="30"/>
  <c r="AW280" i="30"/>
  <c r="AS281" i="30"/>
  <c r="AT281" i="30"/>
  <c r="AU281" i="30"/>
  <c r="AV281" i="30"/>
  <c r="AW281" i="30"/>
  <c r="AS282" i="30"/>
  <c r="AT282" i="30"/>
  <c r="AU282" i="30"/>
  <c r="AV282" i="30"/>
  <c r="AW282" i="30"/>
  <c r="AS283" i="30"/>
  <c r="AT283" i="30"/>
  <c r="AU283" i="30"/>
  <c r="AV283" i="30"/>
  <c r="AW283" i="30"/>
  <c r="AS284" i="30"/>
  <c r="AT284" i="30"/>
  <c r="AU284" i="30"/>
  <c r="AV284" i="30"/>
  <c r="AW284" i="30"/>
  <c r="AS285" i="30"/>
  <c r="AT285" i="30"/>
  <c r="AU285" i="30"/>
  <c r="AV285" i="30"/>
  <c r="AW285" i="30"/>
  <c r="AS286" i="30"/>
  <c r="AT286" i="30"/>
  <c r="AU286" i="30"/>
  <c r="AV286" i="30"/>
  <c r="AW286" i="30"/>
  <c r="AS287" i="30"/>
  <c r="AT287" i="30"/>
  <c r="AU287" i="30"/>
  <c r="AV287" i="30"/>
  <c r="AW287" i="30"/>
  <c r="AS288" i="30"/>
  <c r="AT288" i="30"/>
  <c r="AU288" i="30"/>
  <c r="AV288" i="30"/>
  <c r="AW288" i="30"/>
  <c r="AS289" i="30"/>
  <c r="AT289" i="30"/>
  <c r="AU289" i="30"/>
  <c r="AV289" i="30"/>
  <c r="AW289" i="30"/>
  <c r="AS290" i="30"/>
  <c r="AT290" i="30"/>
  <c r="AU290" i="30"/>
  <c r="AV290" i="30"/>
  <c r="AW290" i="30"/>
  <c r="AS291" i="30"/>
  <c r="AT291" i="30"/>
  <c r="AU291" i="30"/>
  <c r="AV291" i="30"/>
  <c r="AW291" i="30"/>
  <c r="AS292" i="30"/>
  <c r="AT292" i="30"/>
  <c r="AU292" i="30"/>
  <c r="AV292" i="30"/>
  <c r="AW292" i="30"/>
  <c r="AS293" i="30"/>
  <c r="AT293" i="30"/>
  <c r="AU293" i="30"/>
  <c r="AV293" i="30"/>
  <c r="AW293" i="30"/>
  <c r="AS294" i="30"/>
  <c r="AT294" i="30"/>
  <c r="AU294" i="30"/>
  <c r="AV294" i="30"/>
  <c r="AW294" i="30"/>
  <c r="AS295" i="30"/>
  <c r="AT295" i="30"/>
  <c r="AU295" i="30"/>
  <c r="AV295" i="30"/>
  <c r="AW295" i="30"/>
  <c r="AS296" i="30"/>
  <c r="AT296" i="30"/>
  <c r="AU296" i="30"/>
  <c r="AV296" i="30"/>
  <c r="AW296" i="30"/>
  <c r="AS297" i="30"/>
  <c r="AT297" i="30"/>
  <c r="AU297" i="30"/>
  <c r="AV297" i="30"/>
  <c r="AW297" i="30"/>
  <c r="AS298" i="30"/>
  <c r="AT298" i="30"/>
  <c r="AU298" i="30"/>
  <c r="AV298" i="30"/>
  <c r="AW298" i="30"/>
  <c r="AS299" i="30"/>
  <c r="AT299" i="30"/>
  <c r="AU299" i="30"/>
  <c r="AV299" i="30"/>
  <c r="AW299" i="30"/>
  <c r="AS300" i="30"/>
  <c r="AT300" i="30"/>
  <c r="AU300" i="30"/>
  <c r="AV300" i="30"/>
  <c r="AW300" i="30"/>
  <c r="AS301" i="30"/>
  <c r="AT301" i="30"/>
  <c r="AU301" i="30"/>
  <c r="AV301" i="30"/>
  <c r="AW301" i="30"/>
  <c r="AS302" i="30"/>
  <c r="AT302" i="30"/>
  <c r="AU302" i="30"/>
  <c r="AV302" i="30"/>
  <c r="AW302" i="30"/>
  <c r="AS303" i="30"/>
  <c r="AT303" i="30"/>
  <c r="AU303" i="30"/>
  <c r="AV303" i="30"/>
  <c r="AW303" i="30"/>
  <c r="AS304" i="30"/>
  <c r="AT304" i="30"/>
  <c r="AU304" i="30"/>
  <c r="AV304" i="30"/>
  <c r="AW304" i="30"/>
  <c r="AS305" i="30"/>
  <c r="AT305" i="30"/>
  <c r="AU305" i="30"/>
  <c r="AV305" i="30"/>
  <c r="AW305" i="30"/>
  <c r="AS306" i="30"/>
  <c r="AT306" i="30"/>
  <c r="AU306" i="30"/>
  <c r="AV306" i="30"/>
  <c r="AW306" i="30"/>
  <c r="AS307" i="30"/>
  <c r="AT307" i="30"/>
  <c r="AU307" i="30"/>
  <c r="AV307" i="30"/>
  <c r="AW307" i="30"/>
  <c r="AS308" i="30"/>
  <c r="AT308" i="30"/>
  <c r="AU308" i="30"/>
  <c r="AV308" i="30"/>
  <c r="AW308" i="30"/>
  <c r="AS309" i="30"/>
  <c r="AT309" i="30"/>
  <c r="AU309" i="30"/>
  <c r="AV309" i="30"/>
  <c r="AW309" i="30"/>
  <c r="AS310" i="30"/>
  <c r="AT310" i="30"/>
  <c r="AU310" i="30"/>
  <c r="AV310" i="30"/>
  <c r="AW310" i="30"/>
  <c r="AS311" i="30"/>
  <c r="AT311" i="30"/>
  <c r="AU311" i="30"/>
  <c r="AV311" i="30"/>
  <c r="AW311" i="30"/>
  <c r="AS312" i="30"/>
  <c r="AT312" i="30"/>
  <c r="AU312" i="30"/>
  <c r="AV312" i="30"/>
  <c r="AW312" i="30"/>
  <c r="AS313" i="30"/>
  <c r="AT313" i="30"/>
  <c r="AU313" i="30"/>
  <c r="AV313" i="30"/>
  <c r="AW313" i="30"/>
  <c r="AS314" i="30"/>
  <c r="AT314" i="30"/>
  <c r="AU314" i="30"/>
  <c r="AV314" i="30"/>
  <c r="AW314" i="30"/>
  <c r="AS315" i="30"/>
  <c r="AT315" i="30"/>
  <c r="AU315" i="30"/>
  <c r="AV315" i="30"/>
  <c r="AW315" i="30"/>
  <c r="AS316" i="30"/>
  <c r="AT316" i="30"/>
  <c r="AU316" i="30"/>
  <c r="AV316" i="30"/>
  <c r="AW316" i="30"/>
  <c r="AS317" i="30"/>
  <c r="AT317" i="30"/>
  <c r="AU317" i="30"/>
  <c r="AV317" i="30"/>
  <c r="AW317" i="30"/>
  <c r="AS318" i="30"/>
  <c r="AT318" i="30"/>
  <c r="AU318" i="30"/>
  <c r="AV318" i="30"/>
  <c r="AW318" i="30"/>
  <c r="AS319" i="30"/>
  <c r="AT319" i="30"/>
  <c r="AU319" i="30"/>
  <c r="AV319" i="30"/>
  <c r="AW319" i="30"/>
  <c r="AS320" i="30"/>
  <c r="AT320" i="30"/>
  <c r="AU320" i="30"/>
  <c r="AV320" i="30"/>
  <c r="AW320" i="30"/>
  <c r="AS321" i="30"/>
  <c r="AT321" i="30"/>
  <c r="AU321" i="30"/>
  <c r="AV321" i="30"/>
  <c r="AW321" i="30"/>
  <c r="AS322" i="30"/>
  <c r="AT322" i="30"/>
  <c r="AU322" i="30"/>
  <c r="AV322" i="30"/>
  <c r="AW322" i="30"/>
  <c r="AS323" i="30"/>
  <c r="AT323" i="30"/>
  <c r="AU323" i="30"/>
  <c r="AV323" i="30"/>
  <c r="AW323" i="30"/>
  <c r="AS324" i="30"/>
  <c r="AT324" i="30"/>
  <c r="AU324" i="30"/>
  <c r="AV324" i="30"/>
  <c r="AW324" i="30"/>
  <c r="AS325" i="30"/>
  <c r="AT325" i="30"/>
  <c r="AU325" i="30"/>
  <c r="AV325" i="30"/>
  <c r="AW325" i="30"/>
  <c r="AS326" i="30"/>
  <c r="AT326" i="30"/>
  <c r="AU326" i="30"/>
  <c r="AV326" i="30"/>
  <c r="AW326" i="30"/>
  <c r="AS327" i="30"/>
  <c r="AT327" i="30"/>
  <c r="AU327" i="30"/>
  <c r="AV327" i="30"/>
  <c r="AW327" i="30"/>
  <c r="AS328" i="30"/>
  <c r="AT328" i="30"/>
  <c r="AU328" i="30"/>
  <c r="AV328" i="30"/>
  <c r="AW328" i="30"/>
  <c r="AS329" i="30"/>
  <c r="AT329" i="30"/>
  <c r="AU329" i="30"/>
  <c r="AV329" i="30"/>
  <c r="AW329" i="30"/>
  <c r="AS330" i="30"/>
  <c r="AT330" i="30"/>
  <c r="AU330" i="30"/>
  <c r="AV330" i="30"/>
  <c r="AW330" i="30"/>
  <c r="AS331" i="30"/>
  <c r="AT331" i="30"/>
  <c r="AU331" i="30"/>
  <c r="AV331" i="30"/>
  <c r="AW331" i="30"/>
  <c r="AS332" i="30"/>
  <c r="AT332" i="30"/>
  <c r="AU332" i="30"/>
  <c r="AV332" i="30"/>
  <c r="AW332" i="30"/>
  <c r="AS333" i="30"/>
  <c r="AT333" i="30"/>
  <c r="AU333" i="30"/>
  <c r="AV333" i="30"/>
  <c r="AW333" i="30"/>
  <c r="AS334" i="30"/>
  <c r="AT334" i="30"/>
  <c r="AU334" i="30"/>
  <c r="AV334" i="30"/>
  <c r="AW334" i="30"/>
  <c r="AS335" i="30"/>
  <c r="AT335" i="30"/>
  <c r="AU335" i="30"/>
  <c r="AV335" i="30"/>
  <c r="AW335" i="30"/>
  <c r="AS336" i="30"/>
  <c r="AT336" i="30"/>
  <c r="AU336" i="30"/>
  <c r="AV336" i="30"/>
  <c r="AW336" i="30"/>
  <c r="AS337" i="30"/>
  <c r="AT337" i="30"/>
  <c r="AU337" i="30"/>
  <c r="AV337" i="30"/>
  <c r="AW337" i="30"/>
  <c r="AS338" i="30"/>
  <c r="AT338" i="30"/>
  <c r="AU338" i="30"/>
  <c r="AV338" i="30"/>
  <c r="AW338" i="30"/>
  <c r="AS339" i="30"/>
  <c r="AT339" i="30"/>
  <c r="AU339" i="30"/>
  <c r="AV339" i="30"/>
  <c r="AW339" i="30"/>
  <c r="AS340" i="30"/>
  <c r="AT340" i="30"/>
  <c r="AU340" i="30"/>
  <c r="AV340" i="30"/>
  <c r="AW340" i="30"/>
  <c r="AS341" i="30"/>
  <c r="AT341" i="30"/>
  <c r="AU341" i="30"/>
  <c r="AV341" i="30"/>
  <c r="AW341" i="30"/>
  <c r="AS4" i="29"/>
  <c r="AT4" i="29"/>
  <c r="AU4" i="29"/>
  <c r="AV4" i="29"/>
  <c r="AW4" i="29"/>
  <c r="AS5" i="29"/>
  <c r="AT5" i="29"/>
  <c r="AU5" i="29"/>
  <c r="AV5" i="29"/>
  <c r="AW5" i="29"/>
  <c r="AS6" i="29"/>
  <c r="AT6" i="29"/>
  <c r="AU6" i="29"/>
  <c r="AV6" i="29"/>
  <c r="AW6" i="29"/>
  <c r="AS7" i="29"/>
  <c r="AT7" i="29"/>
  <c r="AU7" i="29"/>
  <c r="AV7" i="29"/>
  <c r="AW7" i="29"/>
  <c r="AS8" i="29"/>
  <c r="AT8" i="29"/>
  <c r="AU8" i="29"/>
  <c r="AV8" i="29"/>
  <c r="AW8" i="29"/>
  <c r="AS9" i="29"/>
  <c r="AT9" i="29"/>
  <c r="AU9" i="29"/>
  <c r="AV9" i="29"/>
  <c r="AW9" i="29"/>
  <c r="AS10" i="29"/>
  <c r="AT10" i="29"/>
  <c r="AU10" i="29"/>
  <c r="AV10" i="29"/>
  <c r="AW10" i="29"/>
  <c r="AS11" i="29"/>
  <c r="AT11" i="29"/>
  <c r="AU11" i="29"/>
  <c r="AV11" i="29"/>
  <c r="AW11" i="29"/>
  <c r="AS12" i="29"/>
  <c r="AT12" i="29"/>
  <c r="AU12" i="29"/>
  <c r="AV12" i="29"/>
  <c r="AW12" i="29"/>
  <c r="AS13" i="29"/>
  <c r="AT13" i="29"/>
  <c r="AU13" i="29"/>
  <c r="AV13" i="29"/>
  <c r="AW13" i="29"/>
  <c r="AS14" i="29"/>
  <c r="AT14" i="29"/>
  <c r="AU14" i="29"/>
  <c r="AV14" i="29"/>
  <c r="AW14" i="29"/>
  <c r="AS15" i="29"/>
  <c r="AT15" i="29"/>
  <c r="AU15" i="29"/>
  <c r="AV15" i="29"/>
  <c r="AW15" i="29"/>
  <c r="AS16" i="29"/>
  <c r="AT16" i="29"/>
  <c r="AU16" i="29"/>
  <c r="AV16" i="29"/>
  <c r="AW16" i="29"/>
  <c r="AS17" i="29"/>
  <c r="AT17" i="29"/>
  <c r="AU17" i="29"/>
  <c r="AV17" i="29"/>
  <c r="AW17" i="29"/>
  <c r="AS18" i="29"/>
  <c r="AT18" i="29"/>
  <c r="AU18" i="29"/>
  <c r="AV18" i="29"/>
  <c r="AW18" i="29"/>
  <c r="AS19" i="29"/>
  <c r="AT19" i="29"/>
  <c r="AU19" i="29"/>
  <c r="AV19" i="29"/>
  <c r="AW19" i="29"/>
  <c r="I20" i="29"/>
  <c r="AS20" i="29"/>
  <c r="AT20" i="29"/>
  <c r="AU20" i="29"/>
  <c r="AV20" i="29"/>
  <c r="AW20" i="29"/>
  <c r="AS21" i="29"/>
  <c r="AT21" i="29"/>
  <c r="AU21" i="29"/>
  <c r="AV21" i="29"/>
  <c r="AW21" i="29"/>
  <c r="I22" i="29"/>
  <c r="AS22" i="29"/>
  <c r="AT22" i="29"/>
  <c r="AU22" i="29"/>
  <c r="AV22" i="29"/>
  <c r="AW22" i="29"/>
  <c r="AS23" i="29"/>
  <c r="AT23" i="29"/>
  <c r="AU23" i="29"/>
  <c r="AV23" i="29"/>
  <c r="AW23" i="29"/>
  <c r="AS24" i="29"/>
  <c r="AT24" i="29"/>
  <c r="AU24" i="29"/>
  <c r="AV24" i="29"/>
  <c r="AW24" i="29"/>
  <c r="AS25" i="29"/>
  <c r="AT25" i="29"/>
  <c r="AU25" i="29"/>
  <c r="AV25" i="29"/>
  <c r="AW25" i="29"/>
  <c r="AS26" i="29"/>
  <c r="AT26" i="29"/>
  <c r="AU26" i="29"/>
  <c r="AV26" i="29"/>
  <c r="AW26" i="29"/>
  <c r="AS27" i="29"/>
  <c r="AT27" i="29"/>
  <c r="AU27" i="29"/>
  <c r="AV27" i="29"/>
  <c r="AW27" i="29"/>
  <c r="AS28" i="29"/>
  <c r="AT28" i="29"/>
  <c r="AU28" i="29"/>
  <c r="AV28" i="29"/>
  <c r="AW28" i="29"/>
  <c r="AS29" i="29"/>
  <c r="AT29" i="29"/>
  <c r="AU29" i="29"/>
  <c r="AV29" i="29"/>
  <c r="AW29" i="29"/>
  <c r="AS30" i="29"/>
  <c r="AT30" i="29"/>
  <c r="AU30" i="29"/>
  <c r="AV30" i="29"/>
  <c r="AW30" i="29"/>
  <c r="AS31" i="29"/>
  <c r="AT31" i="29"/>
  <c r="AU31" i="29"/>
  <c r="AV31" i="29"/>
  <c r="AW31" i="29"/>
  <c r="AS32" i="29"/>
  <c r="AT32" i="29"/>
  <c r="AU32" i="29"/>
  <c r="AV32" i="29"/>
  <c r="AW32" i="29"/>
  <c r="AS33" i="29"/>
  <c r="AT33" i="29"/>
  <c r="AU33" i="29"/>
  <c r="AV33" i="29"/>
  <c r="AW33" i="29"/>
  <c r="AS34" i="29"/>
  <c r="AT34" i="29"/>
  <c r="AU34" i="29"/>
  <c r="AV34" i="29"/>
  <c r="AW34" i="29"/>
  <c r="AS35" i="29"/>
  <c r="AT35" i="29"/>
  <c r="AU35" i="29"/>
  <c r="AV35" i="29"/>
  <c r="AW35" i="29"/>
  <c r="AS36" i="29"/>
  <c r="AT36" i="29"/>
  <c r="AU36" i="29"/>
  <c r="AV36" i="29"/>
  <c r="AW36" i="29"/>
  <c r="AS37" i="29"/>
  <c r="AT37" i="29"/>
  <c r="AU37" i="29"/>
  <c r="AV37" i="29"/>
  <c r="AW37" i="29"/>
  <c r="AS38" i="29"/>
  <c r="AT38" i="29"/>
  <c r="AU38" i="29"/>
  <c r="AV38" i="29"/>
  <c r="AW38" i="29"/>
  <c r="AS39" i="29"/>
  <c r="AT39" i="29"/>
  <c r="AU39" i="29"/>
  <c r="AV39" i="29"/>
  <c r="AW39" i="29"/>
  <c r="AS40" i="29"/>
  <c r="AT40" i="29"/>
  <c r="AU40" i="29"/>
  <c r="AV40" i="29"/>
  <c r="AW40" i="29"/>
  <c r="AS41" i="29"/>
  <c r="AT41" i="29"/>
  <c r="AU41" i="29"/>
  <c r="AV41" i="29"/>
  <c r="AW41" i="29"/>
  <c r="AS42" i="29"/>
  <c r="AT42" i="29"/>
  <c r="AU42" i="29"/>
  <c r="AV42" i="29"/>
  <c r="AW42" i="29"/>
  <c r="AS43" i="29"/>
  <c r="AT43" i="29"/>
  <c r="AU43" i="29"/>
  <c r="AV43" i="29"/>
  <c r="AW43" i="29"/>
  <c r="AS44" i="29"/>
  <c r="AT44" i="29"/>
  <c r="AU44" i="29"/>
  <c r="AV44" i="29"/>
  <c r="AW44" i="29"/>
  <c r="AS45" i="29"/>
  <c r="AT45" i="29"/>
  <c r="AU45" i="29"/>
  <c r="AV45" i="29"/>
  <c r="AW45" i="29"/>
  <c r="AS46" i="29"/>
  <c r="AT46" i="29"/>
  <c r="AU46" i="29"/>
  <c r="AV46" i="29"/>
  <c r="AW46" i="29"/>
  <c r="AS47" i="29"/>
  <c r="AT47" i="29"/>
  <c r="AU47" i="29"/>
  <c r="AV47" i="29"/>
  <c r="AW47" i="29"/>
  <c r="AS48" i="29"/>
  <c r="AT48" i="29"/>
  <c r="AU48" i="29"/>
  <c r="AV48" i="29"/>
  <c r="AW48" i="29"/>
  <c r="AS49" i="29"/>
  <c r="AT49" i="29"/>
  <c r="AU49" i="29"/>
  <c r="AV49" i="29"/>
  <c r="AW49" i="29"/>
  <c r="AS50" i="29"/>
  <c r="AT50" i="29"/>
  <c r="AU50" i="29"/>
  <c r="AV50" i="29"/>
  <c r="AW50" i="29"/>
  <c r="AS51" i="29"/>
  <c r="AT51" i="29"/>
  <c r="AU51" i="29"/>
  <c r="AV51" i="29"/>
  <c r="AW51" i="29"/>
  <c r="AS52" i="29"/>
  <c r="AT52" i="29"/>
  <c r="AU52" i="29"/>
  <c r="AV52" i="29"/>
  <c r="AW52" i="29"/>
  <c r="AS53" i="29"/>
  <c r="AT53" i="29"/>
  <c r="AU53" i="29"/>
  <c r="AV53" i="29"/>
  <c r="AW53" i="29"/>
  <c r="AS54" i="29"/>
  <c r="AT54" i="29"/>
  <c r="AU54" i="29"/>
  <c r="AV54" i="29"/>
  <c r="AW54" i="29"/>
  <c r="AS55" i="29"/>
  <c r="AT55" i="29"/>
  <c r="AU55" i="29"/>
  <c r="AV55" i="29"/>
  <c r="AW55" i="29"/>
  <c r="AS56" i="29"/>
  <c r="AT56" i="29"/>
  <c r="AU56" i="29"/>
  <c r="AV56" i="29"/>
  <c r="AW56" i="29"/>
  <c r="AS57" i="29"/>
  <c r="AT57" i="29"/>
  <c r="AU57" i="29"/>
  <c r="AV57" i="29"/>
  <c r="AW57" i="29"/>
  <c r="AS58" i="29"/>
  <c r="AT58" i="29"/>
  <c r="AU58" i="29"/>
  <c r="AV58" i="29"/>
  <c r="AW58" i="29"/>
  <c r="AS59" i="29"/>
  <c r="AT59" i="29"/>
  <c r="AU59" i="29"/>
  <c r="AV59" i="29"/>
  <c r="AW59" i="29"/>
  <c r="AS60" i="29"/>
  <c r="AT60" i="29"/>
  <c r="AU60" i="29"/>
  <c r="AV60" i="29"/>
  <c r="AW60" i="29"/>
  <c r="AS61" i="29"/>
  <c r="AT61" i="29"/>
  <c r="AU61" i="29"/>
  <c r="AV61" i="29"/>
  <c r="AW61" i="29"/>
  <c r="AS62" i="29"/>
  <c r="AT62" i="29"/>
  <c r="AU62" i="29"/>
  <c r="AV62" i="29"/>
  <c r="AW62" i="29"/>
  <c r="AS63" i="29"/>
  <c r="AT63" i="29"/>
  <c r="AU63" i="29"/>
  <c r="AV63" i="29"/>
  <c r="AW63" i="29"/>
  <c r="AS64" i="29"/>
  <c r="AT64" i="29"/>
  <c r="AU64" i="29"/>
  <c r="AV64" i="29"/>
  <c r="AW64" i="29"/>
  <c r="AS65" i="29"/>
  <c r="AT65" i="29"/>
  <c r="AU65" i="29"/>
  <c r="AV65" i="29"/>
  <c r="AW65" i="29"/>
  <c r="AS66" i="29"/>
  <c r="AT66" i="29"/>
  <c r="AU66" i="29"/>
  <c r="AV66" i="29"/>
  <c r="AW66" i="29"/>
  <c r="AS67" i="29"/>
  <c r="AT67" i="29"/>
  <c r="AU67" i="29"/>
  <c r="AV67" i="29"/>
  <c r="AW67" i="29"/>
  <c r="AS68" i="29"/>
  <c r="AT68" i="29"/>
  <c r="AU68" i="29"/>
  <c r="AV68" i="29"/>
  <c r="AW68" i="29"/>
  <c r="AS69" i="29"/>
  <c r="AT69" i="29"/>
  <c r="AU69" i="29"/>
  <c r="AV69" i="29"/>
  <c r="AW69" i="29"/>
  <c r="AS70" i="29"/>
  <c r="AT70" i="29"/>
  <c r="AU70" i="29"/>
  <c r="AV70" i="29"/>
  <c r="AW70" i="29"/>
  <c r="AS71" i="29"/>
  <c r="AT71" i="29"/>
  <c r="AU71" i="29"/>
  <c r="AV71" i="29"/>
  <c r="AW71" i="29"/>
  <c r="AS72" i="29"/>
  <c r="AT72" i="29"/>
  <c r="AU72" i="29"/>
  <c r="AV72" i="29"/>
  <c r="AW72" i="29"/>
  <c r="AS73" i="29"/>
  <c r="AT73" i="29"/>
  <c r="AU73" i="29"/>
  <c r="AV73" i="29"/>
  <c r="AW73" i="29"/>
  <c r="AS74" i="29"/>
  <c r="AT74" i="29"/>
  <c r="AU74" i="29"/>
  <c r="AV74" i="29"/>
  <c r="AW74" i="29"/>
  <c r="AS75" i="29"/>
  <c r="AT75" i="29"/>
  <c r="AU75" i="29"/>
  <c r="AV75" i="29"/>
  <c r="AW75" i="29"/>
  <c r="AS76" i="29"/>
  <c r="AT76" i="29"/>
  <c r="AU76" i="29"/>
  <c r="AV76" i="29"/>
  <c r="AW76" i="29"/>
  <c r="AS77" i="29"/>
  <c r="AT77" i="29"/>
  <c r="AU77" i="29"/>
  <c r="AV77" i="29"/>
  <c r="AW77" i="29"/>
  <c r="AS78" i="29"/>
  <c r="AT78" i="29"/>
  <c r="AU78" i="29"/>
  <c r="AV78" i="29"/>
  <c r="AW78" i="29"/>
  <c r="AS79" i="29"/>
  <c r="AT79" i="29"/>
  <c r="AU79" i="29"/>
  <c r="AV79" i="29"/>
  <c r="AW79" i="29"/>
  <c r="AS80" i="29"/>
  <c r="AT80" i="29"/>
  <c r="AU80" i="29"/>
  <c r="AV80" i="29"/>
  <c r="AW80" i="29"/>
  <c r="AS81" i="29"/>
  <c r="AT81" i="29"/>
  <c r="AU81" i="29"/>
  <c r="AV81" i="29"/>
  <c r="AW81" i="29"/>
  <c r="AS82" i="29"/>
  <c r="AT82" i="29"/>
  <c r="AU82" i="29"/>
  <c r="AV82" i="29"/>
  <c r="AW82" i="29"/>
  <c r="AS83" i="29"/>
  <c r="AT83" i="29"/>
  <c r="AU83" i="29"/>
  <c r="AV83" i="29"/>
  <c r="AW83" i="29"/>
  <c r="AS84" i="29"/>
  <c r="AT84" i="29"/>
  <c r="AU84" i="29"/>
  <c r="AV84" i="29"/>
  <c r="AW84" i="29"/>
  <c r="AS85" i="29"/>
  <c r="AT85" i="29"/>
  <c r="AU85" i="29"/>
  <c r="AV85" i="29"/>
  <c r="AW85" i="29"/>
  <c r="AS86" i="29"/>
  <c r="AT86" i="29"/>
  <c r="AU86" i="29"/>
  <c r="AV86" i="29"/>
  <c r="AW86" i="29"/>
  <c r="AS87" i="29"/>
  <c r="AT87" i="29"/>
  <c r="AU87" i="29"/>
  <c r="AV87" i="29"/>
  <c r="AW87" i="29"/>
  <c r="AS88" i="29"/>
  <c r="AT88" i="29"/>
  <c r="AU88" i="29"/>
  <c r="AV88" i="29"/>
  <c r="AW88" i="29"/>
  <c r="AS89" i="29"/>
  <c r="AT89" i="29"/>
  <c r="AU89" i="29"/>
  <c r="AV89" i="29"/>
  <c r="AW89" i="29"/>
  <c r="AS90" i="29"/>
  <c r="AT90" i="29"/>
  <c r="AU90" i="29"/>
  <c r="AV90" i="29"/>
  <c r="AW90" i="29"/>
  <c r="AS91" i="29"/>
  <c r="AT91" i="29"/>
  <c r="AU91" i="29"/>
  <c r="AV91" i="29"/>
  <c r="AW91" i="29"/>
  <c r="AS92" i="29"/>
  <c r="AT92" i="29"/>
  <c r="AU92" i="29"/>
  <c r="AV92" i="29"/>
  <c r="AW92" i="29"/>
  <c r="AS93" i="29"/>
  <c r="AT93" i="29"/>
  <c r="AU93" i="29"/>
  <c r="AV93" i="29"/>
  <c r="AW93" i="29"/>
  <c r="AS94" i="29"/>
  <c r="AT94" i="29"/>
  <c r="AU94" i="29"/>
  <c r="AV94" i="29"/>
  <c r="AW94" i="29"/>
  <c r="AS95" i="29"/>
  <c r="AT95" i="29"/>
  <c r="AU95" i="29"/>
  <c r="AV95" i="29"/>
  <c r="AW95" i="29"/>
  <c r="AS96" i="29"/>
  <c r="AT96" i="29"/>
  <c r="AU96" i="29"/>
  <c r="AV96" i="29"/>
  <c r="AW96" i="29"/>
  <c r="AS97" i="29"/>
  <c r="AT97" i="29"/>
  <c r="AU97" i="29"/>
  <c r="AV97" i="29"/>
  <c r="AW97" i="29"/>
  <c r="AS98" i="29"/>
  <c r="AT98" i="29"/>
  <c r="AU98" i="29"/>
  <c r="AV98" i="29"/>
  <c r="AW98" i="29"/>
  <c r="AS99" i="29"/>
  <c r="AT99" i="29"/>
  <c r="AU99" i="29"/>
  <c r="AV99" i="29"/>
  <c r="AW99" i="29"/>
  <c r="AS100" i="29"/>
  <c r="AT100" i="29"/>
  <c r="AU100" i="29"/>
  <c r="AV100" i="29"/>
  <c r="AW100" i="29"/>
  <c r="AS101" i="29"/>
  <c r="AT101" i="29"/>
  <c r="AU101" i="29"/>
  <c r="AV101" i="29"/>
  <c r="AW101" i="29"/>
  <c r="AS102" i="29"/>
  <c r="AT102" i="29"/>
  <c r="AU102" i="29"/>
  <c r="AV102" i="29"/>
  <c r="AW102" i="29"/>
  <c r="AS103" i="29"/>
  <c r="AT103" i="29"/>
  <c r="AU103" i="29"/>
  <c r="AV103" i="29"/>
  <c r="AW103" i="29"/>
  <c r="AS104" i="29"/>
  <c r="AT104" i="29"/>
  <c r="AU104" i="29"/>
  <c r="AV104" i="29"/>
  <c r="AW104" i="29"/>
  <c r="AS105" i="29"/>
  <c r="AT105" i="29"/>
  <c r="AU105" i="29"/>
  <c r="AV105" i="29"/>
  <c r="AW105" i="29"/>
  <c r="AS106" i="29"/>
  <c r="AT106" i="29"/>
  <c r="AU106" i="29"/>
  <c r="AV106" i="29"/>
  <c r="AW106" i="29"/>
  <c r="AS107" i="29"/>
  <c r="AT107" i="29"/>
  <c r="AU107" i="29"/>
  <c r="AV107" i="29"/>
  <c r="AW107" i="29"/>
  <c r="AS108" i="29"/>
  <c r="AT108" i="29"/>
  <c r="AU108" i="29"/>
  <c r="AV108" i="29"/>
  <c r="AW108" i="29"/>
  <c r="AS109" i="29"/>
  <c r="AT109" i="29"/>
  <c r="AU109" i="29"/>
  <c r="AV109" i="29"/>
  <c r="AW109" i="29"/>
  <c r="I110" i="29"/>
  <c r="AS110" i="29"/>
  <c r="AT110" i="29"/>
  <c r="AU110" i="29"/>
  <c r="AV110" i="29"/>
  <c r="AW110" i="29"/>
  <c r="AS111" i="29"/>
  <c r="AT111" i="29"/>
  <c r="AU111" i="29"/>
  <c r="AV111" i="29"/>
  <c r="AW111" i="29"/>
  <c r="AS112" i="29"/>
  <c r="AT112" i="29"/>
  <c r="AU112" i="29"/>
  <c r="AV112" i="29"/>
  <c r="AW112" i="29"/>
  <c r="AS113" i="29"/>
  <c r="AT113" i="29"/>
  <c r="AU113" i="29"/>
  <c r="AV113" i="29"/>
  <c r="AW113" i="29"/>
  <c r="AS114" i="29"/>
  <c r="AT114" i="29"/>
  <c r="AU114" i="29"/>
  <c r="AV114" i="29"/>
  <c r="AW114" i="29"/>
  <c r="AS115" i="29"/>
  <c r="AT115" i="29"/>
  <c r="AU115" i="29"/>
  <c r="AV115" i="29"/>
  <c r="AW115" i="29"/>
  <c r="AS116" i="29"/>
  <c r="AT116" i="29"/>
  <c r="AU116" i="29"/>
  <c r="AV116" i="29"/>
  <c r="AW116" i="29"/>
  <c r="AS117" i="29"/>
  <c r="AT117" i="29"/>
  <c r="AU117" i="29"/>
  <c r="AV117" i="29"/>
  <c r="AW117" i="29"/>
  <c r="AS118" i="29"/>
  <c r="AT118" i="29"/>
  <c r="AU118" i="29"/>
  <c r="AV118" i="29"/>
  <c r="AW118" i="29"/>
  <c r="AS119" i="29"/>
  <c r="AT119" i="29"/>
  <c r="AU119" i="29"/>
  <c r="AV119" i="29"/>
  <c r="AW119" i="29"/>
  <c r="AS120" i="29"/>
  <c r="AT120" i="29"/>
  <c r="AU120" i="29"/>
  <c r="AV120" i="29"/>
  <c r="AW120" i="29"/>
  <c r="AS121" i="29"/>
  <c r="AT121" i="29"/>
  <c r="AU121" i="29"/>
  <c r="AV121" i="29"/>
  <c r="AW121" i="29"/>
  <c r="AS122" i="29"/>
  <c r="AT122" i="29"/>
  <c r="AU122" i="29"/>
  <c r="AV122" i="29"/>
  <c r="AW122" i="29"/>
  <c r="AS123" i="29"/>
  <c r="AT123" i="29"/>
  <c r="AU123" i="29"/>
  <c r="AV123" i="29"/>
  <c r="AW123" i="29"/>
  <c r="AS124" i="29"/>
  <c r="AT124" i="29"/>
  <c r="AU124" i="29"/>
  <c r="AV124" i="29"/>
  <c r="AW124" i="29"/>
  <c r="AS125" i="29"/>
  <c r="AT125" i="29"/>
  <c r="AU125" i="29"/>
  <c r="AV125" i="29"/>
  <c r="AW125" i="29"/>
  <c r="AS126" i="29"/>
  <c r="AT126" i="29"/>
  <c r="AU126" i="29"/>
  <c r="AV126" i="29"/>
  <c r="AW126" i="29"/>
  <c r="AS127" i="29"/>
  <c r="AT127" i="29"/>
  <c r="AU127" i="29"/>
  <c r="AV127" i="29"/>
  <c r="AW127" i="29"/>
  <c r="AS128" i="29"/>
  <c r="AT128" i="29"/>
  <c r="AU128" i="29"/>
  <c r="AV128" i="29"/>
  <c r="AW128" i="29"/>
  <c r="AS129" i="29"/>
  <c r="AT129" i="29"/>
  <c r="AU129" i="29"/>
  <c r="AV129" i="29"/>
  <c r="AW129" i="29"/>
  <c r="AS130" i="29"/>
  <c r="AT130" i="29"/>
  <c r="AU130" i="29"/>
  <c r="AV130" i="29"/>
  <c r="AW130" i="29"/>
  <c r="AS131" i="29"/>
  <c r="AT131" i="29"/>
  <c r="AU131" i="29"/>
  <c r="AV131" i="29"/>
  <c r="AW131" i="29"/>
  <c r="AS132" i="29"/>
  <c r="AT132" i="29"/>
  <c r="AU132" i="29"/>
  <c r="AV132" i="29"/>
  <c r="AW132" i="29"/>
  <c r="AS133" i="29"/>
  <c r="AT133" i="29"/>
  <c r="AU133" i="29"/>
  <c r="AV133" i="29"/>
  <c r="AW133" i="29"/>
  <c r="AS134" i="29"/>
  <c r="AT134" i="29"/>
  <c r="AU134" i="29"/>
  <c r="AV134" i="29"/>
  <c r="AW134" i="29"/>
  <c r="AS135" i="29"/>
  <c r="AT135" i="29"/>
  <c r="AU135" i="29"/>
  <c r="AV135" i="29"/>
  <c r="AW135" i="29"/>
  <c r="AS136" i="29"/>
  <c r="AT136" i="29"/>
  <c r="AU136" i="29"/>
  <c r="AV136" i="29"/>
  <c r="AW136" i="29"/>
  <c r="AS137" i="29"/>
  <c r="AT137" i="29"/>
  <c r="AU137" i="29"/>
  <c r="AV137" i="29"/>
  <c r="AW137" i="29"/>
  <c r="AS138" i="29"/>
  <c r="AT138" i="29"/>
  <c r="AU138" i="29"/>
  <c r="AV138" i="29"/>
  <c r="AW138" i="29"/>
  <c r="AS139" i="29"/>
  <c r="AT139" i="29"/>
  <c r="AU139" i="29"/>
  <c r="AV139" i="29"/>
  <c r="AW139" i="29"/>
  <c r="AS140" i="29"/>
  <c r="AT140" i="29"/>
  <c r="AU140" i="29"/>
  <c r="AV140" i="29"/>
  <c r="AW140" i="29"/>
  <c r="AS141" i="29"/>
  <c r="AT141" i="29"/>
  <c r="AU141" i="29"/>
  <c r="AV141" i="29"/>
  <c r="AW141" i="29"/>
  <c r="AS142" i="29"/>
  <c r="AT142" i="29"/>
  <c r="AU142" i="29"/>
  <c r="AV142" i="29"/>
  <c r="AW142" i="29"/>
  <c r="AS143" i="29"/>
  <c r="AT143" i="29"/>
  <c r="AU143" i="29"/>
  <c r="AV143" i="29"/>
  <c r="AW143" i="29"/>
  <c r="AS144" i="29"/>
  <c r="AT144" i="29"/>
  <c r="AU144" i="29"/>
  <c r="AV144" i="29"/>
  <c r="AW144" i="29"/>
  <c r="AS145" i="29"/>
  <c r="AT145" i="29"/>
  <c r="AU145" i="29"/>
  <c r="AV145" i="29"/>
  <c r="AW145" i="29"/>
  <c r="AS146" i="29"/>
  <c r="AT146" i="29"/>
  <c r="AU146" i="29"/>
  <c r="AV146" i="29"/>
  <c r="AW146" i="29"/>
  <c r="AS147" i="29"/>
  <c r="AT147" i="29"/>
  <c r="AU147" i="29"/>
  <c r="AV147" i="29"/>
  <c r="AW147" i="29"/>
  <c r="AS148" i="29"/>
  <c r="AT148" i="29"/>
  <c r="AU148" i="29"/>
  <c r="AV148" i="29"/>
  <c r="AW148" i="29"/>
  <c r="AS149" i="29"/>
  <c r="AT149" i="29"/>
  <c r="AU149" i="29"/>
  <c r="AV149" i="29"/>
  <c r="AW149" i="29"/>
  <c r="AS150" i="29"/>
  <c r="AT150" i="29"/>
  <c r="AU150" i="29"/>
  <c r="AV150" i="29"/>
  <c r="AW150" i="29"/>
  <c r="AS151" i="29"/>
  <c r="AT151" i="29"/>
  <c r="AU151" i="29"/>
  <c r="AV151" i="29"/>
  <c r="AW151" i="29"/>
  <c r="AS152" i="29"/>
  <c r="AT152" i="29"/>
  <c r="AU152" i="29"/>
  <c r="AV152" i="29"/>
  <c r="AW152" i="29"/>
  <c r="AS153" i="29"/>
  <c r="AT153" i="29"/>
  <c r="AU153" i="29"/>
  <c r="AV153" i="29"/>
  <c r="AW153" i="29"/>
  <c r="AS154" i="29"/>
  <c r="AT154" i="29"/>
  <c r="AU154" i="29"/>
  <c r="AV154" i="29"/>
  <c r="AW154" i="29"/>
  <c r="AS155" i="29"/>
  <c r="AT155" i="29"/>
  <c r="AU155" i="29"/>
  <c r="AV155" i="29"/>
  <c r="AW155" i="29"/>
  <c r="AS156" i="29"/>
  <c r="AT156" i="29"/>
  <c r="AU156" i="29"/>
  <c r="AV156" i="29"/>
  <c r="AW156" i="29"/>
  <c r="AS157" i="29"/>
  <c r="AT157" i="29"/>
  <c r="AU157" i="29"/>
  <c r="AV157" i="29"/>
  <c r="AW157" i="29"/>
  <c r="AS158" i="29"/>
  <c r="AT158" i="29"/>
  <c r="AU158" i="29"/>
  <c r="AV158" i="29"/>
  <c r="AW158" i="29"/>
  <c r="AS159" i="29"/>
  <c r="AT159" i="29"/>
  <c r="AU159" i="29"/>
  <c r="AV159" i="29"/>
  <c r="AW159" i="29"/>
  <c r="AS160" i="29"/>
  <c r="AT160" i="29"/>
  <c r="AU160" i="29"/>
  <c r="AV160" i="29"/>
  <c r="AW160" i="29"/>
  <c r="AS161" i="29"/>
  <c r="AT161" i="29"/>
  <c r="AU161" i="29"/>
  <c r="AV161" i="29"/>
  <c r="AW161" i="29"/>
  <c r="AS162" i="29"/>
  <c r="AT162" i="29"/>
  <c r="AU162" i="29"/>
  <c r="AV162" i="29"/>
  <c r="AW162" i="29"/>
  <c r="AS163" i="29"/>
  <c r="AT163" i="29"/>
  <c r="AU163" i="29"/>
  <c r="AV163" i="29"/>
  <c r="AW163" i="29"/>
  <c r="AS164" i="29"/>
  <c r="AT164" i="29"/>
  <c r="AU164" i="29"/>
  <c r="AV164" i="29"/>
  <c r="AW164" i="29"/>
  <c r="AS165" i="29"/>
  <c r="AT165" i="29"/>
  <c r="AU165" i="29"/>
  <c r="AV165" i="29"/>
  <c r="AW165" i="29"/>
  <c r="AS166" i="29"/>
  <c r="AT166" i="29"/>
  <c r="AU166" i="29"/>
  <c r="AV166" i="29"/>
  <c r="AW166" i="29"/>
  <c r="AS167" i="29"/>
  <c r="AT167" i="29"/>
  <c r="AU167" i="29"/>
  <c r="AV167" i="29"/>
  <c r="AW167" i="29"/>
  <c r="AS168" i="29"/>
  <c r="AT168" i="29"/>
  <c r="AU168" i="29"/>
  <c r="AV168" i="29"/>
  <c r="AW168" i="29"/>
  <c r="AS169" i="29"/>
  <c r="AT169" i="29"/>
  <c r="AU169" i="29"/>
  <c r="AV169" i="29"/>
  <c r="AW169" i="29"/>
  <c r="I170" i="29"/>
  <c r="AS170" i="29"/>
  <c r="AT170" i="29"/>
  <c r="AU170" i="29"/>
  <c r="AV170" i="29"/>
  <c r="AW170" i="29"/>
  <c r="AS171" i="29"/>
  <c r="AT171" i="29"/>
  <c r="AU171" i="29"/>
  <c r="AV171" i="29"/>
  <c r="AW171" i="29"/>
  <c r="AS172" i="29"/>
  <c r="AT172" i="29"/>
  <c r="AU172" i="29"/>
  <c r="AV172" i="29"/>
  <c r="AW172" i="29"/>
  <c r="AS173" i="29"/>
  <c r="AT173" i="29"/>
  <c r="AU173" i="29"/>
  <c r="AV173" i="29"/>
  <c r="AW173" i="29"/>
  <c r="AS174" i="29"/>
  <c r="AT174" i="29"/>
  <c r="AU174" i="29"/>
  <c r="AV174" i="29"/>
  <c r="AW174" i="29"/>
  <c r="AS175" i="29"/>
  <c r="AT175" i="29"/>
  <c r="AU175" i="29"/>
  <c r="AV175" i="29"/>
  <c r="AW175" i="29"/>
  <c r="AS176" i="29"/>
  <c r="AT176" i="29"/>
  <c r="AU176" i="29"/>
  <c r="AV176" i="29"/>
  <c r="AW176" i="29"/>
  <c r="AS177" i="29"/>
  <c r="AT177" i="29"/>
  <c r="AU177" i="29"/>
  <c r="AV177" i="29"/>
  <c r="AW177" i="29"/>
  <c r="AS178" i="29"/>
  <c r="AT178" i="29"/>
  <c r="AU178" i="29"/>
  <c r="AV178" i="29"/>
  <c r="AW178" i="29"/>
  <c r="AS179" i="29"/>
  <c r="AT179" i="29"/>
  <c r="AU179" i="29"/>
  <c r="AV179" i="29"/>
  <c r="AW179" i="29"/>
  <c r="AS180" i="29"/>
  <c r="AT180" i="29"/>
  <c r="AU180" i="29"/>
  <c r="AV180" i="29"/>
  <c r="AW180" i="29"/>
  <c r="AS181" i="29"/>
  <c r="AT181" i="29"/>
  <c r="AU181" i="29"/>
  <c r="AV181" i="29"/>
  <c r="AW181" i="29"/>
  <c r="AS182" i="29"/>
  <c r="AT182" i="29"/>
  <c r="AU182" i="29"/>
  <c r="AV182" i="29"/>
  <c r="AW182" i="29"/>
  <c r="AS183" i="29"/>
  <c r="AT183" i="29"/>
  <c r="AU183" i="29"/>
  <c r="AV183" i="29"/>
  <c r="AW183" i="29"/>
  <c r="AS184" i="29"/>
  <c r="AT184" i="29"/>
  <c r="AU184" i="29"/>
  <c r="AV184" i="29"/>
  <c r="AW184" i="29"/>
  <c r="AS185" i="29"/>
  <c r="AT185" i="29"/>
  <c r="AU185" i="29"/>
  <c r="AV185" i="29"/>
  <c r="AW185" i="29"/>
  <c r="AS186" i="29"/>
  <c r="AT186" i="29"/>
  <c r="AU186" i="29"/>
  <c r="AV186" i="29"/>
  <c r="AW186" i="29"/>
  <c r="AS187" i="29"/>
  <c r="AT187" i="29"/>
  <c r="AU187" i="29"/>
  <c r="AV187" i="29"/>
  <c r="AW187" i="29"/>
  <c r="I188" i="29"/>
  <c r="AS188" i="29"/>
  <c r="AT188" i="29"/>
  <c r="AU188" i="29"/>
  <c r="AV188" i="29"/>
  <c r="AW188" i="29"/>
  <c r="AS189" i="29"/>
  <c r="AT189" i="29"/>
  <c r="AU189" i="29"/>
  <c r="AV189" i="29"/>
  <c r="AW189" i="29"/>
  <c r="AS190" i="29"/>
  <c r="AT190" i="29"/>
  <c r="AU190" i="29"/>
  <c r="AV190" i="29"/>
  <c r="AW190" i="29"/>
  <c r="AS191" i="29"/>
  <c r="AT191" i="29"/>
  <c r="AU191" i="29"/>
  <c r="AV191" i="29"/>
  <c r="AW191" i="29"/>
  <c r="AS192" i="29"/>
  <c r="AT192" i="29"/>
  <c r="AU192" i="29"/>
  <c r="AV192" i="29"/>
  <c r="AW192" i="29"/>
  <c r="AS193" i="29"/>
  <c r="AT193" i="29"/>
  <c r="AU193" i="29"/>
  <c r="AV193" i="29"/>
  <c r="AW193" i="29"/>
  <c r="AS194" i="29"/>
  <c r="AT194" i="29"/>
  <c r="AU194" i="29"/>
  <c r="AV194" i="29"/>
  <c r="AW194" i="29"/>
  <c r="AS195" i="29"/>
  <c r="AT195" i="29"/>
  <c r="AU195" i="29"/>
  <c r="AV195" i="29"/>
  <c r="AW195" i="29"/>
  <c r="AS196" i="29"/>
  <c r="AT196" i="29"/>
  <c r="AU196" i="29"/>
  <c r="AV196" i="29"/>
  <c r="AW196" i="29"/>
  <c r="AS197" i="29"/>
  <c r="AT197" i="29"/>
  <c r="AU197" i="29"/>
  <c r="AV197" i="29"/>
  <c r="AW197" i="29"/>
  <c r="AS198" i="29"/>
  <c r="AT198" i="29"/>
  <c r="AU198" i="29"/>
  <c r="AV198" i="29"/>
  <c r="AW198" i="29"/>
  <c r="AS199" i="29"/>
  <c r="AT199" i="29"/>
  <c r="AU199" i="29"/>
  <c r="AV199" i="29"/>
  <c r="AW199" i="29"/>
  <c r="AS200" i="29"/>
  <c r="AT200" i="29"/>
  <c r="AU200" i="29"/>
  <c r="AV200" i="29"/>
  <c r="AW200" i="29"/>
  <c r="AS201" i="29"/>
  <c r="AT201" i="29"/>
  <c r="AU201" i="29"/>
  <c r="AV201" i="29"/>
  <c r="AW201" i="29"/>
  <c r="AS202" i="29"/>
  <c r="AT202" i="29"/>
  <c r="AU202" i="29"/>
  <c r="AV202" i="29"/>
  <c r="AW202" i="29"/>
  <c r="AS203" i="29"/>
  <c r="AT203" i="29"/>
  <c r="AU203" i="29"/>
  <c r="AV203" i="29"/>
  <c r="AW203" i="29"/>
  <c r="AS204" i="29"/>
  <c r="AT204" i="29"/>
  <c r="AU204" i="29"/>
  <c r="AV204" i="29"/>
  <c r="AW204" i="29"/>
  <c r="AS205" i="29"/>
  <c r="AT205" i="29"/>
  <c r="AU205" i="29"/>
  <c r="AV205" i="29"/>
  <c r="AW205" i="29"/>
  <c r="AS206" i="29"/>
  <c r="AT206" i="29"/>
  <c r="AU206" i="29"/>
  <c r="AV206" i="29"/>
  <c r="AW206" i="29"/>
  <c r="AS207" i="29"/>
  <c r="AT207" i="29"/>
  <c r="AU207" i="29"/>
  <c r="AV207" i="29"/>
  <c r="AW207" i="29"/>
  <c r="AS208" i="29"/>
  <c r="AT208" i="29"/>
  <c r="AU208" i="29"/>
  <c r="AV208" i="29"/>
  <c r="AW208" i="29"/>
  <c r="AS209" i="29"/>
  <c r="AT209" i="29"/>
  <c r="AU209" i="29"/>
  <c r="AV209" i="29"/>
  <c r="AW209" i="29"/>
  <c r="AS210" i="29"/>
  <c r="AT210" i="29"/>
  <c r="AU210" i="29"/>
  <c r="AV210" i="29"/>
  <c r="AW210" i="29"/>
  <c r="AS211" i="29"/>
  <c r="AT211" i="29"/>
  <c r="AU211" i="29"/>
  <c r="AV211" i="29"/>
  <c r="AW211" i="29"/>
  <c r="AS212" i="29"/>
  <c r="AT212" i="29"/>
  <c r="AU212" i="29"/>
  <c r="AV212" i="29"/>
  <c r="AW212" i="29"/>
  <c r="AS213" i="29"/>
  <c r="AT213" i="29"/>
  <c r="AU213" i="29"/>
  <c r="AV213" i="29"/>
  <c r="AW213" i="29"/>
  <c r="AS214" i="29"/>
  <c r="AT214" i="29"/>
  <c r="AU214" i="29"/>
  <c r="AV214" i="29"/>
  <c r="AW214" i="29"/>
  <c r="AS215" i="29"/>
  <c r="AT215" i="29"/>
  <c r="AU215" i="29"/>
  <c r="AV215" i="29"/>
  <c r="AW215" i="29"/>
  <c r="AS216" i="29"/>
  <c r="AT216" i="29"/>
  <c r="AU216" i="29"/>
  <c r="AV216" i="29"/>
  <c r="AW216" i="29"/>
  <c r="AS217" i="29"/>
  <c r="AT217" i="29"/>
  <c r="AU217" i="29"/>
  <c r="AV217" i="29"/>
  <c r="AW217" i="29"/>
  <c r="AS218" i="29"/>
  <c r="AT218" i="29"/>
  <c r="AU218" i="29"/>
  <c r="AV218" i="29"/>
  <c r="AW218" i="29"/>
  <c r="AS219" i="29"/>
  <c r="AT219" i="29"/>
  <c r="AU219" i="29"/>
  <c r="AV219" i="29"/>
  <c r="AW219" i="29"/>
  <c r="AS220" i="29"/>
  <c r="AT220" i="29"/>
  <c r="AU220" i="29"/>
  <c r="AV220" i="29"/>
  <c r="AW220" i="29"/>
  <c r="AS221" i="29"/>
  <c r="AT221" i="29"/>
  <c r="AU221" i="29"/>
  <c r="AV221" i="29"/>
  <c r="AW221" i="29"/>
  <c r="AS222" i="29"/>
  <c r="AT222" i="29"/>
  <c r="AU222" i="29"/>
  <c r="AV222" i="29"/>
  <c r="AW222" i="29"/>
  <c r="AS223" i="29"/>
  <c r="AT223" i="29"/>
  <c r="AU223" i="29"/>
  <c r="AV223" i="29"/>
  <c r="AW223" i="29"/>
  <c r="AS224" i="29"/>
  <c r="AT224" i="29"/>
  <c r="AU224" i="29"/>
  <c r="AV224" i="29"/>
  <c r="AW224" i="29"/>
  <c r="AS225" i="29"/>
  <c r="AT225" i="29"/>
  <c r="AU225" i="29"/>
  <c r="AV225" i="29"/>
  <c r="AW225" i="29"/>
  <c r="AS226" i="29"/>
  <c r="AT226" i="29"/>
  <c r="AU226" i="29"/>
  <c r="AV226" i="29"/>
  <c r="AW226" i="29"/>
  <c r="AS227" i="29"/>
  <c r="AT227" i="29"/>
  <c r="AU227" i="29"/>
  <c r="AV227" i="29"/>
  <c r="AW227" i="29"/>
  <c r="AS228" i="29"/>
  <c r="AT228" i="29"/>
  <c r="AU228" i="29"/>
  <c r="AV228" i="29"/>
  <c r="AW228" i="29"/>
  <c r="AS229" i="29"/>
  <c r="AT229" i="29"/>
  <c r="AU229" i="29"/>
  <c r="AV229" i="29"/>
  <c r="AW229" i="29"/>
  <c r="AS230" i="29"/>
  <c r="AT230" i="29"/>
  <c r="AU230" i="29"/>
  <c r="AV230" i="29"/>
  <c r="AW230" i="29"/>
  <c r="AS231" i="29"/>
  <c r="AT231" i="29"/>
  <c r="AU231" i="29"/>
  <c r="AV231" i="29"/>
  <c r="AW231" i="29"/>
  <c r="AS232" i="29"/>
  <c r="AT232" i="29"/>
  <c r="AU232" i="29"/>
  <c r="AV232" i="29"/>
  <c r="AW232" i="29"/>
  <c r="AS233" i="29"/>
  <c r="AT233" i="29"/>
  <c r="AU233" i="29"/>
  <c r="AV233" i="29"/>
  <c r="AW233" i="29"/>
  <c r="AS234" i="29"/>
  <c r="AT234" i="29"/>
  <c r="AU234" i="29"/>
  <c r="AV234" i="29"/>
  <c r="AW234" i="29"/>
  <c r="AS235" i="29"/>
  <c r="AT235" i="29"/>
  <c r="AU235" i="29"/>
  <c r="AV235" i="29"/>
  <c r="AW235" i="29"/>
  <c r="AS236" i="29"/>
  <c r="AT236" i="29"/>
  <c r="AU236" i="29"/>
  <c r="AV236" i="29"/>
  <c r="AW236" i="29"/>
  <c r="AS237" i="29"/>
  <c r="AT237" i="29"/>
  <c r="AU237" i="29"/>
  <c r="AV237" i="29"/>
  <c r="AW237" i="29"/>
  <c r="AS238" i="29"/>
  <c r="AT238" i="29"/>
  <c r="AU238" i="29"/>
  <c r="AV238" i="29"/>
  <c r="AW238" i="29"/>
  <c r="AS239" i="29"/>
  <c r="AT239" i="29"/>
  <c r="AU239" i="29"/>
  <c r="AV239" i="29"/>
  <c r="AW239" i="29"/>
  <c r="AS240" i="29"/>
  <c r="AT240" i="29"/>
  <c r="AU240" i="29"/>
  <c r="AV240" i="29"/>
  <c r="AW240" i="29"/>
  <c r="AS241" i="29"/>
  <c r="AT241" i="29"/>
  <c r="AU241" i="29"/>
  <c r="AV241" i="29"/>
  <c r="AW241" i="29"/>
  <c r="AS242" i="29"/>
  <c r="AT242" i="29"/>
  <c r="AU242" i="29"/>
  <c r="AV242" i="29"/>
  <c r="AW242" i="29"/>
  <c r="AS243" i="29"/>
  <c r="AT243" i="29"/>
  <c r="AU243" i="29"/>
  <c r="AV243" i="29"/>
  <c r="AW243" i="29"/>
  <c r="AS244" i="29"/>
  <c r="AT244" i="29"/>
  <c r="AU244" i="29"/>
  <c r="AV244" i="29"/>
  <c r="AW244" i="29"/>
  <c r="AS245" i="29"/>
  <c r="AT245" i="29"/>
  <c r="AU245" i="29"/>
  <c r="AV245" i="29"/>
  <c r="AW245" i="29"/>
  <c r="AS246" i="29"/>
  <c r="AT246" i="29"/>
  <c r="AU246" i="29"/>
  <c r="AV246" i="29"/>
  <c r="AW246" i="29"/>
  <c r="AS247" i="29"/>
  <c r="AT247" i="29"/>
  <c r="AU247" i="29"/>
  <c r="AV247" i="29"/>
  <c r="AW247" i="29"/>
  <c r="AS248" i="29"/>
  <c r="AT248" i="29"/>
  <c r="AU248" i="29"/>
  <c r="AV248" i="29"/>
  <c r="AW248" i="29"/>
  <c r="AS249" i="29"/>
  <c r="AT249" i="29"/>
  <c r="AU249" i="29"/>
  <c r="AV249" i="29"/>
  <c r="AW249" i="29"/>
  <c r="AS250" i="29"/>
  <c r="AT250" i="29"/>
  <c r="AU250" i="29"/>
  <c r="AV250" i="29"/>
  <c r="AW250" i="29"/>
  <c r="AS251" i="29"/>
  <c r="AT251" i="29"/>
  <c r="AU251" i="29"/>
  <c r="AV251" i="29"/>
  <c r="AW251" i="29"/>
  <c r="AS252" i="29"/>
  <c r="AT252" i="29"/>
  <c r="AU252" i="29"/>
  <c r="AV252" i="29"/>
  <c r="AW252" i="29"/>
  <c r="AS253" i="29"/>
  <c r="AT253" i="29"/>
  <c r="AU253" i="29"/>
  <c r="AV253" i="29"/>
  <c r="AW253" i="29"/>
  <c r="AS254" i="29"/>
  <c r="AT254" i="29"/>
  <c r="AU254" i="29"/>
  <c r="AV254" i="29"/>
  <c r="AW254" i="29"/>
  <c r="AS255" i="29"/>
  <c r="AT255" i="29"/>
  <c r="AU255" i="29"/>
  <c r="AV255" i="29"/>
  <c r="AW255" i="29"/>
  <c r="AS256" i="29"/>
  <c r="AT256" i="29"/>
  <c r="AU256" i="29"/>
  <c r="AV256" i="29"/>
  <c r="AW256" i="29"/>
  <c r="AS257" i="29"/>
  <c r="AT257" i="29"/>
  <c r="AU257" i="29"/>
  <c r="AV257" i="29"/>
  <c r="AW257" i="29"/>
  <c r="AS258" i="29"/>
  <c r="AT258" i="29"/>
  <c r="AU258" i="29"/>
  <c r="AV258" i="29"/>
  <c r="AW258" i="29"/>
  <c r="AS259" i="29"/>
  <c r="AT259" i="29"/>
  <c r="AU259" i="29"/>
  <c r="AV259" i="29"/>
  <c r="AW259" i="29"/>
  <c r="AS260" i="29"/>
  <c r="AT260" i="29"/>
  <c r="AU260" i="29"/>
  <c r="AV260" i="29"/>
  <c r="AW260" i="29"/>
  <c r="AS261" i="29"/>
  <c r="AT261" i="29"/>
  <c r="AU261" i="29"/>
  <c r="AV261" i="29"/>
  <c r="AW261" i="29"/>
  <c r="AS262" i="29"/>
  <c r="AT262" i="29"/>
  <c r="AU262" i="29"/>
  <c r="AV262" i="29"/>
  <c r="AW262" i="29"/>
  <c r="AS263" i="29"/>
  <c r="AT263" i="29"/>
  <c r="AU263" i="29"/>
  <c r="AV263" i="29"/>
  <c r="AW263" i="29"/>
  <c r="AS264" i="29"/>
  <c r="AT264" i="29"/>
  <c r="AU264" i="29"/>
  <c r="AV264" i="29"/>
  <c r="AW264" i="29"/>
  <c r="AS265" i="29"/>
  <c r="AT265" i="29"/>
  <c r="AU265" i="29"/>
  <c r="AV265" i="29"/>
  <c r="AW265" i="29"/>
  <c r="AS266" i="29"/>
  <c r="AT266" i="29"/>
  <c r="AU266" i="29"/>
  <c r="AV266" i="29"/>
  <c r="AW266" i="29"/>
  <c r="AS267" i="29"/>
  <c r="AT267" i="29"/>
  <c r="AU267" i="29"/>
  <c r="AV267" i="29"/>
  <c r="AW267" i="29"/>
  <c r="AS268" i="29"/>
  <c r="AT268" i="29"/>
  <c r="AU268" i="29"/>
  <c r="AV268" i="29"/>
  <c r="AW268" i="29"/>
  <c r="AS269" i="29"/>
  <c r="AT269" i="29"/>
  <c r="AU269" i="29"/>
  <c r="AV269" i="29"/>
  <c r="AW269" i="29"/>
  <c r="AS270" i="29"/>
  <c r="AT270" i="29"/>
  <c r="AU270" i="29"/>
  <c r="AV270" i="29"/>
  <c r="AW270" i="29"/>
  <c r="AS271" i="29"/>
  <c r="AT271" i="29"/>
  <c r="AU271" i="29"/>
  <c r="AV271" i="29"/>
  <c r="AW271" i="29"/>
  <c r="AS272" i="29"/>
  <c r="AT272" i="29"/>
  <c r="AU272" i="29"/>
  <c r="AV272" i="29"/>
  <c r="AW272" i="29"/>
  <c r="AS273" i="29"/>
  <c r="AT273" i="29"/>
  <c r="AU273" i="29"/>
  <c r="AV273" i="29"/>
  <c r="AW273" i="29"/>
  <c r="AS274" i="29"/>
  <c r="AT274" i="29"/>
  <c r="AU274" i="29"/>
  <c r="AV274" i="29"/>
  <c r="AW274" i="29"/>
  <c r="AS275" i="29"/>
  <c r="AT275" i="29"/>
  <c r="AU275" i="29"/>
  <c r="AV275" i="29"/>
  <c r="AW275" i="29"/>
  <c r="AS276" i="29"/>
  <c r="AT276" i="29"/>
  <c r="AU276" i="29"/>
  <c r="AV276" i="29"/>
  <c r="AW276" i="29"/>
  <c r="AS277" i="29"/>
  <c r="AT277" i="29"/>
  <c r="AU277" i="29"/>
  <c r="AV277" i="29"/>
  <c r="AW277" i="29"/>
  <c r="AS278" i="29"/>
  <c r="AT278" i="29"/>
  <c r="AU278" i="29"/>
  <c r="AV278" i="29"/>
  <c r="AW278" i="29"/>
  <c r="AS279" i="29"/>
  <c r="AT279" i="29"/>
  <c r="AU279" i="29"/>
  <c r="AV279" i="29"/>
  <c r="AW279" i="29"/>
  <c r="AS280" i="29"/>
  <c r="AT280" i="29"/>
  <c r="AU280" i="29"/>
  <c r="AV280" i="29"/>
  <c r="AW280" i="29"/>
  <c r="AS281" i="29"/>
  <c r="AT281" i="29"/>
  <c r="AU281" i="29"/>
  <c r="AV281" i="29"/>
  <c r="AW281" i="29"/>
  <c r="AS282" i="29"/>
  <c r="AT282" i="29"/>
  <c r="AU282" i="29"/>
  <c r="AV282" i="29"/>
  <c r="AW282" i="29"/>
  <c r="AS283" i="29"/>
  <c r="AT283" i="29"/>
  <c r="AU283" i="29"/>
  <c r="AV283" i="29"/>
  <c r="AW283" i="29"/>
  <c r="AS284" i="29"/>
  <c r="AT284" i="29"/>
  <c r="AU284" i="29"/>
  <c r="AV284" i="29"/>
  <c r="AW284" i="29"/>
  <c r="AS285" i="29"/>
  <c r="AT285" i="29"/>
  <c r="AU285" i="29"/>
  <c r="AV285" i="29"/>
  <c r="AW285" i="29"/>
  <c r="AS286" i="29"/>
  <c r="AT286" i="29"/>
  <c r="AU286" i="29"/>
  <c r="AV286" i="29"/>
  <c r="AW286" i="29"/>
  <c r="AS287" i="29"/>
  <c r="AT287" i="29"/>
  <c r="AU287" i="29"/>
  <c r="AV287" i="29"/>
  <c r="AW287" i="29"/>
  <c r="AS288" i="29"/>
  <c r="AT288" i="29"/>
  <c r="AU288" i="29"/>
  <c r="AV288" i="29"/>
  <c r="AW288" i="29"/>
  <c r="AS289" i="29"/>
  <c r="AT289" i="29"/>
  <c r="AU289" i="29"/>
  <c r="AV289" i="29"/>
  <c r="AW289" i="29"/>
  <c r="AS290" i="29"/>
  <c r="AT290" i="29"/>
  <c r="AU290" i="29"/>
  <c r="AV290" i="29"/>
  <c r="AW290" i="29"/>
  <c r="AS291" i="29"/>
  <c r="AT291" i="29"/>
  <c r="AU291" i="29"/>
  <c r="AV291" i="29"/>
  <c r="AW291" i="29"/>
  <c r="AS292" i="29"/>
  <c r="AT292" i="29"/>
  <c r="AU292" i="29"/>
  <c r="AV292" i="29"/>
  <c r="AW292" i="29"/>
  <c r="AS293" i="29"/>
  <c r="AT293" i="29"/>
  <c r="AU293" i="29"/>
  <c r="AV293" i="29"/>
  <c r="AW293" i="29"/>
  <c r="AS294" i="29"/>
  <c r="AT294" i="29"/>
  <c r="AU294" i="29"/>
  <c r="AV294" i="29"/>
  <c r="AW294" i="29"/>
  <c r="AS295" i="29"/>
  <c r="AT295" i="29"/>
  <c r="AU295" i="29"/>
  <c r="AV295" i="29"/>
  <c r="AW295" i="29"/>
  <c r="AS296" i="29"/>
  <c r="AT296" i="29"/>
  <c r="AU296" i="29"/>
  <c r="AV296" i="29"/>
  <c r="AW296" i="29"/>
  <c r="AS297" i="29"/>
  <c r="AT297" i="29"/>
  <c r="AU297" i="29"/>
  <c r="AV297" i="29"/>
  <c r="AW297" i="29"/>
  <c r="AS298" i="29"/>
  <c r="AT298" i="29"/>
  <c r="AU298" i="29"/>
  <c r="AV298" i="29"/>
  <c r="AW298" i="29"/>
  <c r="AS299" i="29"/>
  <c r="AT299" i="29"/>
  <c r="AU299" i="29"/>
  <c r="AV299" i="29"/>
  <c r="AW299" i="29"/>
  <c r="AS300" i="29"/>
  <c r="AT300" i="29"/>
  <c r="AU300" i="29"/>
  <c r="AV300" i="29"/>
  <c r="AW300" i="29"/>
  <c r="AS301" i="29"/>
  <c r="AT301" i="29"/>
  <c r="AU301" i="29"/>
  <c r="AV301" i="29"/>
  <c r="AW301" i="29"/>
  <c r="AS302" i="29"/>
  <c r="AT302" i="29"/>
  <c r="AU302" i="29"/>
  <c r="AV302" i="29"/>
  <c r="AW302" i="29"/>
  <c r="AS303" i="29"/>
  <c r="AT303" i="29"/>
  <c r="AU303" i="29"/>
  <c r="AV303" i="29"/>
  <c r="AW303" i="29"/>
  <c r="AS304" i="29"/>
  <c r="AT304" i="29"/>
  <c r="AU304" i="29"/>
  <c r="AV304" i="29"/>
  <c r="AW304" i="29"/>
  <c r="AS305" i="29"/>
  <c r="AT305" i="29"/>
  <c r="AU305" i="29"/>
  <c r="AV305" i="29"/>
  <c r="AW305" i="29"/>
  <c r="AS306" i="29"/>
  <c r="AT306" i="29"/>
  <c r="AU306" i="29"/>
  <c r="AV306" i="29"/>
  <c r="AW306" i="29"/>
  <c r="AS307" i="29"/>
  <c r="AT307" i="29"/>
  <c r="AU307" i="29"/>
  <c r="AV307" i="29"/>
  <c r="AW307" i="29"/>
  <c r="AS308" i="29"/>
  <c r="AT308" i="29"/>
  <c r="AU308" i="29"/>
  <c r="AV308" i="29"/>
  <c r="AW308" i="29"/>
  <c r="AS309" i="29"/>
  <c r="AT309" i="29"/>
  <c r="AU309" i="29"/>
  <c r="AV309" i="29"/>
  <c r="AW309" i="29"/>
  <c r="AS310" i="29"/>
  <c r="AT310" i="29"/>
  <c r="AU310" i="29"/>
  <c r="AV310" i="29"/>
  <c r="AW310" i="29"/>
  <c r="AS311" i="29"/>
  <c r="AT311" i="29"/>
  <c r="AU311" i="29"/>
  <c r="AV311" i="29"/>
  <c r="AW311" i="29"/>
  <c r="AS312" i="29"/>
  <c r="AT312" i="29"/>
  <c r="AU312" i="29"/>
  <c r="AV312" i="29"/>
  <c r="AW312" i="29"/>
  <c r="AS313" i="29"/>
  <c r="AT313" i="29"/>
  <c r="AU313" i="29"/>
  <c r="AV313" i="29"/>
  <c r="AW313" i="29"/>
  <c r="AS314" i="29"/>
  <c r="AT314" i="29"/>
  <c r="AU314" i="29"/>
  <c r="AV314" i="29"/>
  <c r="AW314" i="29"/>
  <c r="AS315" i="29"/>
  <c r="AT315" i="29"/>
  <c r="AU315" i="29"/>
  <c r="AV315" i="29"/>
  <c r="AW315" i="29"/>
  <c r="AS316" i="29"/>
  <c r="AT316" i="29"/>
  <c r="AU316" i="29"/>
  <c r="AV316" i="29"/>
  <c r="AW316" i="29"/>
  <c r="AS317" i="29"/>
  <c r="AT317" i="29"/>
  <c r="AU317" i="29"/>
  <c r="AV317" i="29"/>
  <c r="AW317" i="29"/>
  <c r="AS318" i="29"/>
  <c r="AT318" i="29"/>
  <c r="AU318" i="29"/>
  <c r="AV318" i="29"/>
  <c r="AW318" i="29"/>
  <c r="AS319" i="29"/>
  <c r="AT319" i="29"/>
  <c r="AU319" i="29"/>
  <c r="AV319" i="29"/>
  <c r="AW319" i="29"/>
  <c r="AS320" i="29"/>
  <c r="AT320" i="29"/>
  <c r="AU320" i="29"/>
  <c r="AV320" i="29"/>
  <c r="AW320" i="29"/>
  <c r="AS321" i="29"/>
  <c r="AT321" i="29"/>
  <c r="AU321" i="29"/>
  <c r="AV321" i="29"/>
  <c r="AW321" i="29"/>
  <c r="AS322" i="29"/>
  <c r="AT322" i="29"/>
  <c r="AU322" i="29"/>
  <c r="AV322" i="29"/>
  <c r="AW322" i="29"/>
  <c r="AS323" i="29"/>
  <c r="AT323" i="29"/>
  <c r="AU323" i="29"/>
  <c r="AV323" i="29"/>
  <c r="AW323" i="29"/>
  <c r="AS324" i="29"/>
  <c r="AT324" i="29"/>
  <c r="AU324" i="29"/>
  <c r="AV324" i="29"/>
  <c r="AW324" i="29"/>
  <c r="AS325" i="29"/>
  <c r="AT325" i="29"/>
  <c r="AU325" i="29"/>
  <c r="AV325" i="29"/>
  <c r="AW325" i="29"/>
  <c r="AS326" i="29"/>
  <c r="AT326" i="29"/>
  <c r="AU326" i="29"/>
  <c r="AV326" i="29"/>
  <c r="AW326" i="29"/>
  <c r="AS327" i="29"/>
  <c r="AT327" i="29"/>
  <c r="AU327" i="29"/>
  <c r="AV327" i="29"/>
  <c r="AW327" i="29"/>
  <c r="AS328" i="29"/>
  <c r="AT328" i="29"/>
  <c r="AU328" i="29"/>
  <c r="AV328" i="29"/>
  <c r="AW328" i="29"/>
  <c r="AS329" i="29"/>
  <c r="AT329" i="29"/>
  <c r="AU329" i="29"/>
  <c r="AV329" i="29"/>
  <c r="AW329" i="29"/>
  <c r="AS330" i="29"/>
  <c r="AT330" i="29"/>
  <c r="AU330" i="29"/>
  <c r="AV330" i="29"/>
  <c r="AW330" i="29"/>
  <c r="AS331" i="29"/>
  <c r="AT331" i="29"/>
  <c r="AU331" i="29"/>
  <c r="AV331" i="29"/>
  <c r="AW331" i="29"/>
  <c r="AS332" i="29"/>
  <c r="AT332" i="29"/>
  <c r="AU332" i="29"/>
  <c r="AV332" i="29"/>
  <c r="AW332" i="29"/>
  <c r="AS333" i="29"/>
  <c r="AT333" i="29"/>
  <c r="AU333" i="29"/>
  <c r="AV333" i="29"/>
  <c r="AW333" i="29"/>
  <c r="AS334" i="29"/>
  <c r="AT334" i="29"/>
  <c r="AU334" i="29"/>
  <c r="AV334" i="29"/>
  <c r="AW334" i="29"/>
  <c r="AS335" i="29"/>
  <c r="AT335" i="29"/>
  <c r="AU335" i="29"/>
  <c r="AV335" i="29"/>
  <c r="AW335" i="29"/>
  <c r="AS336" i="29"/>
  <c r="AT336" i="29"/>
  <c r="AU336" i="29"/>
  <c r="AV336" i="29"/>
  <c r="AW336" i="29"/>
  <c r="AS337" i="29"/>
  <c r="AT337" i="29"/>
  <c r="AU337" i="29"/>
  <c r="AV337" i="29"/>
  <c r="AW337" i="29"/>
  <c r="AS338" i="29"/>
  <c r="AT338" i="29"/>
  <c r="AU338" i="29"/>
  <c r="AV338" i="29"/>
  <c r="AW338" i="29"/>
  <c r="AS339" i="29"/>
  <c r="AT339" i="29"/>
  <c r="AU339" i="29"/>
  <c r="AV339" i="29"/>
  <c r="AW339" i="29"/>
  <c r="AS340" i="29"/>
  <c r="AT340" i="29"/>
  <c r="AU340" i="29"/>
  <c r="AV340" i="29"/>
  <c r="AW340" i="29"/>
  <c r="AS341" i="29"/>
  <c r="AT341" i="29"/>
  <c r="AU341" i="29"/>
  <c r="AV341" i="29"/>
  <c r="AW341" i="29"/>
  <c r="AS4" i="28"/>
  <c r="AT4" i="28"/>
  <c r="AU4" i="28"/>
  <c r="AV4" i="28"/>
  <c r="AW4" i="28"/>
  <c r="AS5" i="28"/>
  <c r="AT5" i="28"/>
  <c r="AU5" i="28"/>
  <c r="AV5" i="28"/>
  <c r="AW5" i="28"/>
  <c r="AS6" i="28"/>
  <c r="AT6" i="28"/>
  <c r="AU6" i="28"/>
  <c r="AV6" i="28"/>
  <c r="AW6" i="28"/>
  <c r="AS7" i="28"/>
  <c r="AT7" i="28"/>
  <c r="AU7" i="28"/>
  <c r="AV7" i="28"/>
  <c r="AW7" i="28"/>
  <c r="AS8" i="28"/>
  <c r="AT8" i="28"/>
  <c r="AU8" i="28"/>
  <c r="AV8" i="28"/>
  <c r="AW8" i="28"/>
  <c r="AS9" i="28"/>
  <c r="AT9" i="28"/>
  <c r="AU9" i="28"/>
  <c r="AV9" i="28"/>
  <c r="AW9" i="28"/>
  <c r="AS10" i="28"/>
  <c r="AT10" i="28"/>
  <c r="AU10" i="28"/>
  <c r="AV10" i="28"/>
  <c r="AW10" i="28"/>
  <c r="AS11" i="28"/>
  <c r="AT11" i="28"/>
  <c r="AU11" i="28"/>
  <c r="AV11" i="28"/>
  <c r="AW11" i="28"/>
  <c r="AS12" i="28"/>
  <c r="AT12" i="28"/>
  <c r="AU12" i="28"/>
  <c r="AV12" i="28"/>
  <c r="AW12" i="28"/>
  <c r="AS13" i="28"/>
  <c r="AT13" i="28"/>
  <c r="AU13" i="28"/>
  <c r="AV13" i="28"/>
  <c r="AW13" i="28"/>
  <c r="AS14" i="28"/>
  <c r="AT14" i="28"/>
  <c r="AU14" i="28"/>
  <c r="AV14" i="28"/>
  <c r="AW14" i="28"/>
  <c r="AS15" i="28"/>
  <c r="AT15" i="28"/>
  <c r="AU15" i="28"/>
  <c r="AV15" i="28"/>
  <c r="AW15" i="28"/>
  <c r="AS16" i="28"/>
  <c r="AT16" i="28"/>
  <c r="AU16" i="28"/>
  <c r="AV16" i="28"/>
  <c r="AW16" i="28"/>
  <c r="AS17" i="28"/>
  <c r="AT17" i="28"/>
  <c r="AU17" i="28"/>
  <c r="AV17" i="28"/>
  <c r="AW17" i="28"/>
  <c r="AS18" i="28"/>
  <c r="AT18" i="28"/>
  <c r="AU18" i="28"/>
  <c r="AV18" i="28"/>
  <c r="AW18" i="28"/>
  <c r="AS19" i="28"/>
  <c r="AT19" i="28"/>
  <c r="AU19" i="28"/>
  <c r="AV19" i="28"/>
  <c r="AW19" i="28"/>
  <c r="I20" i="28"/>
  <c r="AS20" i="28"/>
  <c r="AT20" i="28"/>
  <c r="AU20" i="28"/>
  <c r="AV20" i="28"/>
  <c r="AW20" i="28"/>
  <c r="AS21" i="28"/>
  <c r="AT21" i="28"/>
  <c r="AU21" i="28"/>
  <c r="AV21" i="28"/>
  <c r="AW21" i="28"/>
  <c r="I22" i="28"/>
  <c r="AS22" i="28"/>
  <c r="AT22" i="28"/>
  <c r="AU22" i="28"/>
  <c r="AV22" i="28"/>
  <c r="AW22" i="28"/>
  <c r="AS23" i="28"/>
  <c r="AT23" i="28"/>
  <c r="AU23" i="28"/>
  <c r="AV23" i="28"/>
  <c r="AW23" i="28"/>
  <c r="AS24" i="28"/>
  <c r="AT24" i="28"/>
  <c r="AU24" i="28"/>
  <c r="AV24" i="28"/>
  <c r="AW24" i="28"/>
  <c r="AS25" i="28"/>
  <c r="AT25" i="28"/>
  <c r="AU25" i="28"/>
  <c r="AV25" i="28"/>
  <c r="AW25" i="28"/>
  <c r="AS26" i="28"/>
  <c r="AT26" i="28"/>
  <c r="AU26" i="28"/>
  <c r="AV26" i="28"/>
  <c r="AW26" i="28"/>
  <c r="AS27" i="28"/>
  <c r="AT27" i="28"/>
  <c r="AU27" i="28"/>
  <c r="AV27" i="28"/>
  <c r="AW27" i="28"/>
  <c r="AS28" i="28"/>
  <c r="AT28" i="28"/>
  <c r="AU28" i="28"/>
  <c r="AV28" i="28"/>
  <c r="AW28" i="28"/>
  <c r="AS29" i="28"/>
  <c r="AT29" i="28"/>
  <c r="AU29" i="28"/>
  <c r="AV29" i="28"/>
  <c r="AW29" i="28"/>
  <c r="AS30" i="28"/>
  <c r="AT30" i="28"/>
  <c r="AU30" i="28"/>
  <c r="AV30" i="28"/>
  <c r="AW30" i="28"/>
  <c r="AS31" i="28"/>
  <c r="AT31" i="28"/>
  <c r="AU31" i="28"/>
  <c r="AV31" i="28"/>
  <c r="AW31" i="28"/>
  <c r="AS32" i="28"/>
  <c r="AT32" i="28"/>
  <c r="AU32" i="28"/>
  <c r="AV32" i="28"/>
  <c r="AW32" i="28"/>
  <c r="AS33" i="28"/>
  <c r="AT33" i="28"/>
  <c r="AU33" i="28"/>
  <c r="AV33" i="28"/>
  <c r="AW33" i="28"/>
  <c r="AS34" i="28"/>
  <c r="AT34" i="28"/>
  <c r="AU34" i="28"/>
  <c r="AV34" i="28"/>
  <c r="AW34" i="28"/>
  <c r="AS35" i="28"/>
  <c r="AT35" i="28"/>
  <c r="AU35" i="28"/>
  <c r="AV35" i="28"/>
  <c r="AW35" i="28"/>
  <c r="AS36" i="28"/>
  <c r="AT36" i="28"/>
  <c r="AU36" i="28"/>
  <c r="AV36" i="28"/>
  <c r="AW36" i="28"/>
  <c r="AS37" i="28"/>
  <c r="AT37" i="28"/>
  <c r="AU37" i="28"/>
  <c r="AV37" i="28"/>
  <c r="AW37" i="28"/>
  <c r="AS38" i="28"/>
  <c r="AT38" i="28"/>
  <c r="AU38" i="28"/>
  <c r="AV38" i="28"/>
  <c r="AW38" i="28"/>
  <c r="AS39" i="28"/>
  <c r="AT39" i="28"/>
  <c r="AU39" i="28"/>
  <c r="AV39" i="28"/>
  <c r="AW39" i="28"/>
  <c r="AS40" i="28"/>
  <c r="AT40" i="28"/>
  <c r="AU40" i="28"/>
  <c r="AV40" i="28"/>
  <c r="AW40" i="28"/>
  <c r="AS41" i="28"/>
  <c r="AT41" i="28"/>
  <c r="AU41" i="28"/>
  <c r="AV41" i="28"/>
  <c r="AW41" i="28"/>
  <c r="AS42" i="28"/>
  <c r="AT42" i="28"/>
  <c r="AU42" i="28"/>
  <c r="AV42" i="28"/>
  <c r="AW42" i="28"/>
  <c r="AS43" i="28"/>
  <c r="AT43" i="28"/>
  <c r="AU43" i="28"/>
  <c r="AV43" i="28"/>
  <c r="AW43" i="28"/>
  <c r="AS44" i="28"/>
  <c r="AT44" i="28"/>
  <c r="AU44" i="28"/>
  <c r="AV44" i="28"/>
  <c r="AW44" i="28"/>
  <c r="AS45" i="28"/>
  <c r="AT45" i="28"/>
  <c r="AU45" i="28"/>
  <c r="AV45" i="28"/>
  <c r="AW45" i="28"/>
  <c r="AS46" i="28"/>
  <c r="AT46" i="28"/>
  <c r="AU46" i="28"/>
  <c r="AV46" i="28"/>
  <c r="AW46" i="28"/>
  <c r="AS47" i="28"/>
  <c r="AT47" i="28"/>
  <c r="AU47" i="28"/>
  <c r="AV47" i="28"/>
  <c r="AW47" i="28"/>
  <c r="AS48" i="28"/>
  <c r="AT48" i="28"/>
  <c r="AU48" i="28"/>
  <c r="AV48" i="28"/>
  <c r="AW48" i="28"/>
  <c r="AS49" i="28"/>
  <c r="AT49" i="28"/>
  <c r="AU49" i="28"/>
  <c r="AV49" i="28"/>
  <c r="AW49" i="28"/>
  <c r="AS50" i="28"/>
  <c r="AT50" i="28"/>
  <c r="AU50" i="28"/>
  <c r="AV50" i="28"/>
  <c r="AW50" i="28"/>
  <c r="AS51" i="28"/>
  <c r="AT51" i="28"/>
  <c r="AU51" i="28"/>
  <c r="AV51" i="28"/>
  <c r="AW51" i="28"/>
  <c r="AS52" i="28"/>
  <c r="AT52" i="28"/>
  <c r="AU52" i="28"/>
  <c r="AV52" i="28"/>
  <c r="AW52" i="28"/>
  <c r="AS53" i="28"/>
  <c r="AT53" i="28"/>
  <c r="AU53" i="28"/>
  <c r="AV53" i="28"/>
  <c r="AW53" i="28"/>
  <c r="AS54" i="28"/>
  <c r="AT54" i="28"/>
  <c r="AU54" i="28"/>
  <c r="AV54" i="28"/>
  <c r="AW54" i="28"/>
  <c r="AS55" i="28"/>
  <c r="AT55" i="28"/>
  <c r="AU55" i="28"/>
  <c r="AV55" i="28"/>
  <c r="AW55" i="28"/>
  <c r="AS56" i="28"/>
  <c r="AT56" i="28"/>
  <c r="AU56" i="28"/>
  <c r="AV56" i="28"/>
  <c r="AW56" i="28"/>
  <c r="AS57" i="28"/>
  <c r="AT57" i="28"/>
  <c r="AU57" i="28"/>
  <c r="AV57" i="28"/>
  <c r="AW57" i="28"/>
  <c r="AS58" i="28"/>
  <c r="AT58" i="28"/>
  <c r="AU58" i="28"/>
  <c r="AV58" i="28"/>
  <c r="AW58" i="28"/>
  <c r="AS59" i="28"/>
  <c r="AT59" i="28"/>
  <c r="AU59" i="28"/>
  <c r="AV59" i="28"/>
  <c r="AW59" i="28"/>
  <c r="AS60" i="28"/>
  <c r="AT60" i="28"/>
  <c r="AU60" i="28"/>
  <c r="AV60" i="28"/>
  <c r="AW60" i="28"/>
  <c r="AS61" i="28"/>
  <c r="AT61" i="28"/>
  <c r="AU61" i="28"/>
  <c r="AV61" i="28"/>
  <c r="AW61" i="28"/>
  <c r="AS62" i="28"/>
  <c r="AT62" i="28"/>
  <c r="AU62" i="28"/>
  <c r="AV62" i="28"/>
  <c r="AW62" i="28"/>
  <c r="AS63" i="28"/>
  <c r="AT63" i="28"/>
  <c r="AU63" i="28"/>
  <c r="AV63" i="28"/>
  <c r="AW63" i="28"/>
  <c r="AS64" i="28"/>
  <c r="AT64" i="28"/>
  <c r="AU64" i="28"/>
  <c r="AV64" i="28"/>
  <c r="AW64" i="28"/>
  <c r="AS65" i="28"/>
  <c r="AT65" i="28"/>
  <c r="AU65" i="28"/>
  <c r="AV65" i="28"/>
  <c r="AW65" i="28"/>
  <c r="AS66" i="28"/>
  <c r="AT66" i="28"/>
  <c r="AU66" i="28"/>
  <c r="AV66" i="28"/>
  <c r="AW66" i="28"/>
  <c r="AS67" i="28"/>
  <c r="AT67" i="28"/>
  <c r="AU67" i="28"/>
  <c r="AV67" i="28"/>
  <c r="AW67" i="28"/>
  <c r="AS68" i="28"/>
  <c r="AT68" i="28"/>
  <c r="AU68" i="28"/>
  <c r="AV68" i="28"/>
  <c r="AW68" i="28"/>
  <c r="AS69" i="28"/>
  <c r="AT69" i="28"/>
  <c r="AU69" i="28"/>
  <c r="AV69" i="28"/>
  <c r="AW69" i="28"/>
  <c r="AS70" i="28"/>
  <c r="AT70" i="28"/>
  <c r="AU70" i="28"/>
  <c r="AV70" i="28"/>
  <c r="AW70" i="28"/>
  <c r="AS71" i="28"/>
  <c r="AT71" i="28"/>
  <c r="AU71" i="28"/>
  <c r="AV71" i="28"/>
  <c r="AW71" i="28"/>
  <c r="AS72" i="28"/>
  <c r="AT72" i="28"/>
  <c r="AU72" i="28"/>
  <c r="AV72" i="28"/>
  <c r="AW72" i="28"/>
  <c r="AS73" i="28"/>
  <c r="AT73" i="28"/>
  <c r="AU73" i="28"/>
  <c r="AV73" i="28"/>
  <c r="AW73" i="28"/>
  <c r="AS74" i="28"/>
  <c r="AT74" i="28"/>
  <c r="AU74" i="28"/>
  <c r="AV74" i="28"/>
  <c r="AW74" i="28"/>
  <c r="AS75" i="28"/>
  <c r="AT75" i="28"/>
  <c r="AU75" i="28"/>
  <c r="AV75" i="28"/>
  <c r="AW75" i="28"/>
  <c r="AS76" i="28"/>
  <c r="AT76" i="28"/>
  <c r="AU76" i="28"/>
  <c r="AV76" i="28"/>
  <c r="AW76" i="28"/>
  <c r="AS77" i="28"/>
  <c r="AT77" i="28"/>
  <c r="AU77" i="28"/>
  <c r="AV77" i="28"/>
  <c r="AW77" i="28"/>
  <c r="AS78" i="28"/>
  <c r="AT78" i="28"/>
  <c r="AU78" i="28"/>
  <c r="AV78" i="28"/>
  <c r="AW78" i="28"/>
  <c r="AS79" i="28"/>
  <c r="AT79" i="28"/>
  <c r="AU79" i="28"/>
  <c r="AV79" i="28"/>
  <c r="AW79" i="28"/>
  <c r="AS80" i="28"/>
  <c r="AT80" i="28"/>
  <c r="AU80" i="28"/>
  <c r="AV80" i="28"/>
  <c r="AW80" i="28"/>
  <c r="AS81" i="28"/>
  <c r="AT81" i="28"/>
  <c r="AU81" i="28"/>
  <c r="AV81" i="28"/>
  <c r="AW81" i="28"/>
  <c r="AS82" i="28"/>
  <c r="AT82" i="28"/>
  <c r="AU82" i="28"/>
  <c r="AV82" i="28"/>
  <c r="AW82" i="28"/>
  <c r="AS83" i="28"/>
  <c r="AT83" i="28"/>
  <c r="AU83" i="28"/>
  <c r="AV83" i="28"/>
  <c r="AW83" i="28"/>
  <c r="AS84" i="28"/>
  <c r="AT84" i="28"/>
  <c r="AU84" i="28"/>
  <c r="AV84" i="28"/>
  <c r="AW84" i="28"/>
  <c r="AS85" i="28"/>
  <c r="AT85" i="28"/>
  <c r="AU85" i="28"/>
  <c r="AV85" i="28"/>
  <c r="AW85" i="28"/>
  <c r="AS86" i="28"/>
  <c r="AT86" i="28"/>
  <c r="AU86" i="28"/>
  <c r="AV86" i="28"/>
  <c r="AW86" i="28"/>
  <c r="AS87" i="28"/>
  <c r="AT87" i="28"/>
  <c r="AU87" i="28"/>
  <c r="AV87" i="28"/>
  <c r="AW87" i="28"/>
  <c r="AS88" i="28"/>
  <c r="AT88" i="28"/>
  <c r="AU88" i="28"/>
  <c r="AV88" i="28"/>
  <c r="AW88" i="28"/>
  <c r="AS89" i="28"/>
  <c r="AT89" i="28"/>
  <c r="AU89" i="28"/>
  <c r="AV89" i="28"/>
  <c r="AW89" i="28"/>
  <c r="AS90" i="28"/>
  <c r="AT90" i="28"/>
  <c r="AU90" i="28"/>
  <c r="AV90" i="28"/>
  <c r="AW90" i="28"/>
  <c r="AS91" i="28"/>
  <c r="AT91" i="28"/>
  <c r="AU91" i="28"/>
  <c r="AV91" i="28"/>
  <c r="AW91" i="28"/>
  <c r="AS92" i="28"/>
  <c r="AT92" i="28"/>
  <c r="AU92" i="28"/>
  <c r="AV92" i="28"/>
  <c r="AW92" i="28"/>
  <c r="AS93" i="28"/>
  <c r="AT93" i="28"/>
  <c r="AU93" i="28"/>
  <c r="AV93" i="28"/>
  <c r="AW93" i="28"/>
  <c r="AS94" i="28"/>
  <c r="AT94" i="28"/>
  <c r="AU94" i="28"/>
  <c r="AV94" i="28"/>
  <c r="AW94" i="28"/>
  <c r="AS95" i="28"/>
  <c r="AT95" i="28"/>
  <c r="AU95" i="28"/>
  <c r="AV95" i="28"/>
  <c r="AW95" i="28"/>
  <c r="AS96" i="28"/>
  <c r="AT96" i="28"/>
  <c r="AU96" i="28"/>
  <c r="AV96" i="28"/>
  <c r="AW96" i="28"/>
  <c r="AS97" i="28"/>
  <c r="AT97" i="28"/>
  <c r="AU97" i="28"/>
  <c r="AV97" i="28"/>
  <c r="AW97" i="28"/>
  <c r="AS98" i="28"/>
  <c r="AT98" i="28"/>
  <c r="AU98" i="28"/>
  <c r="AV98" i="28"/>
  <c r="AW98" i="28"/>
  <c r="AS99" i="28"/>
  <c r="AT99" i="28"/>
  <c r="AU99" i="28"/>
  <c r="AV99" i="28"/>
  <c r="AW99" i="28"/>
  <c r="AS100" i="28"/>
  <c r="AT100" i="28"/>
  <c r="AU100" i="28"/>
  <c r="AV100" i="28"/>
  <c r="AW100" i="28"/>
  <c r="AS101" i="28"/>
  <c r="AT101" i="28"/>
  <c r="AU101" i="28"/>
  <c r="AV101" i="28"/>
  <c r="AW101" i="28"/>
  <c r="AS102" i="28"/>
  <c r="AT102" i="28"/>
  <c r="AU102" i="28"/>
  <c r="AV102" i="28"/>
  <c r="AW102" i="28"/>
  <c r="AS103" i="28"/>
  <c r="AT103" i="28"/>
  <c r="AU103" i="28"/>
  <c r="AV103" i="28"/>
  <c r="AW103" i="28"/>
  <c r="AS104" i="28"/>
  <c r="AT104" i="28"/>
  <c r="AU104" i="28"/>
  <c r="AV104" i="28"/>
  <c r="AW104" i="28"/>
  <c r="AS105" i="28"/>
  <c r="AT105" i="28"/>
  <c r="AU105" i="28"/>
  <c r="AV105" i="28"/>
  <c r="AW105" i="28"/>
  <c r="AS106" i="28"/>
  <c r="AT106" i="28"/>
  <c r="AU106" i="28"/>
  <c r="AV106" i="28"/>
  <c r="AW106" i="28"/>
  <c r="AS107" i="28"/>
  <c r="AT107" i="28"/>
  <c r="AU107" i="28"/>
  <c r="AV107" i="28"/>
  <c r="AW107" i="28"/>
  <c r="AS108" i="28"/>
  <c r="AT108" i="28"/>
  <c r="AU108" i="28"/>
  <c r="AV108" i="28"/>
  <c r="AW108" i="28"/>
  <c r="AS109" i="28"/>
  <c r="AT109" i="28"/>
  <c r="AU109" i="28"/>
  <c r="AV109" i="28"/>
  <c r="AW109" i="28"/>
  <c r="I110" i="28"/>
  <c r="AS110" i="28"/>
  <c r="AT110" i="28"/>
  <c r="AU110" i="28"/>
  <c r="AV110" i="28"/>
  <c r="AW110" i="28"/>
  <c r="AS111" i="28"/>
  <c r="AT111" i="28"/>
  <c r="AU111" i="28"/>
  <c r="AV111" i="28"/>
  <c r="AW111" i="28"/>
  <c r="AS112" i="28"/>
  <c r="AT112" i="28"/>
  <c r="AU112" i="28"/>
  <c r="AV112" i="28"/>
  <c r="AW112" i="28"/>
  <c r="AS113" i="28"/>
  <c r="AT113" i="28"/>
  <c r="AU113" i="28"/>
  <c r="AV113" i="28"/>
  <c r="AW113" i="28"/>
  <c r="AS114" i="28"/>
  <c r="AT114" i="28"/>
  <c r="AU114" i="28"/>
  <c r="AV114" i="28"/>
  <c r="AW114" i="28"/>
  <c r="AS115" i="28"/>
  <c r="AT115" i="28"/>
  <c r="AU115" i="28"/>
  <c r="AV115" i="28"/>
  <c r="AW115" i="28"/>
  <c r="AS116" i="28"/>
  <c r="AT116" i="28"/>
  <c r="AU116" i="28"/>
  <c r="AV116" i="28"/>
  <c r="AW116" i="28"/>
  <c r="AS117" i="28"/>
  <c r="AT117" i="28"/>
  <c r="AU117" i="28"/>
  <c r="AV117" i="28"/>
  <c r="AW117" i="28"/>
  <c r="AS118" i="28"/>
  <c r="AT118" i="28"/>
  <c r="AU118" i="28"/>
  <c r="AV118" i="28"/>
  <c r="AW118" i="28"/>
  <c r="AS119" i="28"/>
  <c r="AT119" i="28"/>
  <c r="AU119" i="28"/>
  <c r="AV119" i="28"/>
  <c r="AW119" i="28"/>
  <c r="AS120" i="28"/>
  <c r="AT120" i="28"/>
  <c r="AU120" i="28"/>
  <c r="AV120" i="28"/>
  <c r="AW120" i="28"/>
  <c r="AS121" i="28"/>
  <c r="AT121" i="28"/>
  <c r="AU121" i="28"/>
  <c r="AV121" i="28"/>
  <c r="AW121" i="28"/>
  <c r="AS122" i="28"/>
  <c r="AT122" i="28"/>
  <c r="AU122" i="28"/>
  <c r="AV122" i="28"/>
  <c r="AW122" i="28"/>
  <c r="AS123" i="28"/>
  <c r="AT123" i="28"/>
  <c r="AU123" i="28"/>
  <c r="AV123" i="28"/>
  <c r="AW123" i="28"/>
  <c r="AS124" i="28"/>
  <c r="AT124" i="28"/>
  <c r="AU124" i="28"/>
  <c r="AV124" i="28"/>
  <c r="AW124" i="28"/>
  <c r="AS125" i="28"/>
  <c r="AT125" i="28"/>
  <c r="AU125" i="28"/>
  <c r="AV125" i="28"/>
  <c r="AW125" i="28"/>
  <c r="AS126" i="28"/>
  <c r="AT126" i="28"/>
  <c r="AU126" i="28"/>
  <c r="AV126" i="28"/>
  <c r="AW126" i="28"/>
  <c r="AS127" i="28"/>
  <c r="AT127" i="28"/>
  <c r="AU127" i="28"/>
  <c r="AV127" i="28"/>
  <c r="AW127" i="28"/>
  <c r="AS128" i="28"/>
  <c r="AT128" i="28"/>
  <c r="AU128" i="28"/>
  <c r="AV128" i="28"/>
  <c r="AW128" i="28"/>
  <c r="AS129" i="28"/>
  <c r="AT129" i="28"/>
  <c r="AU129" i="28"/>
  <c r="AV129" i="28"/>
  <c r="AW129" i="28"/>
  <c r="AS130" i="28"/>
  <c r="AT130" i="28"/>
  <c r="AU130" i="28"/>
  <c r="AV130" i="28"/>
  <c r="AW130" i="28"/>
  <c r="AS131" i="28"/>
  <c r="AT131" i="28"/>
  <c r="AU131" i="28"/>
  <c r="AV131" i="28"/>
  <c r="AW131" i="28"/>
  <c r="AS132" i="28"/>
  <c r="AT132" i="28"/>
  <c r="AU132" i="28"/>
  <c r="AV132" i="28"/>
  <c r="AW132" i="28"/>
  <c r="AS133" i="28"/>
  <c r="AT133" i="28"/>
  <c r="AU133" i="28"/>
  <c r="AV133" i="28"/>
  <c r="AW133" i="28"/>
  <c r="AS134" i="28"/>
  <c r="AT134" i="28"/>
  <c r="AU134" i="28"/>
  <c r="AV134" i="28"/>
  <c r="AW134" i="28"/>
  <c r="AS135" i="28"/>
  <c r="AT135" i="28"/>
  <c r="AU135" i="28"/>
  <c r="AV135" i="28"/>
  <c r="AW135" i="28"/>
  <c r="AS136" i="28"/>
  <c r="AT136" i="28"/>
  <c r="AU136" i="28"/>
  <c r="AV136" i="28"/>
  <c r="AW136" i="28"/>
  <c r="AS137" i="28"/>
  <c r="AT137" i="28"/>
  <c r="AU137" i="28"/>
  <c r="AV137" i="28"/>
  <c r="AW137" i="28"/>
  <c r="AS138" i="28"/>
  <c r="AT138" i="28"/>
  <c r="AU138" i="28"/>
  <c r="AV138" i="28"/>
  <c r="AW138" i="28"/>
  <c r="AS139" i="28"/>
  <c r="AT139" i="28"/>
  <c r="AU139" i="28"/>
  <c r="AV139" i="28"/>
  <c r="AW139" i="28"/>
  <c r="AS140" i="28"/>
  <c r="AT140" i="28"/>
  <c r="AU140" i="28"/>
  <c r="AV140" i="28"/>
  <c r="AW140" i="28"/>
  <c r="AS141" i="28"/>
  <c r="AT141" i="28"/>
  <c r="AU141" i="28"/>
  <c r="AV141" i="28"/>
  <c r="AW141" i="28"/>
  <c r="AS142" i="28"/>
  <c r="AT142" i="28"/>
  <c r="AU142" i="28"/>
  <c r="AV142" i="28"/>
  <c r="AW142" i="28"/>
  <c r="AS143" i="28"/>
  <c r="AT143" i="28"/>
  <c r="AU143" i="28"/>
  <c r="AV143" i="28"/>
  <c r="AW143" i="28"/>
  <c r="AS144" i="28"/>
  <c r="AT144" i="28"/>
  <c r="AU144" i="28"/>
  <c r="AV144" i="28"/>
  <c r="AW144" i="28"/>
  <c r="AS145" i="28"/>
  <c r="AT145" i="28"/>
  <c r="AU145" i="28"/>
  <c r="AV145" i="28"/>
  <c r="AW145" i="28"/>
  <c r="AS146" i="28"/>
  <c r="AT146" i="28"/>
  <c r="AU146" i="28"/>
  <c r="AV146" i="28"/>
  <c r="AW146" i="28"/>
  <c r="AS147" i="28"/>
  <c r="AT147" i="28"/>
  <c r="AU147" i="28"/>
  <c r="AV147" i="28"/>
  <c r="AW147" i="28"/>
  <c r="AS148" i="28"/>
  <c r="AT148" i="28"/>
  <c r="AU148" i="28"/>
  <c r="AV148" i="28"/>
  <c r="AW148" i="28"/>
  <c r="AS149" i="28"/>
  <c r="AT149" i="28"/>
  <c r="AU149" i="28"/>
  <c r="AV149" i="28"/>
  <c r="AW149" i="28"/>
  <c r="AS150" i="28"/>
  <c r="AT150" i="28"/>
  <c r="AU150" i="28"/>
  <c r="AV150" i="28"/>
  <c r="AW150" i="28"/>
  <c r="AS151" i="28"/>
  <c r="AT151" i="28"/>
  <c r="AU151" i="28"/>
  <c r="AV151" i="28"/>
  <c r="AW151" i="28"/>
  <c r="AS152" i="28"/>
  <c r="AT152" i="28"/>
  <c r="AU152" i="28"/>
  <c r="AV152" i="28"/>
  <c r="AW152" i="28"/>
  <c r="AS153" i="28"/>
  <c r="AT153" i="28"/>
  <c r="AU153" i="28"/>
  <c r="AV153" i="28"/>
  <c r="AW153" i="28"/>
  <c r="AS154" i="28"/>
  <c r="AT154" i="28"/>
  <c r="AU154" i="28"/>
  <c r="AV154" i="28"/>
  <c r="AW154" i="28"/>
  <c r="AS155" i="28"/>
  <c r="AT155" i="28"/>
  <c r="AU155" i="28"/>
  <c r="AV155" i="28"/>
  <c r="AW155" i="28"/>
  <c r="AS156" i="28"/>
  <c r="AT156" i="28"/>
  <c r="AU156" i="28"/>
  <c r="AV156" i="28"/>
  <c r="AW156" i="28"/>
  <c r="AS157" i="28"/>
  <c r="AT157" i="28"/>
  <c r="AU157" i="28"/>
  <c r="AV157" i="28"/>
  <c r="AW157" i="28"/>
  <c r="AS158" i="28"/>
  <c r="AT158" i="28"/>
  <c r="AU158" i="28"/>
  <c r="AV158" i="28"/>
  <c r="AW158" i="28"/>
  <c r="AS159" i="28"/>
  <c r="AT159" i="28"/>
  <c r="AU159" i="28"/>
  <c r="AV159" i="28"/>
  <c r="AW159" i="28"/>
  <c r="AS160" i="28"/>
  <c r="AT160" i="28"/>
  <c r="AU160" i="28"/>
  <c r="AV160" i="28"/>
  <c r="AW160" i="28"/>
  <c r="AS161" i="28"/>
  <c r="AT161" i="28"/>
  <c r="AU161" i="28"/>
  <c r="AV161" i="28"/>
  <c r="AW161" i="28"/>
  <c r="AS162" i="28"/>
  <c r="AT162" i="28"/>
  <c r="AU162" i="28"/>
  <c r="AV162" i="28"/>
  <c r="AW162" i="28"/>
  <c r="AS163" i="28"/>
  <c r="AT163" i="28"/>
  <c r="AU163" i="28"/>
  <c r="AV163" i="28"/>
  <c r="AW163" i="28"/>
  <c r="AS164" i="28"/>
  <c r="AT164" i="28"/>
  <c r="AU164" i="28"/>
  <c r="AV164" i="28"/>
  <c r="AW164" i="28"/>
  <c r="AS165" i="28"/>
  <c r="AT165" i="28"/>
  <c r="AU165" i="28"/>
  <c r="AV165" i="28"/>
  <c r="AW165" i="28"/>
  <c r="AS166" i="28"/>
  <c r="AT166" i="28"/>
  <c r="AU166" i="28"/>
  <c r="AV166" i="28"/>
  <c r="AW166" i="28"/>
  <c r="AS167" i="28"/>
  <c r="AT167" i="28"/>
  <c r="AU167" i="28"/>
  <c r="AV167" i="28"/>
  <c r="AW167" i="28"/>
  <c r="AS168" i="28"/>
  <c r="AT168" i="28"/>
  <c r="AU168" i="28"/>
  <c r="AV168" i="28"/>
  <c r="AW168" i="28"/>
  <c r="AS169" i="28"/>
  <c r="AT169" i="28"/>
  <c r="AU169" i="28"/>
  <c r="AV169" i="28"/>
  <c r="AW169" i="28"/>
  <c r="I170" i="28"/>
  <c r="AS170" i="28"/>
  <c r="AT170" i="28"/>
  <c r="AU170" i="28"/>
  <c r="AV170" i="28"/>
  <c r="AW170" i="28"/>
  <c r="AS171" i="28"/>
  <c r="AT171" i="28"/>
  <c r="AU171" i="28"/>
  <c r="AV171" i="28"/>
  <c r="AW171" i="28"/>
  <c r="AS172" i="28"/>
  <c r="AT172" i="28"/>
  <c r="AU172" i="28"/>
  <c r="AV172" i="28"/>
  <c r="AW172" i="28"/>
  <c r="AS173" i="28"/>
  <c r="AT173" i="28"/>
  <c r="AU173" i="28"/>
  <c r="AV173" i="28"/>
  <c r="AW173" i="28"/>
  <c r="AS174" i="28"/>
  <c r="AT174" i="28"/>
  <c r="AU174" i="28"/>
  <c r="AV174" i="28"/>
  <c r="AW174" i="28"/>
  <c r="AS175" i="28"/>
  <c r="AT175" i="28"/>
  <c r="AU175" i="28"/>
  <c r="AV175" i="28"/>
  <c r="AW175" i="28"/>
  <c r="AS176" i="28"/>
  <c r="AT176" i="28"/>
  <c r="AU176" i="28"/>
  <c r="AV176" i="28"/>
  <c r="AW176" i="28"/>
  <c r="AS177" i="28"/>
  <c r="AT177" i="28"/>
  <c r="AU177" i="28"/>
  <c r="AV177" i="28"/>
  <c r="AW177" i="28"/>
  <c r="AS178" i="28"/>
  <c r="AT178" i="28"/>
  <c r="AU178" i="28"/>
  <c r="AV178" i="28"/>
  <c r="AW178" i="28"/>
  <c r="AS179" i="28"/>
  <c r="AT179" i="28"/>
  <c r="AU179" i="28"/>
  <c r="AV179" i="28"/>
  <c r="AW179" i="28"/>
  <c r="AS180" i="28"/>
  <c r="AT180" i="28"/>
  <c r="AU180" i="28"/>
  <c r="AV180" i="28"/>
  <c r="AW180" i="28"/>
  <c r="AS181" i="28"/>
  <c r="AT181" i="28"/>
  <c r="AU181" i="28"/>
  <c r="AV181" i="28"/>
  <c r="AW181" i="28"/>
  <c r="AS182" i="28"/>
  <c r="AT182" i="28"/>
  <c r="AU182" i="28"/>
  <c r="AV182" i="28"/>
  <c r="AW182" i="28"/>
  <c r="AS183" i="28"/>
  <c r="AT183" i="28"/>
  <c r="AU183" i="28"/>
  <c r="AV183" i="28"/>
  <c r="AW183" i="28"/>
  <c r="AS184" i="28"/>
  <c r="AT184" i="28"/>
  <c r="AU184" i="28"/>
  <c r="AV184" i="28"/>
  <c r="AW184" i="28"/>
  <c r="AS185" i="28"/>
  <c r="AT185" i="28"/>
  <c r="AU185" i="28"/>
  <c r="AV185" i="28"/>
  <c r="AW185" i="28"/>
  <c r="AS186" i="28"/>
  <c r="AT186" i="28"/>
  <c r="AU186" i="28"/>
  <c r="AV186" i="28"/>
  <c r="AW186" i="28"/>
  <c r="AS187" i="28"/>
  <c r="AT187" i="28"/>
  <c r="AU187" i="28"/>
  <c r="AV187" i="28"/>
  <c r="AW187" i="28"/>
  <c r="I188" i="28"/>
  <c r="AS188" i="28"/>
  <c r="AT188" i="28"/>
  <c r="AU188" i="28"/>
  <c r="AV188" i="28"/>
  <c r="AW188" i="28"/>
  <c r="AS189" i="28"/>
  <c r="AT189" i="28"/>
  <c r="AU189" i="28"/>
  <c r="AV189" i="28"/>
  <c r="AW189" i="28"/>
  <c r="AS190" i="28"/>
  <c r="AT190" i="28"/>
  <c r="AU190" i="28"/>
  <c r="AV190" i="28"/>
  <c r="AW190" i="28"/>
  <c r="AS191" i="28"/>
  <c r="AT191" i="28"/>
  <c r="AU191" i="28"/>
  <c r="AV191" i="28"/>
  <c r="AW191" i="28"/>
  <c r="AS192" i="28"/>
  <c r="AT192" i="28"/>
  <c r="AU192" i="28"/>
  <c r="AV192" i="28"/>
  <c r="AW192" i="28"/>
  <c r="AS193" i="28"/>
  <c r="AT193" i="28"/>
  <c r="AU193" i="28"/>
  <c r="AV193" i="28"/>
  <c r="AW193" i="28"/>
  <c r="AS194" i="28"/>
  <c r="AT194" i="28"/>
  <c r="AU194" i="28"/>
  <c r="AV194" i="28"/>
  <c r="AW194" i="28"/>
  <c r="AS195" i="28"/>
  <c r="AT195" i="28"/>
  <c r="AU195" i="28"/>
  <c r="AV195" i="28"/>
  <c r="AW195" i="28"/>
  <c r="AS196" i="28"/>
  <c r="AT196" i="28"/>
  <c r="AU196" i="28"/>
  <c r="AV196" i="28"/>
  <c r="AW196" i="28"/>
  <c r="AS197" i="28"/>
  <c r="AT197" i="28"/>
  <c r="AU197" i="28"/>
  <c r="AV197" i="28"/>
  <c r="AW197" i="28"/>
  <c r="AS198" i="28"/>
  <c r="AT198" i="28"/>
  <c r="AU198" i="28"/>
  <c r="AV198" i="28"/>
  <c r="AW198" i="28"/>
  <c r="AS199" i="28"/>
  <c r="AT199" i="28"/>
  <c r="AU199" i="28"/>
  <c r="AV199" i="28"/>
  <c r="AW199" i="28"/>
  <c r="AS200" i="28"/>
  <c r="AT200" i="28"/>
  <c r="AU200" i="28"/>
  <c r="AV200" i="28"/>
  <c r="AW200" i="28"/>
  <c r="AS201" i="28"/>
  <c r="AT201" i="28"/>
  <c r="AU201" i="28"/>
  <c r="AV201" i="28"/>
  <c r="AW201" i="28"/>
  <c r="AS202" i="28"/>
  <c r="AT202" i="28"/>
  <c r="AU202" i="28"/>
  <c r="AV202" i="28"/>
  <c r="AW202" i="28"/>
  <c r="AS203" i="28"/>
  <c r="AT203" i="28"/>
  <c r="AU203" i="28"/>
  <c r="AV203" i="28"/>
  <c r="AW203" i="28"/>
  <c r="AS204" i="28"/>
  <c r="AT204" i="28"/>
  <c r="AU204" i="28"/>
  <c r="AV204" i="28"/>
  <c r="AW204" i="28"/>
  <c r="AS205" i="28"/>
  <c r="AT205" i="28"/>
  <c r="AU205" i="28"/>
  <c r="AV205" i="28"/>
  <c r="AW205" i="28"/>
  <c r="AS206" i="28"/>
  <c r="AT206" i="28"/>
  <c r="AU206" i="28"/>
  <c r="AV206" i="28"/>
  <c r="AW206" i="28"/>
  <c r="AS207" i="28"/>
  <c r="AT207" i="28"/>
  <c r="AU207" i="28"/>
  <c r="AV207" i="28"/>
  <c r="AW207" i="28"/>
  <c r="AS208" i="28"/>
  <c r="AT208" i="28"/>
  <c r="AU208" i="28"/>
  <c r="AV208" i="28"/>
  <c r="AW208" i="28"/>
  <c r="AS209" i="28"/>
  <c r="AT209" i="28"/>
  <c r="AU209" i="28"/>
  <c r="AV209" i="28"/>
  <c r="AW209" i="28"/>
  <c r="AS210" i="28"/>
  <c r="AT210" i="28"/>
  <c r="AU210" i="28"/>
  <c r="AV210" i="28"/>
  <c r="AW210" i="28"/>
  <c r="AS211" i="28"/>
  <c r="AT211" i="28"/>
  <c r="AU211" i="28"/>
  <c r="AV211" i="28"/>
  <c r="AW211" i="28"/>
  <c r="AS212" i="28"/>
  <c r="AT212" i="28"/>
  <c r="AU212" i="28"/>
  <c r="AV212" i="28"/>
  <c r="AW212" i="28"/>
  <c r="AS213" i="28"/>
  <c r="AT213" i="28"/>
  <c r="AU213" i="28"/>
  <c r="AV213" i="28"/>
  <c r="AW213" i="28"/>
  <c r="AS214" i="28"/>
  <c r="AT214" i="28"/>
  <c r="AU214" i="28"/>
  <c r="AV214" i="28"/>
  <c r="AW214" i="28"/>
  <c r="AS215" i="28"/>
  <c r="AT215" i="28"/>
  <c r="AU215" i="28"/>
  <c r="AV215" i="28"/>
  <c r="AW215" i="28"/>
  <c r="AS216" i="28"/>
  <c r="AT216" i="28"/>
  <c r="AU216" i="28"/>
  <c r="AV216" i="28"/>
  <c r="AW216" i="28"/>
  <c r="AS217" i="28"/>
  <c r="AT217" i="28"/>
  <c r="AU217" i="28"/>
  <c r="AV217" i="28"/>
  <c r="AW217" i="28"/>
  <c r="AS218" i="28"/>
  <c r="AT218" i="28"/>
  <c r="AU218" i="28"/>
  <c r="AV218" i="28"/>
  <c r="AW218" i="28"/>
  <c r="AS219" i="28"/>
  <c r="AT219" i="28"/>
  <c r="AU219" i="28"/>
  <c r="AV219" i="28"/>
  <c r="AW219" i="28"/>
  <c r="AS220" i="28"/>
  <c r="AT220" i="28"/>
  <c r="AU220" i="28"/>
  <c r="AV220" i="28"/>
  <c r="AW220" i="28"/>
  <c r="AS221" i="28"/>
  <c r="AT221" i="28"/>
  <c r="AU221" i="28"/>
  <c r="AV221" i="28"/>
  <c r="AW221" i="28"/>
  <c r="AS222" i="28"/>
  <c r="AT222" i="28"/>
  <c r="AU222" i="28"/>
  <c r="AV222" i="28"/>
  <c r="AW222" i="28"/>
  <c r="AS223" i="28"/>
  <c r="AT223" i="28"/>
  <c r="AU223" i="28"/>
  <c r="AV223" i="28"/>
  <c r="AW223" i="28"/>
  <c r="AS224" i="28"/>
  <c r="AT224" i="28"/>
  <c r="AU224" i="28"/>
  <c r="AV224" i="28"/>
  <c r="AW224" i="28"/>
  <c r="AS225" i="28"/>
  <c r="AT225" i="28"/>
  <c r="AU225" i="28"/>
  <c r="AV225" i="28"/>
  <c r="AW225" i="28"/>
  <c r="AS226" i="28"/>
  <c r="AT226" i="28"/>
  <c r="AU226" i="28"/>
  <c r="AV226" i="28"/>
  <c r="AW226" i="28"/>
  <c r="AS227" i="28"/>
  <c r="AT227" i="28"/>
  <c r="AU227" i="28"/>
  <c r="AV227" i="28"/>
  <c r="AW227" i="28"/>
  <c r="AS228" i="28"/>
  <c r="AT228" i="28"/>
  <c r="AU228" i="28"/>
  <c r="AV228" i="28"/>
  <c r="AW228" i="28"/>
  <c r="AS229" i="28"/>
  <c r="AT229" i="28"/>
  <c r="AU229" i="28"/>
  <c r="AV229" i="28"/>
  <c r="AW229" i="28"/>
  <c r="AS230" i="28"/>
  <c r="AT230" i="28"/>
  <c r="AU230" i="28"/>
  <c r="AV230" i="28"/>
  <c r="AW230" i="28"/>
  <c r="AS231" i="28"/>
  <c r="AT231" i="28"/>
  <c r="AU231" i="28"/>
  <c r="AV231" i="28"/>
  <c r="AW231" i="28"/>
  <c r="AS232" i="28"/>
  <c r="AT232" i="28"/>
  <c r="AU232" i="28"/>
  <c r="AV232" i="28"/>
  <c r="AW232" i="28"/>
  <c r="AS233" i="28"/>
  <c r="AT233" i="28"/>
  <c r="AU233" i="28"/>
  <c r="AV233" i="28"/>
  <c r="AW233" i="28"/>
  <c r="AS234" i="28"/>
  <c r="AT234" i="28"/>
  <c r="AU234" i="28"/>
  <c r="AV234" i="28"/>
  <c r="AW234" i="28"/>
  <c r="AS235" i="28"/>
  <c r="AT235" i="28"/>
  <c r="AU235" i="28"/>
  <c r="AV235" i="28"/>
  <c r="AW235" i="28"/>
  <c r="AS236" i="28"/>
  <c r="AT236" i="28"/>
  <c r="AU236" i="28"/>
  <c r="AV236" i="28"/>
  <c r="AW236" i="28"/>
  <c r="AS237" i="28"/>
  <c r="AT237" i="28"/>
  <c r="AU237" i="28"/>
  <c r="AV237" i="28"/>
  <c r="AW237" i="28"/>
  <c r="AS238" i="28"/>
  <c r="AT238" i="28"/>
  <c r="AU238" i="28"/>
  <c r="AV238" i="28"/>
  <c r="AW238" i="28"/>
  <c r="AS239" i="28"/>
  <c r="AT239" i="28"/>
  <c r="AU239" i="28"/>
  <c r="AV239" i="28"/>
  <c r="AW239" i="28"/>
  <c r="AS240" i="28"/>
  <c r="AT240" i="28"/>
  <c r="AU240" i="28"/>
  <c r="AV240" i="28"/>
  <c r="AW240" i="28"/>
  <c r="AS241" i="28"/>
  <c r="AT241" i="28"/>
  <c r="AU241" i="28"/>
  <c r="AV241" i="28"/>
  <c r="AW241" i="28"/>
  <c r="AS242" i="28"/>
  <c r="AT242" i="28"/>
  <c r="AU242" i="28"/>
  <c r="AV242" i="28"/>
  <c r="AW242" i="28"/>
  <c r="AS243" i="28"/>
  <c r="AT243" i="28"/>
  <c r="AU243" i="28"/>
  <c r="AV243" i="28"/>
  <c r="AW243" i="28"/>
  <c r="AS244" i="28"/>
  <c r="AT244" i="28"/>
  <c r="AU244" i="28"/>
  <c r="AV244" i="28"/>
  <c r="AW244" i="28"/>
  <c r="AS245" i="28"/>
  <c r="AT245" i="28"/>
  <c r="AU245" i="28"/>
  <c r="AV245" i="28"/>
  <c r="AW245" i="28"/>
  <c r="AS246" i="28"/>
  <c r="AT246" i="28"/>
  <c r="AU246" i="28"/>
  <c r="AV246" i="28"/>
  <c r="AW246" i="28"/>
  <c r="AS247" i="28"/>
  <c r="AT247" i="28"/>
  <c r="AU247" i="28"/>
  <c r="AV247" i="28"/>
  <c r="AW247" i="28"/>
  <c r="AS248" i="28"/>
  <c r="AT248" i="28"/>
  <c r="AU248" i="28"/>
  <c r="AV248" i="28"/>
  <c r="AW248" i="28"/>
  <c r="AS249" i="28"/>
  <c r="AT249" i="28"/>
  <c r="AU249" i="28"/>
  <c r="AV249" i="28"/>
  <c r="AW249" i="28"/>
  <c r="AS250" i="28"/>
  <c r="AT250" i="28"/>
  <c r="AU250" i="28"/>
  <c r="AV250" i="28"/>
  <c r="AW250" i="28"/>
  <c r="AS251" i="28"/>
  <c r="AT251" i="28"/>
  <c r="AU251" i="28"/>
  <c r="AV251" i="28"/>
  <c r="AW251" i="28"/>
  <c r="AS252" i="28"/>
  <c r="AT252" i="28"/>
  <c r="AU252" i="28"/>
  <c r="AV252" i="28"/>
  <c r="AW252" i="28"/>
  <c r="AS253" i="28"/>
  <c r="AT253" i="28"/>
  <c r="AU253" i="28"/>
  <c r="AV253" i="28"/>
  <c r="AW253" i="28"/>
  <c r="AS254" i="28"/>
  <c r="AT254" i="28"/>
  <c r="AU254" i="28"/>
  <c r="AV254" i="28"/>
  <c r="AW254" i="28"/>
  <c r="AS255" i="28"/>
  <c r="AT255" i="28"/>
  <c r="AU255" i="28"/>
  <c r="AV255" i="28"/>
  <c r="AW255" i="28"/>
  <c r="AS256" i="28"/>
  <c r="AT256" i="28"/>
  <c r="AU256" i="28"/>
  <c r="AV256" i="28"/>
  <c r="AW256" i="28"/>
  <c r="AS257" i="28"/>
  <c r="AT257" i="28"/>
  <c r="AU257" i="28"/>
  <c r="AV257" i="28"/>
  <c r="AW257" i="28"/>
  <c r="AS258" i="28"/>
  <c r="AT258" i="28"/>
  <c r="AU258" i="28"/>
  <c r="AV258" i="28"/>
  <c r="AW258" i="28"/>
  <c r="AS259" i="28"/>
  <c r="AT259" i="28"/>
  <c r="AU259" i="28"/>
  <c r="AV259" i="28"/>
  <c r="AW259" i="28"/>
  <c r="AS260" i="28"/>
  <c r="AT260" i="28"/>
  <c r="AU260" i="28"/>
  <c r="AV260" i="28"/>
  <c r="AW260" i="28"/>
  <c r="AS261" i="28"/>
  <c r="AT261" i="28"/>
  <c r="AU261" i="28"/>
  <c r="AV261" i="28"/>
  <c r="AW261" i="28"/>
  <c r="AS262" i="28"/>
  <c r="AT262" i="28"/>
  <c r="AU262" i="28"/>
  <c r="AV262" i="28"/>
  <c r="AW262" i="28"/>
  <c r="AS263" i="28"/>
  <c r="AT263" i="28"/>
  <c r="AU263" i="28"/>
  <c r="AV263" i="28"/>
  <c r="AW263" i="28"/>
  <c r="AS264" i="28"/>
  <c r="AT264" i="28"/>
  <c r="AU264" i="28"/>
  <c r="AV264" i="28"/>
  <c r="AW264" i="28"/>
  <c r="AS265" i="28"/>
  <c r="AT265" i="28"/>
  <c r="AU265" i="28"/>
  <c r="AV265" i="28"/>
  <c r="AW265" i="28"/>
  <c r="AS266" i="28"/>
  <c r="AT266" i="28"/>
  <c r="AU266" i="28"/>
  <c r="AV266" i="28"/>
  <c r="AW266" i="28"/>
  <c r="AS267" i="28"/>
  <c r="AT267" i="28"/>
  <c r="AU267" i="28"/>
  <c r="AV267" i="28"/>
  <c r="AW267" i="28"/>
  <c r="AS268" i="28"/>
  <c r="AT268" i="28"/>
  <c r="AU268" i="28"/>
  <c r="AV268" i="28"/>
  <c r="AW268" i="28"/>
  <c r="AS269" i="28"/>
  <c r="AT269" i="28"/>
  <c r="AU269" i="28"/>
  <c r="AV269" i="28"/>
  <c r="AW269" i="28"/>
  <c r="AS270" i="28"/>
  <c r="AT270" i="28"/>
  <c r="AU270" i="28"/>
  <c r="AV270" i="28"/>
  <c r="AW270" i="28"/>
  <c r="AS271" i="28"/>
  <c r="AT271" i="28"/>
  <c r="AU271" i="28"/>
  <c r="AV271" i="28"/>
  <c r="AW271" i="28"/>
  <c r="AS272" i="28"/>
  <c r="AT272" i="28"/>
  <c r="AU272" i="28"/>
  <c r="AV272" i="28"/>
  <c r="AW272" i="28"/>
  <c r="AS273" i="28"/>
  <c r="AT273" i="28"/>
  <c r="AU273" i="28"/>
  <c r="AV273" i="28"/>
  <c r="AW273" i="28"/>
  <c r="AS274" i="28"/>
  <c r="AT274" i="28"/>
  <c r="AU274" i="28"/>
  <c r="AV274" i="28"/>
  <c r="AW274" i="28"/>
  <c r="AS275" i="28"/>
  <c r="AT275" i="28"/>
  <c r="AU275" i="28"/>
  <c r="AV275" i="28"/>
  <c r="AW275" i="28"/>
  <c r="AS276" i="28"/>
  <c r="AT276" i="28"/>
  <c r="AU276" i="28"/>
  <c r="AV276" i="28"/>
  <c r="AW276" i="28"/>
  <c r="AS277" i="28"/>
  <c r="AT277" i="28"/>
  <c r="AU277" i="28"/>
  <c r="AV277" i="28"/>
  <c r="AW277" i="28"/>
  <c r="AS278" i="28"/>
  <c r="AT278" i="28"/>
  <c r="AU278" i="28"/>
  <c r="AV278" i="28"/>
  <c r="AW278" i="28"/>
  <c r="AS279" i="28"/>
  <c r="AT279" i="28"/>
  <c r="AU279" i="28"/>
  <c r="AV279" i="28"/>
  <c r="AW279" i="28"/>
  <c r="AS280" i="28"/>
  <c r="AT280" i="28"/>
  <c r="AU280" i="28"/>
  <c r="AV280" i="28"/>
  <c r="AW280" i="28"/>
  <c r="AS281" i="28"/>
  <c r="AT281" i="28"/>
  <c r="AU281" i="28"/>
  <c r="AV281" i="28"/>
  <c r="AW281" i="28"/>
  <c r="AS282" i="28"/>
  <c r="AT282" i="28"/>
  <c r="AU282" i="28"/>
  <c r="AV282" i="28"/>
  <c r="AW282" i="28"/>
  <c r="AS283" i="28"/>
  <c r="AT283" i="28"/>
  <c r="AU283" i="28"/>
  <c r="AV283" i="28"/>
  <c r="AW283" i="28"/>
  <c r="AS284" i="28"/>
  <c r="AT284" i="28"/>
  <c r="AU284" i="28"/>
  <c r="AV284" i="28"/>
  <c r="AW284" i="28"/>
  <c r="AS285" i="28"/>
  <c r="AT285" i="28"/>
  <c r="AU285" i="28"/>
  <c r="AV285" i="28"/>
  <c r="AW285" i="28"/>
  <c r="AS286" i="28"/>
  <c r="AT286" i="28"/>
  <c r="AU286" i="28"/>
  <c r="AV286" i="28"/>
  <c r="AW286" i="28"/>
  <c r="AS287" i="28"/>
  <c r="AT287" i="28"/>
  <c r="AU287" i="28"/>
  <c r="AV287" i="28"/>
  <c r="AW287" i="28"/>
  <c r="AS288" i="28"/>
  <c r="AT288" i="28"/>
  <c r="AU288" i="28"/>
  <c r="AV288" i="28"/>
  <c r="AW288" i="28"/>
  <c r="AS289" i="28"/>
  <c r="AT289" i="28"/>
  <c r="AU289" i="28"/>
  <c r="AV289" i="28"/>
  <c r="AW289" i="28"/>
  <c r="AS290" i="28"/>
  <c r="AT290" i="28"/>
  <c r="AU290" i="28"/>
  <c r="AV290" i="28"/>
  <c r="AW290" i="28"/>
  <c r="AS291" i="28"/>
  <c r="AT291" i="28"/>
  <c r="AU291" i="28"/>
  <c r="AV291" i="28"/>
  <c r="AW291" i="28"/>
  <c r="AS292" i="28"/>
  <c r="AT292" i="28"/>
  <c r="AU292" i="28"/>
  <c r="AV292" i="28"/>
  <c r="AW292" i="28"/>
  <c r="AS293" i="28"/>
  <c r="AT293" i="28"/>
  <c r="AU293" i="28"/>
  <c r="AV293" i="28"/>
  <c r="AW293" i="28"/>
  <c r="AS294" i="28"/>
  <c r="AT294" i="28"/>
  <c r="AU294" i="28"/>
  <c r="AV294" i="28"/>
  <c r="AW294" i="28"/>
  <c r="AS295" i="28"/>
  <c r="AT295" i="28"/>
  <c r="AU295" i="28"/>
  <c r="AV295" i="28"/>
  <c r="AW295" i="28"/>
  <c r="AS296" i="28"/>
  <c r="AT296" i="28"/>
  <c r="AU296" i="28"/>
  <c r="AV296" i="28"/>
  <c r="AW296" i="28"/>
  <c r="AS297" i="28"/>
  <c r="AT297" i="28"/>
  <c r="AU297" i="28"/>
  <c r="AV297" i="28"/>
  <c r="AW297" i="28"/>
  <c r="AS298" i="28"/>
  <c r="AT298" i="28"/>
  <c r="AU298" i="28"/>
  <c r="AV298" i="28"/>
  <c r="AW298" i="28"/>
  <c r="AS299" i="28"/>
  <c r="AT299" i="28"/>
  <c r="AU299" i="28"/>
  <c r="AV299" i="28"/>
  <c r="AW299" i="28"/>
  <c r="AS300" i="28"/>
  <c r="AT300" i="28"/>
  <c r="AU300" i="28"/>
  <c r="AV300" i="28"/>
  <c r="AW300" i="28"/>
  <c r="AS301" i="28"/>
  <c r="AT301" i="28"/>
  <c r="AU301" i="28"/>
  <c r="AV301" i="28"/>
  <c r="AW301" i="28"/>
  <c r="AS302" i="28"/>
  <c r="AT302" i="28"/>
  <c r="AU302" i="28"/>
  <c r="AV302" i="28"/>
  <c r="AW302" i="28"/>
  <c r="AS303" i="28"/>
  <c r="AT303" i="28"/>
  <c r="AU303" i="28"/>
  <c r="AV303" i="28"/>
  <c r="AW303" i="28"/>
  <c r="AS304" i="28"/>
  <c r="AT304" i="28"/>
  <c r="AU304" i="28"/>
  <c r="AV304" i="28"/>
  <c r="AW304" i="28"/>
  <c r="AS305" i="28"/>
  <c r="AT305" i="28"/>
  <c r="AU305" i="28"/>
  <c r="AV305" i="28"/>
  <c r="AW305" i="28"/>
  <c r="AS306" i="28"/>
  <c r="AT306" i="28"/>
  <c r="AU306" i="28"/>
  <c r="AV306" i="28"/>
  <c r="AW306" i="28"/>
  <c r="AS307" i="28"/>
  <c r="AT307" i="28"/>
  <c r="AU307" i="28"/>
  <c r="AV307" i="28"/>
  <c r="AW307" i="28"/>
  <c r="AS308" i="28"/>
  <c r="AT308" i="28"/>
  <c r="AU308" i="28"/>
  <c r="AV308" i="28"/>
  <c r="AW308" i="28"/>
  <c r="AS309" i="28"/>
  <c r="AT309" i="28"/>
  <c r="AU309" i="28"/>
  <c r="AV309" i="28"/>
  <c r="AW309" i="28"/>
  <c r="AS310" i="28"/>
  <c r="AT310" i="28"/>
  <c r="AU310" i="28"/>
  <c r="AV310" i="28"/>
  <c r="AW310" i="28"/>
  <c r="AS311" i="28"/>
  <c r="AT311" i="28"/>
  <c r="AU311" i="28"/>
  <c r="AV311" i="28"/>
  <c r="AW311" i="28"/>
  <c r="AS312" i="28"/>
  <c r="AT312" i="28"/>
  <c r="AU312" i="28"/>
  <c r="AV312" i="28"/>
  <c r="AW312" i="28"/>
  <c r="AS313" i="28"/>
  <c r="AT313" i="28"/>
  <c r="AU313" i="28"/>
  <c r="AV313" i="28"/>
  <c r="AW313" i="28"/>
  <c r="AS314" i="28"/>
  <c r="AT314" i="28"/>
  <c r="AU314" i="28"/>
  <c r="AV314" i="28"/>
  <c r="AW314" i="28"/>
  <c r="AS315" i="28"/>
  <c r="AT315" i="28"/>
  <c r="AU315" i="28"/>
  <c r="AV315" i="28"/>
  <c r="AW315" i="28"/>
  <c r="AS316" i="28"/>
  <c r="AT316" i="28"/>
  <c r="AU316" i="28"/>
  <c r="AV316" i="28"/>
  <c r="AW316" i="28"/>
  <c r="AS317" i="28"/>
  <c r="AT317" i="28"/>
  <c r="AU317" i="28"/>
  <c r="AV317" i="28"/>
  <c r="AW317" i="28"/>
  <c r="AS318" i="28"/>
  <c r="AT318" i="28"/>
  <c r="AU318" i="28"/>
  <c r="AV318" i="28"/>
  <c r="AW318" i="28"/>
  <c r="AS319" i="28"/>
  <c r="AT319" i="28"/>
  <c r="AU319" i="28"/>
  <c r="AV319" i="28"/>
  <c r="AW319" i="28"/>
  <c r="AS320" i="28"/>
  <c r="AT320" i="28"/>
  <c r="AU320" i="28"/>
  <c r="AV320" i="28"/>
  <c r="AW320" i="28"/>
  <c r="AS321" i="28"/>
  <c r="AT321" i="28"/>
  <c r="AU321" i="28"/>
  <c r="AV321" i="28"/>
  <c r="AW321" i="28"/>
  <c r="AS322" i="28"/>
  <c r="AT322" i="28"/>
  <c r="AU322" i="28"/>
  <c r="AV322" i="28"/>
  <c r="AW322" i="28"/>
  <c r="AS323" i="28"/>
  <c r="AT323" i="28"/>
  <c r="AU323" i="28"/>
  <c r="AV323" i="28"/>
  <c r="AW323" i="28"/>
  <c r="AS324" i="28"/>
  <c r="AT324" i="28"/>
  <c r="AU324" i="28"/>
  <c r="AV324" i="28"/>
  <c r="AW324" i="28"/>
  <c r="AS325" i="28"/>
  <c r="AT325" i="28"/>
  <c r="AU325" i="28"/>
  <c r="AV325" i="28"/>
  <c r="AW325" i="28"/>
  <c r="AS326" i="28"/>
  <c r="AT326" i="28"/>
  <c r="AU326" i="28"/>
  <c r="AV326" i="28"/>
  <c r="AW326" i="28"/>
  <c r="AS327" i="28"/>
  <c r="AT327" i="28"/>
  <c r="AU327" i="28"/>
  <c r="AV327" i="28"/>
  <c r="AW327" i="28"/>
  <c r="AS328" i="28"/>
  <c r="AT328" i="28"/>
  <c r="AU328" i="28"/>
  <c r="AV328" i="28"/>
  <c r="AW328" i="28"/>
  <c r="AS329" i="28"/>
  <c r="AT329" i="28"/>
  <c r="AU329" i="28"/>
  <c r="AV329" i="28"/>
  <c r="AW329" i="28"/>
  <c r="AS330" i="28"/>
  <c r="AT330" i="28"/>
  <c r="AU330" i="28"/>
  <c r="AV330" i="28"/>
  <c r="AW330" i="28"/>
  <c r="AS331" i="28"/>
  <c r="AT331" i="28"/>
  <c r="AU331" i="28"/>
  <c r="AV331" i="28"/>
  <c r="AW331" i="28"/>
  <c r="AS332" i="28"/>
  <c r="AT332" i="28"/>
  <c r="AU332" i="28"/>
  <c r="AV332" i="28"/>
  <c r="AW332" i="28"/>
  <c r="AS333" i="28"/>
  <c r="AT333" i="28"/>
  <c r="AU333" i="28"/>
  <c r="AV333" i="28"/>
  <c r="AW333" i="28"/>
  <c r="AS334" i="28"/>
  <c r="AT334" i="28"/>
  <c r="AU334" i="28"/>
  <c r="AV334" i="28"/>
  <c r="AW334" i="28"/>
  <c r="AS335" i="28"/>
  <c r="AT335" i="28"/>
  <c r="AU335" i="28"/>
  <c r="AV335" i="28"/>
  <c r="AW335" i="28"/>
  <c r="AS336" i="28"/>
  <c r="AT336" i="28"/>
  <c r="AU336" i="28"/>
  <c r="AV336" i="28"/>
  <c r="AW336" i="28"/>
  <c r="AS337" i="28"/>
  <c r="AT337" i="28"/>
  <c r="AU337" i="28"/>
  <c r="AV337" i="28"/>
  <c r="AW337" i="28"/>
  <c r="AS338" i="28"/>
  <c r="AT338" i="28"/>
  <c r="AU338" i="28"/>
  <c r="AV338" i="28"/>
  <c r="AW338" i="28"/>
  <c r="AS339" i="28"/>
  <c r="AT339" i="28"/>
  <c r="AU339" i="28"/>
  <c r="AV339" i="28"/>
  <c r="AW339" i="28"/>
  <c r="AS340" i="28"/>
  <c r="AT340" i="28"/>
  <c r="AU340" i="28"/>
  <c r="AV340" i="28"/>
  <c r="AW340" i="28"/>
  <c r="AS341" i="28"/>
  <c r="AT341" i="28"/>
  <c r="AU341" i="28"/>
  <c r="AV341" i="28"/>
  <c r="AW341" i="28"/>
  <c r="AS4" i="27"/>
  <c r="AT4" i="27"/>
  <c r="AU4" i="27"/>
  <c r="AV4" i="27"/>
  <c r="AW4" i="27"/>
  <c r="AS5" i="27"/>
  <c r="AT5" i="27"/>
  <c r="AU5" i="27"/>
  <c r="AV5" i="27"/>
  <c r="AW5" i="27"/>
  <c r="AS6" i="27"/>
  <c r="AT6" i="27"/>
  <c r="AU6" i="27"/>
  <c r="AV6" i="27"/>
  <c r="AW6" i="27"/>
  <c r="AS7" i="27"/>
  <c r="AT7" i="27"/>
  <c r="AU7" i="27"/>
  <c r="AV7" i="27"/>
  <c r="AW7" i="27"/>
  <c r="AS8" i="27"/>
  <c r="AT8" i="27"/>
  <c r="AU8" i="27"/>
  <c r="AV8" i="27"/>
  <c r="AW8" i="27"/>
  <c r="AS9" i="27"/>
  <c r="AT9" i="27"/>
  <c r="AU9" i="27"/>
  <c r="AV9" i="27"/>
  <c r="AW9" i="27"/>
  <c r="AS10" i="27"/>
  <c r="AT10" i="27"/>
  <c r="AU10" i="27"/>
  <c r="AV10" i="27"/>
  <c r="AW10" i="27"/>
  <c r="AS11" i="27"/>
  <c r="AT11" i="27"/>
  <c r="AU11" i="27"/>
  <c r="AV11" i="27"/>
  <c r="AW11" i="27"/>
  <c r="AS12" i="27"/>
  <c r="AT12" i="27"/>
  <c r="AU12" i="27"/>
  <c r="AV12" i="27"/>
  <c r="AW12" i="27"/>
  <c r="AS13" i="27"/>
  <c r="AT13" i="27"/>
  <c r="AU13" i="27"/>
  <c r="AV13" i="27"/>
  <c r="AW13" i="27"/>
  <c r="AS14" i="27"/>
  <c r="AT14" i="27"/>
  <c r="AU14" i="27"/>
  <c r="AV14" i="27"/>
  <c r="AW14" i="27"/>
  <c r="AS15" i="27"/>
  <c r="AT15" i="27"/>
  <c r="AU15" i="27"/>
  <c r="AV15" i="27"/>
  <c r="AW15" i="27"/>
  <c r="AS16" i="27"/>
  <c r="AT16" i="27"/>
  <c r="AU16" i="27"/>
  <c r="AV16" i="27"/>
  <c r="AW16" i="27"/>
  <c r="AS17" i="27"/>
  <c r="AT17" i="27"/>
  <c r="AU17" i="27"/>
  <c r="AV17" i="27"/>
  <c r="AW17" i="27"/>
  <c r="AS18" i="27"/>
  <c r="AT18" i="27"/>
  <c r="AU18" i="27"/>
  <c r="AV18" i="27"/>
  <c r="AW18" i="27"/>
  <c r="AS19" i="27"/>
  <c r="AT19" i="27"/>
  <c r="AU19" i="27"/>
  <c r="AV19" i="27"/>
  <c r="AW19" i="27"/>
  <c r="I20" i="27"/>
  <c r="AS20" i="27"/>
  <c r="AT20" i="27"/>
  <c r="AU20" i="27"/>
  <c r="AV20" i="27"/>
  <c r="AW20" i="27"/>
  <c r="AS21" i="27"/>
  <c r="AT21" i="27"/>
  <c r="AU21" i="27"/>
  <c r="AV21" i="27"/>
  <c r="AW21" i="27"/>
  <c r="I22" i="27"/>
  <c r="AS22" i="27"/>
  <c r="AT22" i="27"/>
  <c r="AU22" i="27"/>
  <c r="AV22" i="27"/>
  <c r="AW22" i="27"/>
  <c r="AS23" i="27"/>
  <c r="AT23" i="27"/>
  <c r="AU23" i="27"/>
  <c r="AV23" i="27"/>
  <c r="AW23" i="27"/>
  <c r="AS24" i="27"/>
  <c r="AT24" i="27"/>
  <c r="AU24" i="27"/>
  <c r="AV24" i="27"/>
  <c r="AW24" i="27"/>
  <c r="AS25" i="27"/>
  <c r="AT25" i="27"/>
  <c r="AU25" i="27"/>
  <c r="AV25" i="27"/>
  <c r="AW25" i="27"/>
  <c r="AS26" i="27"/>
  <c r="AT26" i="27"/>
  <c r="AU26" i="27"/>
  <c r="AV26" i="27"/>
  <c r="AW26" i="27"/>
  <c r="AS27" i="27"/>
  <c r="AT27" i="27"/>
  <c r="AU27" i="27"/>
  <c r="AV27" i="27"/>
  <c r="AW27" i="27"/>
  <c r="AS28" i="27"/>
  <c r="AT28" i="27"/>
  <c r="AU28" i="27"/>
  <c r="AV28" i="27"/>
  <c r="AW28" i="27"/>
  <c r="AS29" i="27"/>
  <c r="AT29" i="27"/>
  <c r="AU29" i="27"/>
  <c r="AV29" i="27"/>
  <c r="AW29" i="27"/>
  <c r="AS30" i="27"/>
  <c r="AT30" i="27"/>
  <c r="AU30" i="27"/>
  <c r="AV30" i="27"/>
  <c r="AW30" i="27"/>
  <c r="AS31" i="27"/>
  <c r="AT31" i="27"/>
  <c r="AU31" i="27"/>
  <c r="AV31" i="27"/>
  <c r="AW31" i="27"/>
  <c r="AS32" i="27"/>
  <c r="AT32" i="27"/>
  <c r="AU32" i="27"/>
  <c r="AV32" i="27"/>
  <c r="AW32" i="27"/>
  <c r="AS33" i="27"/>
  <c r="AT33" i="27"/>
  <c r="AU33" i="27"/>
  <c r="AV33" i="27"/>
  <c r="AW33" i="27"/>
  <c r="AS34" i="27"/>
  <c r="AT34" i="27"/>
  <c r="AU34" i="27"/>
  <c r="AV34" i="27"/>
  <c r="AW34" i="27"/>
  <c r="AS35" i="27"/>
  <c r="AT35" i="27"/>
  <c r="AU35" i="27"/>
  <c r="AV35" i="27"/>
  <c r="AW35" i="27"/>
  <c r="AS36" i="27"/>
  <c r="AT36" i="27"/>
  <c r="AU36" i="27"/>
  <c r="AV36" i="27"/>
  <c r="AW36" i="27"/>
  <c r="AS37" i="27"/>
  <c r="AT37" i="27"/>
  <c r="AU37" i="27"/>
  <c r="AV37" i="27"/>
  <c r="AW37" i="27"/>
  <c r="AS38" i="27"/>
  <c r="AT38" i="27"/>
  <c r="AU38" i="27"/>
  <c r="AV38" i="27"/>
  <c r="AW38" i="27"/>
  <c r="AS39" i="27"/>
  <c r="AT39" i="27"/>
  <c r="AU39" i="27"/>
  <c r="AV39" i="27"/>
  <c r="AW39" i="27"/>
  <c r="AS40" i="27"/>
  <c r="AT40" i="27"/>
  <c r="AU40" i="27"/>
  <c r="AV40" i="27"/>
  <c r="AW40" i="27"/>
  <c r="AS41" i="27"/>
  <c r="AT41" i="27"/>
  <c r="AU41" i="27"/>
  <c r="AV41" i="27"/>
  <c r="AW41" i="27"/>
  <c r="AS42" i="27"/>
  <c r="AT42" i="27"/>
  <c r="AU42" i="27"/>
  <c r="AV42" i="27"/>
  <c r="AW42" i="27"/>
  <c r="AS43" i="27"/>
  <c r="AT43" i="27"/>
  <c r="AU43" i="27"/>
  <c r="AV43" i="27"/>
  <c r="AW43" i="27"/>
  <c r="AS44" i="27"/>
  <c r="AT44" i="27"/>
  <c r="AU44" i="27"/>
  <c r="AV44" i="27"/>
  <c r="AW44" i="27"/>
  <c r="AS45" i="27"/>
  <c r="AT45" i="27"/>
  <c r="AU45" i="27"/>
  <c r="AV45" i="27"/>
  <c r="AW45" i="27"/>
  <c r="AS46" i="27"/>
  <c r="AT46" i="27"/>
  <c r="AU46" i="27"/>
  <c r="AV46" i="27"/>
  <c r="AW46" i="27"/>
  <c r="AS47" i="27"/>
  <c r="AT47" i="27"/>
  <c r="AU47" i="27"/>
  <c r="AV47" i="27"/>
  <c r="AW47" i="27"/>
  <c r="AS48" i="27"/>
  <c r="AT48" i="27"/>
  <c r="AU48" i="27"/>
  <c r="AV48" i="27"/>
  <c r="AW48" i="27"/>
  <c r="AS49" i="27"/>
  <c r="AT49" i="27"/>
  <c r="AU49" i="27"/>
  <c r="AV49" i="27"/>
  <c r="AW49" i="27"/>
  <c r="AS50" i="27"/>
  <c r="AT50" i="27"/>
  <c r="AU50" i="27"/>
  <c r="AV50" i="27"/>
  <c r="AW50" i="27"/>
  <c r="AS51" i="27"/>
  <c r="AT51" i="27"/>
  <c r="AU51" i="27"/>
  <c r="AV51" i="27"/>
  <c r="AW51" i="27"/>
  <c r="AS52" i="27"/>
  <c r="AT52" i="27"/>
  <c r="AU52" i="27"/>
  <c r="AV52" i="27"/>
  <c r="AW52" i="27"/>
  <c r="AS53" i="27"/>
  <c r="AT53" i="27"/>
  <c r="AU53" i="27"/>
  <c r="AV53" i="27"/>
  <c r="AW53" i="27"/>
  <c r="AS54" i="27"/>
  <c r="AT54" i="27"/>
  <c r="AU54" i="27"/>
  <c r="AV54" i="27"/>
  <c r="AW54" i="27"/>
  <c r="AS55" i="27"/>
  <c r="AT55" i="27"/>
  <c r="AU55" i="27"/>
  <c r="AV55" i="27"/>
  <c r="AW55" i="27"/>
  <c r="AS56" i="27"/>
  <c r="AT56" i="27"/>
  <c r="AU56" i="27"/>
  <c r="AV56" i="27"/>
  <c r="AW56" i="27"/>
  <c r="AS57" i="27"/>
  <c r="AT57" i="27"/>
  <c r="AU57" i="27"/>
  <c r="AV57" i="27"/>
  <c r="AW57" i="27"/>
  <c r="AS58" i="27"/>
  <c r="AT58" i="27"/>
  <c r="AU58" i="27"/>
  <c r="AV58" i="27"/>
  <c r="AW58" i="27"/>
  <c r="AS59" i="27"/>
  <c r="AT59" i="27"/>
  <c r="AU59" i="27"/>
  <c r="AV59" i="27"/>
  <c r="AW59" i="27"/>
  <c r="AS60" i="27"/>
  <c r="AT60" i="27"/>
  <c r="AU60" i="27"/>
  <c r="AV60" i="27"/>
  <c r="AW60" i="27"/>
  <c r="AS61" i="27"/>
  <c r="AT61" i="27"/>
  <c r="AU61" i="27"/>
  <c r="AV61" i="27"/>
  <c r="AW61" i="27"/>
  <c r="AS62" i="27"/>
  <c r="AT62" i="27"/>
  <c r="AU62" i="27"/>
  <c r="AV62" i="27"/>
  <c r="AW62" i="27"/>
  <c r="AS63" i="27"/>
  <c r="AT63" i="27"/>
  <c r="AU63" i="27"/>
  <c r="AV63" i="27"/>
  <c r="AW63" i="27"/>
  <c r="AS64" i="27"/>
  <c r="AT64" i="27"/>
  <c r="AU64" i="27"/>
  <c r="AV64" i="27"/>
  <c r="AW64" i="27"/>
  <c r="AS65" i="27"/>
  <c r="AT65" i="27"/>
  <c r="AU65" i="27"/>
  <c r="AV65" i="27"/>
  <c r="AW65" i="27"/>
  <c r="AS66" i="27"/>
  <c r="AT66" i="27"/>
  <c r="AU66" i="27"/>
  <c r="AV66" i="27"/>
  <c r="AW66" i="27"/>
  <c r="AS67" i="27"/>
  <c r="AT67" i="27"/>
  <c r="AU67" i="27"/>
  <c r="AV67" i="27"/>
  <c r="AW67" i="27"/>
  <c r="AS68" i="27"/>
  <c r="AT68" i="27"/>
  <c r="AU68" i="27"/>
  <c r="AV68" i="27"/>
  <c r="AW68" i="27"/>
  <c r="AS69" i="27"/>
  <c r="AT69" i="27"/>
  <c r="AU69" i="27"/>
  <c r="AV69" i="27"/>
  <c r="AW69" i="27"/>
  <c r="AS70" i="27"/>
  <c r="AT70" i="27"/>
  <c r="AU70" i="27"/>
  <c r="AV70" i="27"/>
  <c r="AW70" i="27"/>
  <c r="AS71" i="27"/>
  <c r="AT71" i="27"/>
  <c r="AU71" i="27"/>
  <c r="AV71" i="27"/>
  <c r="AW71" i="27"/>
  <c r="AS72" i="27"/>
  <c r="AT72" i="27"/>
  <c r="AU72" i="27"/>
  <c r="AV72" i="27"/>
  <c r="AW72" i="27"/>
  <c r="AS73" i="27"/>
  <c r="AT73" i="27"/>
  <c r="AU73" i="27"/>
  <c r="AV73" i="27"/>
  <c r="AW73" i="27"/>
  <c r="AS74" i="27"/>
  <c r="AT74" i="27"/>
  <c r="AU74" i="27"/>
  <c r="AV74" i="27"/>
  <c r="AW74" i="27"/>
  <c r="AS75" i="27"/>
  <c r="AT75" i="27"/>
  <c r="AU75" i="27"/>
  <c r="AV75" i="27"/>
  <c r="AW75" i="27"/>
  <c r="AS76" i="27"/>
  <c r="AT76" i="27"/>
  <c r="AU76" i="27"/>
  <c r="AV76" i="27"/>
  <c r="AW76" i="27"/>
  <c r="AS77" i="27"/>
  <c r="AT77" i="27"/>
  <c r="AU77" i="27"/>
  <c r="AV77" i="27"/>
  <c r="AW77" i="27"/>
  <c r="AS78" i="27"/>
  <c r="AT78" i="27"/>
  <c r="AU78" i="27"/>
  <c r="AV78" i="27"/>
  <c r="AW78" i="27"/>
  <c r="AS79" i="27"/>
  <c r="AT79" i="27"/>
  <c r="AU79" i="27"/>
  <c r="AV79" i="27"/>
  <c r="AW79" i="27"/>
  <c r="AS80" i="27"/>
  <c r="AT80" i="27"/>
  <c r="AU80" i="27"/>
  <c r="AV80" i="27"/>
  <c r="AW80" i="27"/>
  <c r="AS81" i="27"/>
  <c r="AT81" i="27"/>
  <c r="AU81" i="27"/>
  <c r="AV81" i="27"/>
  <c r="AW81" i="27"/>
  <c r="AS82" i="27"/>
  <c r="AT82" i="27"/>
  <c r="AU82" i="27"/>
  <c r="AV82" i="27"/>
  <c r="AW82" i="27"/>
  <c r="AS83" i="27"/>
  <c r="AT83" i="27"/>
  <c r="AU83" i="27"/>
  <c r="AV83" i="27"/>
  <c r="AW83" i="27"/>
  <c r="AS84" i="27"/>
  <c r="AT84" i="27"/>
  <c r="AU84" i="27"/>
  <c r="AV84" i="27"/>
  <c r="AW84" i="27"/>
  <c r="AS85" i="27"/>
  <c r="AT85" i="27"/>
  <c r="AU85" i="27"/>
  <c r="AV85" i="27"/>
  <c r="AW85" i="27"/>
  <c r="AS86" i="27"/>
  <c r="AT86" i="27"/>
  <c r="AU86" i="27"/>
  <c r="AV86" i="27"/>
  <c r="AW86" i="27"/>
  <c r="AS87" i="27"/>
  <c r="AT87" i="27"/>
  <c r="AU87" i="27"/>
  <c r="AV87" i="27"/>
  <c r="AW87" i="27"/>
  <c r="AS88" i="27"/>
  <c r="AT88" i="27"/>
  <c r="AU88" i="27"/>
  <c r="AV88" i="27"/>
  <c r="AW88" i="27"/>
  <c r="AS89" i="27"/>
  <c r="AT89" i="27"/>
  <c r="AU89" i="27"/>
  <c r="AV89" i="27"/>
  <c r="AW89" i="27"/>
  <c r="AS90" i="27"/>
  <c r="AT90" i="27"/>
  <c r="AU90" i="27"/>
  <c r="AV90" i="27"/>
  <c r="AW90" i="27"/>
  <c r="AS91" i="27"/>
  <c r="AT91" i="27"/>
  <c r="AU91" i="27"/>
  <c r="AV91" i="27"/>
  <c r="AW91" i="27"/>
  <c r="AS92" i="27"/>
  <c r="AT92" i="27"/>
  <c r="AU92" i="27"/>
  <c r="AV92" i="27"/>
  <c r="AW92" i="27"/>
  <c r="AS93" i="27"/>
  <c r="AT93" i="27"/>
  <c r="AU93" i="27"/>
  <c r="AV93" i="27"/>
  <c r="AW93" i="27"/>
  <c r="AS94" i="27"/>
  <c r="AT94" i="27"/>
  <c r="AU94" i="27"/>
  <c r="AV94" i="27"/>
  <c r="AW94" i="27"/>
  <c r="AS95" i="27"/>
  <c r="AT95" i="27"/>
  <c r="AU95" i="27"/>
  <c r="AV95" i="27"/>
  <c r="AW95" i="27"/>
  <c r="AS96" i="27"/>
  <c r="AT96" i="27"/>
  <c r="AU96" i="27"/>
  <c r="AV96" i="27"/>
  <c r="AW96" i="27"/>
  <c r="AS97" i="27"/>
  <c r="AT97" i="27"/>
  <c r="AU97" i="27"/>
  <c r="AV97" i="27"/>
  <c r="AW97" i="27"/>
  <c r="AS98" i="27"/>
  <c r="AT98" i="27"/>
  <c r="AU98" i="27"/>
  <c r="AV98" i="27"/>
  <c r="AW98" i="27"/>
  <c r="AS99" i="27"/>
  <c r="AT99" i="27"/>
  <c r="AU99" i="27"/>
  <c r="AV99" i="27"/>
  <c r="AW99" i="27"/>
  <c r="AS100" i="27"/>
  <c r="AT100" i="27"/>
  <c r="AU100" i="27"/>
  <c r="AV100" i="27"/>
  <c r="AW100" i="27"/>
  <c r="AS101" i="27"/>
  <c r="AT101" i="27"/>
  <c r="AU101" i="27"/>
  <c r="AV101" i="27"/>
  <c r="AW101" i="27"/>
  <c r="AS102" i="27"/>
  <c r="AT102" i="27"/>
  <c r="AU102" i="27"/>
  <c r="AV102" i="27"/>
  <c r="AW102" i="27"/>
  <c r="AS103" i="27"/>
  <c r="AT103" i="27"/>
  <c r="AU103" i="27"/>
  <c r="AV103" i="27"/>
  <c r="AW103" i="27"/>
  <c r="AS104" i="27"/>
  <c r="AT104" i="27"/>
  <c r="AU104" i="27"/>
  <c r="AV104" i="27"/>
  <c r="AW104" i="27"/>
  <c r="AS105" i="27"/>
  <c r="AT105" i="27"/>
  <c r="AU105" i="27"/>
  <c r="AV105" i="27"/>
  <c r="AW105" i="27"/>
  <c r="AS106" i="27"/>
  <c r="AT106" i="27"/>
  <c r="AU106" i="27"/>
  <c r="AV106" i="27"/>
  <c r="AW106" i="27"/>
  <c r="AS107" i="27"/>
  <c r="AT107" i="27"/>
  <c r="AU107" i="27"/>
  <c r="AV107" i="27"/>
  <c r="AW107" i="27"/>
  <c r="AS108" i="27"/>
  <c r="AT108" i="27"/>
  <c r="AU108" i="27"/>
  <c r="AV108" i="27"/>
  <c r="AW108" i="27"/>
  <c r="AS109" i="27"/>
  <c r="AT109" i="27"/>
  <c r="AU109" i="27"/>
  <c r="AV109" i="27"/>
  <c r="AW109" i="27"/>
  <c r="I110" i="27"/>
  <c r="AS110" i="27"/>
  <c r="AT110" i="27"/>
  <c r="AU110" i="27"/>
  <c r="AV110" i="27"/>
  <c r="AW110" i="27"/>
  <c r="AS111" i="27"/>
  <c r="AT111" i="27"/>
  <c r="AU111" i="27"/>
  <c r="AV111" i="27"/>
  <c r="AW111" i="27"/>
  <c r="AS112" i="27"/>
  <c r="AT112" i="27"/>
  <c r="AU112" i="27"/>
  <c r="AV112" i="27"/>
  <c r="AW112" i="27"/>
  <c r="AS113" i="27"/>
  <c r="AT113" i="27"/>
  <c r="AU113" i="27"/>
  <c r="AV113" i="27"/>
  <c r="AW113" i="27"/>
  <c r="AS114" i="27"/>
  <c r="AT114" i="27"/>
  <c r="AU114" i="27"/>
  <c r="AV114" i="27"/>
  <c r="AW114" i="27"/>
  <c r="AS115" i="27"/>
  <c r="AT115" i="27"/>
  <c r="AU115" i="27"/>
  <c r="AV115" i="27"/>
  <c r="AW115" i="27"/>
  <c r="AS116" i="27"/>
  <c r="AT116" i="27"/>
  <c r="AU116" i="27"/>
  <c r="AV116" i="27"/>
  <c r="AW116" i="27"/>
  <c r="AS117" i="27"/>
  <c r="AT117" i="27"/>
  <c r="AU117" i="27"/>
  <c r="AV117" i="27"/>
  <c r="AW117" i="27"/>
  <c r="AS118" i="27"/>
  <c r="AT118" i="27"/>
  <c r="AU118" i="27"/>
  <c r="AV118" i="27"/>
  <c r="AW118" i="27"/>
  <c r="AS119" i="27"/>
  <c r="AT119" i="27"/>
  <c r="AU119" i="27"/>
  <c r="AV119" i="27"/>
  <c r="AW119" i="27"/>
  <c r="AS120" i="27"/>
  <c r="AT120" i="27"/>
  <c r="AU120" i="27"/>
  <c r="AV120" i="27"/>
  <c r="AW120" i="27"/>
  <c r="AS121" i="27"/>
  <c r="AT121" i="27"/>
  <c r="AU121" i="27"/>
  <c r="AV121" i="27"/>
  <c r="AW121" i="27"/>
  <c r="AS122" i="27"/>
  <c r="AT122" i="27"/>
  <c r="AU122" i="27"/>
  <c r="AV122" i="27"/>
  <c r="AW122" i="27"/>
  <c r="AS123" i="27"/>
  <c r="AT123" i="27"/>
  <c r="AU123" i="27"/>
  <c r="AV123" i="27"/>
  <c r="AW123" i="27"/>
  <c r="AS124" i="27"/>
  <c r="AT124" i="27"/>
  <c r="AU124" i="27"/>
  <c r="AV124" i="27"/>
  <c r="AW124" i="27"/>
  <c r="AS125" i="27"/>
  <c r="AT125" i="27"/>
  <c r="AU125" i="27"/>
  <c r="AV125" i="27"/>
  <c r="AW125" i="27"/>
  <c r="AS126" i="27"/>
  <c r="AT126" i="27"/>
  <c r="AU126" i="27"/>
  <c r="AV126" i="27"/>
  <c r="AW126" i="27"/>
  <c r="AS127" i="27"/>
  <c r="AT127" i="27"/>
  <c r="AU127" i="27"/>
  <c r="AV127" i="27"/>
  <c r="AW127" i="27"/>
  <c r="AS128" i="27"/>
  <c r="AT128" i="27"/>
  <c r="AU128" i="27"/>
  <c r="AV128" i="27"/>
  <c r="AW128" i="27"/>
  <c r="AS129" i="27"/>
  <c r="AT129" i="27"/>
  <c r="AU129" i="27"/>
  <c r="AV129" i="27"/>
  <c r="AW129" i="27"/>
  <c r="AS130" i="27"/>
  <c r="AT130" i="27"/>
  <c r="AU130" i="27"/>
  <c r="AV130" i="27"/>
  <c r="AW130" i="27"/>
  <c r="AS131" i="27"/>
  <c r="AT131" i="27"/>
  <c r="AU131" i="27"/>
  <c r="AV131" i="27"/>
  <c r="AW131" i="27"/>
  <c r="AS132" i="27"/>
  <c r="AT132" i="27"/>
  <c r="AU132" i="27"/>
  <c r="AV132" i="27"/>
  <c r="AW132" i="27"/>
  <c r="AS133" i="27"/>
  <c r="AT133" i="27"/>
  <c r="AU133" i="27"/>
  <c r="AV133" i="27"/>
  <c r="AW133" i="27"/>
  <c r="AS134" i="27"/>
  <c r="AT134" i="27"/>
  <c r="AU134" i="27"/>
  <c r="AV134" i="27"/>
  <c r="AW134" i="27"/>
  <c r="AS135" i="27"/>
  <c r="AT135" i="27"/>
  <c r="AU135" i="27"/>
  <c r="AV135" i="27"/>
  <c r="AW135" i="27"/>
  <c r="AS136" i="27"/>
  <c r="AT136" i="27"/>
  <c r="AU136" i="27"/>
  <c r="AV136" i="27"/>
  <c r="AW136" i="27"/>
  <c r="AS137" i="27"/>
  <c r="AT137" i="27"/>
  <c r="AU137" i="27"/>
  <c r="AV137" i="27"/>
  <c r="AW137" i="27"/>
  <c r="AS138" i="27"/>
  <c r="AT138" i="27"/>
  <c r="AU138" i="27"/>
  <c r="AV138" i="27"/>
  <c r="AW138" i="27"/>
  <c r="AS139" i="27"/>
  <c r="AT139" i="27"/>
  <c r="AU139" i="27"/>
  <c r="AV139" i="27"/>
  <c r="AW139" i="27"/>
  <c r="AS140" i="27"/>
  <c r="AT140" i="27"/>
  <c r="AU140" i="27"/>
  <c r="AV140" i="27"/>
  <c r="AW140" i="27"/>
  <c r="AS141" i="27"/>
  <c r="AT141" i="27"/>
  <c r="AU141" i="27"/>
  <c r="AV141" i="27"/>
  <c r="AW141" i="27"/>
  <c r="AS142" i="27"/>
  <c r="AT142" i="27"/>
  <c r="AU142" i="27"/>
  <c r="AV142" i="27"/>
  <c r="AW142" i="27"/>
  <c r="AS143" i="27"/>
  <c r="AT143" i="27"/>
  <c r="AU143" i="27"/>
  <c r="AV143" i="27"/>
  <c r="AW143" i="27"/>
  <c r="AS144" i="27"/>
  <c r="AT144" i="27"/>
  <c r="AU144" i="27"/>
  <c r="AV144" i="27"/>
  <c r="AW144" i="27"/>
  <c r="AS145" i="27"/>
  <c r="AT145" i="27"/>
  <c r="AU145" i="27"/>
  <c r="AV145" i="27"/>
  <c r="AW145" i="27"/>
  <c r="AS146" i="27"/>
  <c r="AT146" i="27"/>
  <c r="AU146" i="27"/>
  <c r="AV146" i="27"/>
  <c r="AW146" i="27"/>
  <c r="AS147" i="27"/>
  <c r="AT147" i="27"/>
  <c r="AU147" i="27"/>
  <c r="AV147" i="27"/>
  <c r="AW147" i="27"/>
  <c r="AS148" i="27"/>
  <c r="AT148" i="27"/>
  <c r="AU148" i="27"/>
  <c r="AV148" i="27"/>
  <c r="AW148" i="27"/>
  <c r="AS149" i="27"/>
  <c r="AT149" i="27"/>
  <c r="AU149" i="27"/>
  <c r="AV149" i="27"/>
  <c r="AW149" i="27"/>
  <c r="AS150" i="27"/>
  <c r="AT150" i="27"/>
  <c r="AU150" i="27"/>
  <c r="AV150" i="27"/>
  <c r="AW150" i="27"/>
  <c r="AS151" i="27"/>
  <c r="AT151" i="27"/>
  <c r="AU151" i="27"/>
  <c r="AV151" i="27"/>
  <c r="AW151" i="27"/>
  <c r="AS152" i="27"/>
  <c r="AT152" i="27"/>
  <c r="AU152" i="27"/>
  <c r="AV152" i="27"/>
  <c r="AW152" i="27"/>
  <c r="AS153" i="27"/>
  <c r="AT153" i="27"/>
  <c r="AU153" i="27"/>
  <c r="AV153" i="27"/>
  <c r="AW153" i="27"/>
  <c r="AS154" i="27"/>
  <c r="AT154" i="27"/>
  <c r="AU154" i="27"/>
  <c r="AV154" i="27"/>
  <c r="AW154" i="27"/>
  <c r="AS155" i="27"/>
  <c r="AT155" i="27"/>
  <c r="AU155" i="27"/>
  <c r="AV155" i="27"/>
  <c r="AW155" i="27"/>
  <c r="AS156" i="27"/>
  <c r="AT156" i="27"/>
  <c r="AU156" i="27"/>
  <c r="AV156" i="27"/>
  <c r="AW156" i="27"/>
  <c r="AS157" i="27"/>
  <c r="AT157" i="27"/>
  <c r="AU157" i="27"/>
  <c r="AV157" i="27"/>
  <c r="AW157" i="27"/>
  <c r="AS158" i="27"/>
  <c r="AT158" i="27"/>
  <c r="AU158" i="27"/>
  <c r="AV158" i="27"/>
  <c r="AW158" i="27"/>
  <c r="AS159" i="27"/>
  <c r="AT159" i="27"/>
  <c r="AU159" i="27"/>
  <c r="AV159" i="27"/>
  <c r="AW159" i="27"/>
  <c r="AS160" i="27"/>
  <c r="AT160" i="27"/>
  <c r="AU160" i="27"/>
  <c r="AV160" i="27"/>
  <c r="AW160" i="27"/>
  <c r="AS161" i="27"/>
  <c r="AT161" i="27"/>
  <c r="AU161" i="27"/>
  <c r="AV161" i="27"/>
  <c r="AW161" i="27"/>
  <c r="AS162" i="27"/>
  <c r="AT162" i="27"/>
  <c r="AU162" i="27"/>
  <c r="AV162" i="27"/>
  <c r="AW162" i="27"/>
  <c r="AS163" i="27"/>
  <c r="AT163" i="27"/>
  <c r="AU163" i="27"/>
  <c r="AV163" i="27"/>
  <c r="AW163" i="27"/>
  <c r="AS164" i="27"/>
  <c r="AT164" i="27"/>
  <c r="AU164" i="27"/>
  <c r="AV164" i="27"/>
  <c r="AW164" i="27"/>
  <c r="AS165" i="27"/>
  <c r="AT165" i="27"/>
  <c r="AU165" i="27"/>
  <c r="AV165" i="27"/>
  <c r="AW165" i="27"/>
  <c r="AS166" i="27"/>
  <c r="AT166" i="27"/>
  <c r="AU166" i="27"/>
  <c r="AV166" i="27"/>
  <c r="AW166" i="27"/>
  <c r="AS167" i="27"/>
  <c r="AT167" i="27"/>
  <c r="AU167" i="27"/>
  <c r="AV167" i="27"/>
  <c r="AW167" i="27"/>
  <c r="AS168" i="27"/>
  <c r="AT168" i="27"/>
  <c r="AU168" i="27"/>
  <c r="AV168" i="27"/>
  <c r="AW168" i="27"/>
  <c r="AS169" i="27"/>
  <c r="AT169" i="27"/>
  <c r="AU169" i="27"/>
  <c r="AV169" i="27"/>
  <c r="AW169" i="27"/>
  <c r="I170" i="27"/>
  <c r="AS170" i="27"/>
  <c r="AT170" i="27"/>
  <c r="AU170" i="27"/>
  <c r="AV170" i="27"/>
  <c r="AW170" i="27"/>
  <c r="AS171" i="27"/>
  <c r="AT171" i="27"/>
  <c r="AU171" i="27"/>
  <c r="AV171" i="27"/>
  <c r="AW171" i="27"/>
  <c r="AS172" i="27"/>
  <c r="AT172" i="27"/>
  <c r="AU172" i="27"/>
  <c r="AV172" i="27"/>
  <c r="AW172" i="27"/>
  <c r="AS173" i="27"/>
  <c r="AT173" i="27"/>
  <c r="AU173" i="27"/>
  <c r="AV173" i="27"/>
  <c r="AW173" i="27"/>
  <c r="AS174" i="27"/>
  <c r="AT174" i="27"/>
  <c r="AU174" i="27"/>
  <c r="AV174" i="27"/>
  <c r="AW174" i="27"/>
  <c r="AS175" i="27"/>
  <c r="AT175" i="27"/>
  <c r="AU175" i="27"/>
  <c r="AV175" i="27"/>
  <c r="AW175" i="27"/>
  <c r="AS176" i="27"/>
  <c r="AT176" i="27"/>
  <c r="AU176" i="27"/>
  <c r="AV176" i="27"/>
  <c r="AW176" i="27"/>
  <c r="AS177" i="27"/>
  <c r="AT177" i="27"/>
  <c r="AU177" i="27"/>
  <c r="AV177" i="27"/>
  <c r="AW177" i="27"/>
  <c r="AS178" i="27"/>
  <c r="AT178" i="27"/>
  <c r="AU178" i="27"/>
  <c r="AV178" i="27"/>
  <c r="AW178" i="27"/>
  <c r="AS179" i="27"/>
  <c r="AT179" i="27"/>
  <c r="AU179" i="27"/>
  <c r="AV179" i="27"/>
  <c r="AW179" i="27"/>
  <c r="AS180" i="27"/>
  <c r="AT180" i="27"/>
  <c r="AU180" i="27"/>
  <c r="AV180" i="27"/>
  <c r="AW180" i="27"/>
  <c r="AS181" i="27"/>
  <c r="AT181" i="27"/>
  <c r="AU181" i="27"/>
  <c r="AV181" i="27"/>
  <c r="AW181" i="27"/>
  <c r="AS182" i="27"/>
  <c r="AT182" i="27"/>
  <c r="AU182" i="27"/>
  <c r="AV182" i="27"/>
  <c r="AW182" i="27"/>
  <c r="AS183" i="27"/>
  <c r="AT183" i="27"/>
  <c r="AU183" i="27"/>
  <c r="AV183" i="27"/>
  <c r="AW183" i="27"/>
  <c r="AS184" i="27"/>
  <c r="AT184" i="27"/>
  <c r="AU184" i="27"/>
  <c r="AV184" i="27"/>
  <c r="AW184" i="27"/>
  <c r="AS185" i="27"/>
  <c r="AT185" i="27"/>
  <c r="AU185" i="27"/>
  <c r="AV185" i="27"/>
  <c r="AW185" i="27"/>
  <c r="AS186" i="27"/>
  <c r="AT186" i="27"/>
  <c r="AU186" i="27"/>
  <c r="AV186" i="27"/>
  <c r="AW186" i="27"/>
  <c r="AS187" i="27"/>
  <c r="AT187" i="27"/>
  <c r="AU187" i="27"/>
  <c r="AV187" i="27"/>
  <c r="AW187" i="27"/>
  <c r="I188" i="27"/>
  <c r="AS188" i="27"/>
  <c r="AT188" i="27"/>
  <c r="AU188" i="27"/>
  <c r="AV188" i="27"/>
  <c r="AW188" i="27"/>
  <c r="AS189" i="27"/>
  <c r="AT189" i="27"/>
  <c r="AU189" i="27"/>
  <c r="AV189" i="27"/>
  <c r="AW189" i="27"/>
  <c r="AS190" i="27"/>
  <c r="AT190" i="27"/>
  <c r="AU190" i="27"/>
  <c r="AV190" i="27"/>
  <c r="AW190" i="27"/>
  <c r="AS191" i="27"/>
  <c r="AT191" i="27"/>
  <c r="AU191" i="27"/>
  <c r="AV191" i="27"/>
  <c r="AW191" i="27"/>
  <c r="AS192" i="27"/>
  <c r="AT192" i="27"/>
  <c r="AU192" i="27"/>
  <c r="AV192" i="27"/>
  <c r="AW192" i="27"/>
  <c r="AS193" i="27"/>
  <c r="AT193" i="27"/>
  <c r="AU193" i="27"/>
  <c r="AV193" i="27"/>
  <c r="AW193" i="27"/>
  <c r="AS194" i="27"/>
  <c r="AT194" i="27"/>
  <c r="AU194" i="27"/>
  <c r="AV194" i="27"/>
  <c r="AW194" i="27"/>
  <c r="AS195" i="27"/>
  <c r="AT195" i="27"/>
  <c r="AU195" i="27"/>
  <c r="AV195" i="27"/>
  <c r="AW195" i="27"/>
  <c r="AS196" i="27"/>
  <c r="AT196" i="27"/>
  <c r="AU196" i="27"/>
  <c r="AV196" i="27"/>
  <c r="AW196" i="27"/>
  <c r="AS197" i="27"/>
  <c r="AT197" i="27"/>
  <c r="AU197" i="27"/>
  <c r="AV197" i="27"/>
  <c r="AW197" i="27"/>
  <c r="AS198" i="27"/>
  <c r="AT198" i="27"/>
  <c r="AU198" i="27"/>
  <c r="AV198" i="27"/>
  <c r="AW198" i="27"/>
  <c r="AS199" i="27"/>
  <c r="AT199" i="27"/>
  <c r="AU199" i="27"/>
  <c r="AV199" i="27"/>
  <c r="AW199" i="27"/>
  <c r="AS200" i="27"/>
  <c r="AT200" i="27"/>
  <c r="AU200" i="27"/>
  <c r="AV200" i="27"/>
  <c r="AW200" i="27"/>
  <c r="AS201" i="27"/>
  <c r="AT201" i="27"/>
  <c r="AU201" i="27"/>
  <c r="AV201" i="27"/>
  <c r="AW201" i="27"/>
  <c r="AS202" i="27"/>
  <c r="AT202" i="27"/>
  <c r="AU202" i="27"/>
  <c r="AV202" i="27"/>
  <c r="AW202" i="27"/>
  <c r="AS203" i="27"/>
  <c r="AT203" i="27"/>
  <c r="AU203" i="27"/>
  <c r="AV203" i="27"/>
  <c r="AW203" i="27"/>
  <c r="AS204" i="27"/>
  <c r="AT204" i="27"/>
  <c r="AU204" i="27"/>
  <c r="AV204" i="27"/>
  <c r="AW204" i="27"/>
  <c r="AS205" i="27"/>
  <c r="AT205" i="27"/>
  <c r="AU205" i="27"/>
  <c r="AV205" i="27"/>
  <c r="AW205" i="27"/>
  <c r="AS206" i="27"/>
  <c r="AT206" i="27"/>
  <c r="AU206" i="27"/>
  <c r="AV206" i="27"/>
  <c r="AW206" i="27"/>
  <c r="AS207" i="27"/>
  <c r="AT207" i="27"/>
  <c r="AU207" i="27"/>
  <c r="AV207" i="27"/>
  <c r="AW207" i="27"/>
  <c r="AS208" i="27"/>
  <c r="AT208" i="27"/>
  <c r="AU208" i="27"/>
  <c r="AV208" i="27"/>
  <c r="AW208" i="27"/>
  <c r="AS209" i="27"/>
  <c r="AT209" i="27"/>
  <c r="AU209" i="27"/>
  <c r="AV209" i="27"/>
  <c r="AW209" i="27"/>
  <c r="AS210" i="27"/>
  <c r="AT210" i="27"/>
  <c r="AU210" i="27"/>
  <c r="AV210" i="27"/>
  <c r="AW210" i="27"/>
  <c r="AS211" i="27"/>
  <c r="AT211" i="27"/>
  <c r="AU211" i="27"/>
  <c r="AV211" i="27"/>
  <c r="AW211" i="27"/>
  <c r="AS212" i="27"/>
  <c r="AT212" i="27"/>
  <c r="AU212" i="27"/>
  <c r="AV212" i="27"/>
  <c r="AW212" i="27"/>
  <c r="AS213" i="27"/>
  <c r="AT213" i="27"/>
  <c r="AU213" i="27"/>
  <c r="AV213" i="27"/>
  <c r="AW213" i="27"/>
  <c r="AS214" i="27"/>
  <c r="AT214" i="27"/>
  <c r="AU214" i="27"/>
  <c r="AV214" i="27"/>
  <c r="AW214" i="27"/>
  <c r="AS215" i="27"/>
  <c r="AT215" i="27"/>
  <c r="AU215" i="27"/>
  <c r="AV215" i="27"/>
  <c r="AW215" i="27"/>
  <c r="AS216" i="27"/>
  <c r="AT216" i="27"/>
  <c r="AU216" i="27"/>
  <c r="AV216" i="27"/>
  <c r="AW216" i="27"/>
  <c r="AS217" i="27"/>
  <c r="AT217" i="27"/>
  <c r="AU217" i="27"/>
  <c r="AV217" i="27"/>
  <c r="AW217" i="27"/>
  <c r="AS218" i="27"/>
  <c r="AT218" i="27"/>
  <c r="AU218" i="27"/>
  <c r="AV218" i="27"/>
  <c r="AW218" i="27"/>
  <c r="AS219" i="27"/>
  <c r="AT219" i="27"/>
  <c r="AU219" i="27"/>
  <c r="AV219" i="27"/>
  <c r="AW219" i="27"/>
  <c r="AS220" i="27"/>
  <c r="AT220" i="27"/>
  <c r="AU220" i="27"/>
  <c r="AV220" i="27"/>
  <c r="AW220" i="27"/>
  <c r="AS221" i="27"/>
  <c r="AT221" i="27"/>
  <c r="AU221" i="27"/>
  <c r="AV221" i="27"/>
  <c r="AW221" i="27"/>
  <c r="AS222" i="27"/>
  <c r="AT222" i="27"/>
  <c r="AU222" i="27"/>
  <c r="AV222" i="27"/>
  <c r="AW222" i="27"/>
  <c r="AS223" i="27"/>
  <c r="AT223" i="27"/>
  <c r="AU223" i="27"/>
  <c r="AV223" i="27"/>
  <c r="AW223" i="27"/>
  <c r="AS224" i="27"/>
  <c r="AT224" i="27"/>
  <c r="AU224" i="27"/>
  <c r="AV224" i="27"/>
  <c r="AW224" i="27"/>
  <c r="AS225" i="27"/>
  <c r="AT225" i="27"/>
  <c r="AU225" i="27"/>
  <c r="AV225" i="27"/>
  <c r="AW225" i="27"/>
  <c r="AS226" i="27"/>
  <c r="AT226" i="27"/>
  <c r="AU226" i="27"/>
  <c r="AV226" i="27"/>
  <c r="AW226" i="27"/>
  <c r="AS227" i="27"/>
  <c r="AT227" i="27"/>
  <c r="AU227" i="27"/>
  <c r="AV227" i="27"/>
  <c r="AW227" i="27"/>
  <c r="AS228" i="27"/>
  <c r="AT228" i="27"/>
  <c r="AU228" i="27"/>
  <c r="AV228" i="27"/>
  <c r="AW228" i="27"/>
  <c r="AS229" i="27"/>
  <c r="AT229" i="27"/>
  <c r="AU229" i="27"/>
  <c r="AV229" i="27"/>
  <c r="AW229" i="27"/>
  <c r="AS230" i="27"/>
  <c r="AT230" i="27"/>
  <c r="AU230" i="27"/>
  <c r="AV230" i="27"/>
  <c r="AW230" i="27"/>
  <c r="AS231" i="27"/>
  <c r="AT231" i="27"/>
  <c r="AU231" i="27"/>
  <c r="AV231" i="27"/>
  <c r="AW231" i="27"/>
  <c r="AS232" i="27"/>
  <c r="AT232" i="27"/>
  <c r="AU232" i="27"/>
  <c r="AV232" i="27"/>
  <c r="AW232" i="27"/>
  <c r="AS233" i="27"/>
  <c r="AT233" i="27"/>
  <c r="AU233" i="27"/>
  <c r="AV233" i="27"/>
  <c r="AW233" i="27"/>
  <c r="AS234" i="27"/>
  <c r="AT234" i="27"/>
  <c r="AU234" i="27"/>
  <c r="AV234" i="27"/>
  <c r="AW234" i="27"/>
  <c r="AS235" i="27"/>
  <c r="AT235" i="27"/>
  <c r="AU235" i="27"/>
  <c r="AV235" i="27"/>
  <c r="AW235" i="27"/>
  <c r="AS236" i="27"/>
  <c r="AT236" i="27"/>
  <c r="AU236" i="27"/>
  <c r="AV236" i="27"/>
  <c r="AW236" i="27"/>
  <c r="AS237" i="27"/>
  <c r="AT237" i="27"/>
  <c r="AU237" i="27"/>
  <c r="AV237" i="27"/>
  <c r="AW237" i="27"/>
  <c r="AS238" i="27"/>
  <c r="AT238" i="27"/>
  <c r="AU238" i="27"/>
  <c r="AV238" i="27"/>
  <c r="AW238" i="27"/>
  <c r="AS239" i="27"/>
  <c r="AT239" i="27"/>
  <c r="AU239" i="27"/>
  <c r="AV239" i="27"/>
  <c r="AW239" i="27"/>
  <c r="AS240" i="27"/>
  <c r="AT240" i="27"/>
  <c r="AU240" i="27"/>
  <c r="AV240" i="27"/>
  <c r="AW240" i="27"/>
  <c r="AS241" i="27"/>
  <c r="AT241" i="27"/>
  <c r="AU241" i="27"/>
  <c r="AV241" i="27"/>
  <c r="AW241" i="27"/>
  <c r="AS242" i="27"/>
  <c r="AT242" i="27"/>
  <c r="AU242" i="27"/>
  <c r="AV242" i="27"/>
  <c r="AW242" i="27"/>
  <c r="AS243" i="27"/>
  <c r="AT243" i="27"/>
  <c r="AU243" i="27"/>
  <c r="AV243" i="27"/>
  <c r="AW243" i="27"/>
  <c r="AS244" i="27"/>
  <c r="AT244" i="27"/>
  <c r="AU244" i="27"/>
  <c r="AV244" i="27"/>
  <c r="AW244" i="27"/>
  <c r="AS245" i="27"/>
  <c r="AT245" i="27"/>
  <c r="AU245" i="27"/>
  <c r="AV245" i="27"/>
  <c r="AW245" i="27"/>
  <c r="AS246" i="27"/>
  <c r="AT246" i="27"/>
  <c r="AU246" i="27"/>
  <c r="AV246" i="27"/>
  <c r="AW246" i="27"/>
  <c r="AS247" i="27"/>
  <c r="AT247" i="27"/>
  <c r="AU247" i="27"/>
  <c r="AV247" i="27"/>
  <c r="AW247" i="27"/>
  <c r="AS248" i="27"/>
  <c r="AT248" i="27"/>
  <c r="AU248" i="27"/>
  <c r="AV248" i="27"/>
  <c r="AW248" i="27"/>
  <c r="AS249" i="27"/>
  <c r="AT249" i="27"/>
  <c r="AU249" i="27"/>
  <c r="AV249" i="27"/>
  <c r="AW249" i="27"/>
  <c r="AS250" i="27"/>
  <c r="AT250" i="27"/>
  <c r="AU250" i="27"/>
  <c r="AV250" i="27"/>
  <c r="AW250" i="27"/>
  <c r="AS251" i="27"/>
  <c r="AT251" i="27"/>
  <c r="AU251" i="27"/>
  <c r="AV251" i="27"/>
  <c r="AW251" i="27"/>
  <c r="AS252" i="27"/>
  <c r="AT252" i="27"/>
  <c r="AU252" i="27"/>
  <c r="AV252" i="27"/>
  <c r="AW252" i="27"/>
  <c r="AS253" i="27"/>
  <c r="AT253" i="27"/>
  <c r="AU253" i="27"/>
  <c r="AV253" i="27"/>
  <c r="AW253" i="27"/>
  <c r="AS254" i="27"/>
  <c r="AT254" i="27"/>
  <c r="AU254" i="27"/>
  <c r="AV254" i="27"/>
  <c r="AW254" i="27"/>
  <c r="AS255" i="27"/>
  <c r="AT255" i="27"/>
  <c r="AU255" i="27"/>
  <c r="AV255" i="27"/>
  <c r="AW255" i="27"/>
  <c r="AS256" i="27"/>
  <c r="AT256" i="27"/>
  <c r="AU256" i="27"/>
  <c r="AV256" i="27"/>
  <c r="AW256" i="27"/>
  <c r="AS257" i="27"/>
  <c r="AT257" i="27"/>
  <c r="AU257" i="27"/>
  <c r="AV257" i="27"/>
  <c r="AW257" i="27"/>
  <c r="AS258" i="27"/>
  <c r="AT258" i="27"/>
  <c r="AU258" i="27"/>
  <c r="AV258" i="27"/>
  <c r="AW258" i="27"/>
  <c r="AS259" i="27"/>
  <c r="AT259" i="27"/>
  <c r="AU259" i="27"/>
  <c r="AV259" i="27"/>
  <c r="AW259" i="27"/>
  <c r="AS260" i="27"/>
  <c r="AT260" i="27"/>
  <c r="AU260" i="27"/>
  <c r="AV260" i="27"/>
  <c r="AW260" i="27"/>
  <c r="AS261" i="27"/>
  <c r="AT261" i="27"/>
  <c r="AU261" i="27"/>
  <c r="AV261" i="27"/>
  <c r="AW261" i="27"/>
  <c r="AS262" i="27"/>
  <c r="AT262" i="27"/>
  <c r="AU262" i="27"/>
  <c r="AV262" i="27"/>
  <c r="AW262" i="27"/>
  <c r="AS263" i="27"/>
  <c r="AT263" i="27"/>
  <c r="AU263" i="27"/>
  <c r="AV263" i="27"/>
  <c r="AW263" i="27"/>
  <c r="AS264" i="27"/>
  <c r="AT264" i="27"/>
  <c r="AU264" i="27"/>
  <c r="AV264" i="27"/>
  <c r="AW264" i="27"/>
  <c r="AS265" i="27"/>
  <c r="AT265" i="27"/>
  <c r="AU265" i="27"/>
  <c r="AV265" i="27"/>
  <c r="AW265" i="27"/>
  <c r="AS266" i="27"/>
  <c r="AT266" i="27"/>
  <c r="AU266" i="27"/>
  <c r="AV266" i="27"/>
  <c r="AW266" i="27"/>
  <c r="AS267" i="27"/>
  <c r="AT267" i="27"/>
  <c r="AU267" i="27"/>
  <c r="AV267" i="27"/>
  <c r="AW267" i="27"/>
  <c r="AS268" i="27"/>
  <c r="AT268" i="27"/>
  <c r="AU268" i="27"/>
  <c r="AV268" i="27"/>
  <c r="AW268" i="27"/>
  <c r="AS269" i="27"/>
  <c r="AT269" i="27"/>
  <c r="AU269" i="27"/>
  <c r="AV269" i="27"/>
  <c r="AW269" i="27"/>
  <c r="AS270" i="27"/>
  <c r="AT270" i="27"/>
  <c r="AU270" i="27"/>
  <c r="AV270" i="27"/>
  <c r="AW270" i="27"/>
  <c r="AS271" i="27"/>
  <c r="AT271" i="27"/>
  <c r="AU271" i="27"/>
  <c r="AV271" i="27"/>
  <c r="AW271" i="27"/>
  <c r="AS272" i="27"/>
  <c r="AT272" i="27"/>
  <c r="AU272" i="27"/>
  <c r="AV272" i="27"/>
  <c r="AW272" i="27"/>
  <c r="AS273" i="27"/>
  <c r="AT273" i="27"/>
  <c r="AU273" i="27"/>
  <c r="AV273" i="27"/>
  <c r="AW273" i="27"/>
  <c r="AS274" i="27"/>
  <c r="AT274" i="27"/>
  <c r="AU274" i="27"/>
  <c r="AV274" i="27"/>
  <c r="AW274" i="27"/>
  <c r="AS275" i="27"/>
  <c r="AT275" i="27"/>
  <c r="AU275" i="27"/>
  <c r="AV275" i="27"/>
  <c r="AW275" i="27"/>
  <c r="AS276" i="27"/>
  <c r="AT276" i="27"/>
  <c r="AU276" i="27"/>
  <c r="AV276" i="27"/>
  <c r="AW276" i="27"/>
  <c r="AS277" i="27"/>
  <c r="AT277" i="27"/>
  <c r="AU277" i="27"/>
  <c r="AV277" i="27"/>
  <c r="AW277" i="27"/>
  <c r="AS278" i="27"/>
  <c r="AT278" i="27"/>
  <c r="AU278" i="27"/>
  <c r="AV278" i="27"/>
  <c r="AW278" i="27"/>
  <c r="AS279" i="27"/>
  <c r="AT279" i="27"/>
  <c r="AU279" i="27"/>
  <c r="AV279" i="27"/>
  <c r="AW279" i="27"/>
  <c r="AS280" i="27"/>
  <c r="AT280" i="27"/>
  <c r="AU280" i="27"/>
  <c r="AV280" i="27"/>
  <c r="AW280" i="27"/>
  <c r="AS281" i="27"/>
  <c r="AT281" i="27"/>
  <c r="AU281" i="27"/>
  <c r="AV281" i="27"/>
  <c r="AW281" i="27"/>
  <c r="AS282" i="27"/>
  <c r="AT282" i="27"/>
  <c r="AU282" i="27"/>
  <c r="AV282" i="27"/>
  <c r="AW282" i="27"/>
  <c r="AS283" i="27"/>
  <c r="AT283" i="27"/>
  <c r="AU283" i="27"/>
  <c r="AV283" i="27"/>
  <c r="AW283" i="27"/>
  <c r="AS284" i="27"/>
  <c r="AT284" i="27"/>
  <c r="AU284" i="27"/>
  <c r="AV284" i="27"/>
  <c r="AW284" i="27"/>
  <c r="AS285" i="27"/>
  <c r="AT285" i="27"/>
  <c r="AU285" i="27"/>
  <c r="AV285" i="27"/>
  <c r="AW285" i="27"/>
  <c r="AS286" i="27"/>
  <c r="AT286" i="27"/>
  <c r="AU286" i="27"/>
  <c r="AV286" i="27"/>
  <c r="AW286" i="27"/>
  <c r="AS287" i="27"/>
  <c r="AT287" i="27"/>
  <c r="AU287" i="27"/>
  <c r="AV287" i="27"/>
  <c r="AW287" i="27"/>
  <c r="AS288" i="27"/>
  <c r="AT288" i="27"/>
  <c r="AU288" i="27"/>
  <c r="AV288" i="27"/>
  <c r="AW288" i="27"/>
  <c r="AS289" i="27"/>
  <c r="AT289" i="27"/>
  <c r="AU289" i="27"/>
  <c r="AV289" i="27"/>
  <c r="AW289" i="27"/>
  <c r="AS290" i="27"/>
  <c r="AT290" i="27"/>
  <c r="AU290" i="27"/>
  <c r="AV290" i="27"/>
  <c r="AW290" i="27"/>
  <c r="AS291" i="27"/>
  <c r="AT291" i="27"/>
  <c r="AU291" i="27"/>
  <c r="AV291" i="27"/>
  <c r="AW291" i="27"/>
  <c r="AS292" i="27"/>
  <c r="AT292" i="27"/>
  <c r="AU292" i="27"/>
  <c r="AV292" i="27"/>
  <c r="AW292" i="27"/>
  <c r="AS293" i="27"/>
  <c r="AT293" i="27"/>
  <c r="AU293" i="27"/>
  <c r="AV293" i="27"/>
  <c r="AW293" i="27"/>
  <c r="AS294" i="27"/>
  <c r="AT294" i="27"/>
  <c r="AU294" i="27"/>
  <c r="AV294" i="27"/>
  <c r="AW294" i="27"/>
  <c r="AS295" i="27"/>
  <c r="AT295" i="27"/>
  <c r="AU295" i="27"/>
  <c r="AV295" i="27"/>
  <c r="AW295" i="27"/>
  <c r="AS296" i="27"/>
  <c r="AT296" i="27"/>
  <c r="AU296" i="27"/>
  <c r="AV296" i="27"/>
  <c r="AW296" i="27"/>
  <c r="AS297" i="27"/>
  <c r="AT297" i="27"/>
  <c r="AU297" i="27"/>
  <c r="AV297" i="27"/>
  <c r="AW297" i="27"/>
  <c r="AS298" i="27"/>
  <c r="AT298" i="27"/>
  <c r="AU298" i="27"/>
  <c r="AV298" i="27"/>
  <c r="AW298" i="27"/>
  <c r="AS299" i="27"/>
  <c r="AT299" i="27"/>
  <c r="AU299" i="27"/>
  <c r="AV299" i="27"/>
  <c r="AW299" i="27"/>
  <c r="AS300" i="27"/>
  <c r="AT300" i="27"/>
  <c r="AU300" i="27"/>
  <c r="AV300" i="27"/>
  <c r="AW300" i="27"/>
  <c r="AS301" i="27"/>
  <c r="AT301" i="27"/>
  <c r="AU301" i="27"/>
  <c r="AV301" i="27"/>
  <c r="AW301" i="27"/>
  <c r="AS302" i="27"/>
  <c r="AT302" i="27"/>
  <c r="AU302" i="27"/>
  <c r="AV302" i="27"/>
  <c r="AW302" i="27"/>
  <c r="AS303" i="27"/>
  <c r="AT303" i="27"/>
  <c r="AU303" i="27"/>
  <c r="AV303" i="27"/>
  <c r="AW303" i="27"/>
  <c r="AS304" i="27"/>
  <c r="AT304" i="27"/>
  <c r="AU304" i="27"/>
  <c r="AV304" i="27"/>
  <c r="AW304" i="27"/>
  <c r="AS305" i="27"/>
  <c r="AT305" i="27"/>
  <c r="AU305" i="27"/>
  <c r="AV305" i="27"/>
  <c r="AW305" i="27"/>
  <c r="AS306" i="27"/>
  <c r="AT306" i="27"/>
  <c r="AU306" i="27"/>
  <c r="AV306" i="27"/>
  <c r="AW306" i="27"/>
  <c r="AS307" i="27"/>
  <c r="AT307" i="27"/>
  <c r="AU307" i="27"/>
  <c r="AV307" i="27"/>
  <c r="AW307" i="27"/>
  <c r="AS308" i="27"/>
  <c r="AT308" i="27"/>
  <c r="AU308" i="27"/>
  <c r="AV308" i="27"/>
  <c r="AW308" i="27"/>
  <c r="AS309" i="27"/>
  <c r="AT309" i="27"/>
  <c r="AU309" i="27"/>
  <c r="AV309" i="27"/>
  <c r="AW309" i="27"/>
  <c r="AS310" i="27"/>
  <c r="AT310" i="27"/>
  <c r="AU310" i="27"/>
  <c r="AV310" i="27"/>
  <c r="AW310" i="27"/>
  <c r="AS311" i="27"/>
  <c r="AT311" i="27"/>
  <c r="AU311" i="27"/>
  <c r="AV311" i="27"/>
  <c r="AW311" i="27"/>
  <c r="AS312" i="27"/>
  <c r="AT312" i="27"/>
  <c r="AU312" i="27"/>
  <c r="AV312" i="27"/>
  <c r="AW312" i="27"/>
  <c r="AS313" i="27"/>
  <c r="AT313" i="27"/>
  <c r="AU313" i="27"/>
  <c r="AV313" i="27"/>
  <c r="AW313" i="27"/>
  <c r="AS314" i="27"/>
  <c r="AT314" i="27"/>
  <c r="AU314" i="27"/>
  <c r="AV314" i="27"/>
  <c r="AW314" i="27"/>
  <c r="AS315" i="27"/>
  <c r="AT315" i="27"/>
  <c r="AU315" i="27"/>
  <c r="AV315" i="27"/>
  <c r="AW315" i="27"/>
  <c r="AS316" i="27"/>
  <c r="AT316" i="27"/>
  <c r="AU316" i="27"/>
  <c r="AV316" i="27"/>
  <c r="AW316" i="27"/>
  <c r="AS317" i="27"/>
  <c r="AT317" i="27"/>
  <c r="AU317" i="27"/>
  <c r="AV317" i="27"/>
  <c r="AW317" i="27"/>
  <c r="AS318" i="27"/>
  <c r="AT318" i="27"/>
  <c r="AU318" i="27"/>
  <c r="AV318" i="27"/>
  <c r="AW318" i="27"/>
  <c r="AS319" i="27"/>
  <c r="AT319" i="27"/>
  <c r="AU319" i="27"/>
  <c r="AV319" i="27"/>
  <c r="AW319" i="27"/>
  <c r="AS320" i="27"/>
  <c r="AT320" i="27"/>
  <c r="AU320" i="27"/>
  <c r="AV320" i="27"/>
  <c r="AW320" i="27"/>
  <c r="AS321" i="27"/>
  <c r="AT321" i="27"/>
  <c r="AU321" i="27"/>
  <c r="AV321" i="27"/>
  <c r="AW321" i="27"/>
  <c r="AS322" i="27"/>
  <c r="AT322" i="27"/>
  <c r="AU322" i="27"/>
  <c r="AV322" i="27"/>
  <c r="AW322" i="27"/>
  <c r="AS323" i="27"/>
  <c r="AT323" i="27"/>
  <c r="AU323" i="27"/>
  <c r="AV323" i="27"/>
  <c r="AW323" i="27"/>
  <c r="AS324" i="27"/>
  <c r="AT324" i="27"/>
  <c r="AU324" i="27"/>
  <c r="AV324" i="27"/>
  <c r="AW324" i="27"/>
  <c r="AS325" i="27"/>
  <c r="AT325" i="27"/>
  <c r="AU325" i="27"/>
  <c r="AV325" i="27"/>
  <c r="AW325" i="27"/>
  <c r="AS326" i="27"/>
  <c r="AT326" i="27"/>
  <c r="AU326" i="27"/>
  <c r="AV326" i="27"/>
  <c r="AW326" i="27"/>
  <c r="AS327" i="27"/>
  <c r="AT327" i="27"/>
  <c r="AU327" i="27"/>
  <c r="AV327" i="27"/>
  <c r="AW327" i="27"/>
  <c r="AS328" i="27"/>
  <c r="AT328" i="27"/>
  <c r="AU328" i="27"/>
  <c r="AV328" i="27"/>
  <c r="AW328" i="27"/>
  <c r="AS329" i="27"/>
  <c r="AT329" i="27"/>
  <c r="AU329" i="27"/>
  <c r="AV329" i="27"/>
  <c r="AW329" i="27"/>
  <c r="AS330" i="27"/>
  <c r="AT330" i="27"/>
  <c r="AU330" i="27"/>
  <c r="AV330" i="27"/>
  <c r="AW330" i="27"/>
  <c r="AS331" i="27"/>
  <c r="AT331" i="27"/>
  <c r="AU331" i="27"/>
  <c r="AV331" i="27"/>
  <c r="AW331" i="27"/>
  <c r="AS332" i="27"/>
  <c r="AT332" i="27"/>
  <c r="AU332" i="27"/>
  <c r="AV332" i="27"/>
  <c r="AW332" i="27"/>
  <c r="AS333" i="27"/>
  <c r="AT333" i="27"/>
  <c r="AU333" i="27"/>
  <c r="AV333" i="27"/>
  <c r="AW333" i="27"/>
  <c r="AS334" i="27"/>
  <c r="AT334" i="27"/>
  <c r="AU334" i="27"/>
  <c r="AV334" i="27"/>
  <c r="AW334" i="27"/>
  <c r="AS335" i="27"/>
  <c r="AT335" i="27"/>
  <c r="AU335" i="27"/>
  <c r="AV335" i="27"/>
  <c r="AW335" i="27"/>
  <c r="AS336" i="27"/>
  <c r="AT336" i="27"/>
  <c r="AU336" i="27"/>
  <c r="AV336" i="27"/>
  <c r="AW336" i="27"/>
  <c r="AS337" i="27"/>
  <c r="AT337" i="27"/>
  <c r="AU337" i="27"/>
  <c r="AV337" i="27"/>
  <c r="AW337" i="27"/>
  <c r="AS338" i="27"/>
  <c r="AT338" i="27"/>
  <c r="AU338" i="27"/>
  <c r="AV338" i="27"/>
  <c r="AW338" i="27"/>
  <c r="AS339" i="27"/>
  <c r="AT339" i="27"/>
  <c r="AU339" i="27"/>
  <c r="AV339" i="27"/>
  <c r="AW339" i="27"/>
  <c r="AS340" i="27"/>
  <c r="AT340" i="27"/>
  <c r="AU340" i="27"/>
  <c r="AV340" i="27"/>
  <c r="AW340" i="27"/>
  <c r="AS341" i="27"/>
  <c r="AT341" i="27"/>
  <c r="AU341" i="27"/>
  <c r="AV341" i="27"/>
  <c r="AW341" i="27"/>
  <c r="AS4" i="26"/>
  <c r="AT4" i="26"/>
  <c r="AU4" i="26"/>
  <c r="AV4" i="26"/>
  <c r="AW4" i="26"/>
  <c r="AS5" i="26"/>
  <c r="AT5" i="26"/>
  <c r="AU5" i="26"/>
  <c r="AV5" i="26"/>
  <c r="AW5" i="26"/>
  <c r="AS6" i="26"/>
  <c r="AT6" i="26"/>
  <c r="AU6" i="26"/>
  <c r="AV6" i="26"/>
  <c r="AW6" i="26"/>
  <c r="AS7" i="26"/>
  <c r="AT7" i="26"/>
  <c r="AU7" i="26"/>
  <c r="AV7" i="26"/>
  <c r="AW7" i="26"/>
  <c r="AS8" i="26"/>
  <c r="AT8" i="26"/>
  <c r="AU8" i="26"/>
  <c r="AV8" i="26"/>
  <c r="AW8" i="26"/>
  <c r="AS9" i="26"/>
  <c r="AT9" i="26"/>
  <c r="AU9" i="26"/>
  <c r="AV9" i="26"/>
  <c r="AW9" i="26"/>
  <c r="AS10" i="26"/>
  <c r="AT10" i="26"/>
  <c r="AU10" i="26"/>
  <c r="AV10" i="26"/>
  <c r="AW10" i="26"/>
  <c r="AS11" i="26"/>
  <c r="AT11" i="26"/>
  <c r="AU11" i="26"/>
  <c r="AV11" i="26"/>
  <c r="AW11" i="26"/>
  <c r="AS12" i="26"/>
  <c r="AT12" i="26"/>
  <c r="AU12" i="26"/>
  <c r="AV12" i="26"/>
  <c r="AW12" i="26"/>
  <c r="AS13" i="26"/>
  <c r="AT13" i="26"/>
  <c r="AU13" i="26"/>
  <c r="AV13" i="26"/>
  <c r="AW13" i="26"/>
  <c r="AS14" i="26"/>
  <c r="AT14" i="26"/>
  <c r="AU14" i="26"/>
  <c r="AV14" i="26"/>
  <c r="AW14" i="26"/>
  <c r="AS15" i="26"/>
  <c r="AT15" i="26"/>
  <c r="AU15" i="26"/>
  <c r="AV15" i="26"/>
  <c r="AW15" i="26"/>
  <c r="AS16" i="26"/>
  <c r="AT16" i="26"/>
  <c r="AU16" i="26"/>
  <c r="AV16" i="26"/>
  <c r="AW16" i="26"/>
  <c r="AS17" i="26"/>
  <c r="AT17" i="26"/>
  <c r="AU17" i="26"/>
  <c r="AV17" i="26"/>
  <c r="AW17" i="26"/>
  <c r="AS18" i="26"/>
  <c r="AT18" i="26"/>
  <c r="AU18" i="26"/>
  <c r="AV18" i="26"/>
  <c r="AW18" i="26"/>
  <c r="AS19" i="26"/>
  <c r="AT19" i="26"/>
  <c r="AU19" i="26"/>
  <c r="AV19" i="26"/>
  <c r="AW19" i="26"/>
  <c r="I20" i="26"/>
  <c r="AS20" i="26"/>
  <c r="AT20" i="26"/>
  <c r="AU20" i="26"/>
  <c r="AV20" i="26"/>
  <c r="AW20" i="26"/>
  <c r="AS21" i="26"/>
  <c r="AT21" i="26"/>
  <c r="AU21" i="26"/>
  <c r="AV21" i="26"/>
  <c r="AW21" i="26"/>
  <c r="I22" i="26"/>
  <c r="AS22" i="26"/>
  <c r="AT22" i="26"/>
  <c r="AU22" i="26"/>
  <c r="AV22" i="26"/>
  <c r="AW22" i="26"/>
  <c r="AS23" i="26"/>
  <c r="AT23" i="26"/>
  <c r="AU23" i="26"/>
  <c r="AV23" i="26"/>
  <c r="AW23" i="26"/>
  <c r="AS24" i="26"/>
  <c r="AT24" i="26"/>
  <c r="AU24" i="26"/>
  <c r="AV24" i="26"/>
  <c r="AW24" i="26"/>
  <c r="AS25" i="26"/>
  <c r="AT25" i="26"/>
  <c r="AU25" i="26"/>
  <c r="AV25" i="26"/>
  <c r="AW25" i="26"/>
  <c r="AS26" i="26"/>
  <c r="AT26" i="26"/>
  <c r="AU26" i="26"/>
  <c r="AV26" i="26"/>
  <c r="AW26" i="26"/>
  <c r="AS27" i="26"/>
  <c r="AT27" i="26"/>
  <c r="AU27" i="26"/>
  <c r="AV27" i="26"/>
  <c r="AW27" i="26"/>
  <c r="AS28" i="26"/>
  <c r="AT28" i="26"/>
  <c r="AU28" i="26"/>
  <c r="AV28" i="26"/>
  <c r="AW28" i="26"/>
  <c r="AS29" i="26"/>
  <c r="AT29" i="26"/>
  <c r="AU29" i="26"/>
  <c r="AV29" i="26"/>
  <c r="AW29" i="26"/>
  <c r="AS30" i="26"/>
  <c r="AT30" i="26"/>
  <c r="AU30" i="26"/>
  <c r="AV30" i="26"/>
  <c r="AW30" i="26"/>
  <c r="AS31" i="26"/>
  <c r="AT31" i="26"/>
  <c r="AU31" i="26"/>
  <c r="AV31" i="26"/>
  <c r="AW31" i="26"/>
  <c r="AS32" i="26"/>
  <c r="AT32" i="26"/>
  <c r="AU32" i="26"/>
  <c r="AV32" i="26"/>
  <c r="AW32" i="26"/>
  <c r="AS33" i="26"/>
  <c r="AT33" i="26"/>
  <c r="AU33" i="26"/>
  <c r="AV33" i="26"/>
  <c r="AW33" i="26"/>
  <c r="AS34" i="26"/>
  <c r="AT34" i="26"/>
  <c r="AU34" i="26"/>
  <c r="AV34" i="26"/>
  <c r="AW34" i="26"/>
  <c r="AS35" i="26"/>
  <c r="AT35" i="26"/>
  <c r="AU35" i="26"/>
  <c r="AV35" i="26"/>
  <c r="AW35" i="26"/>
  <c r="AS36" i="26"/>
  <c r="AT36" i="26"/>
  <c r="AU36" i="26"/>
  <c r="AV36" i="26"/>
  <c r="AW36" i="26"/>
  <c r="AS37" i="26"/>
  <c r="AT37" i="26"/>
  <c r="AU37" i="26"/>
  <c r="AV37" i="26"/>
  <c r="AW37" i="26"/>
  <c r="AS38" i="26"/>
  <c r="AT38" i="26"/>
  <c r="AU38" i="26"/>
  <c r="AV38" i="26"/>
  <c r="AW38" i="26"/>
  <c r="AS39" i="26"/>
  <c r="AT39" i="26"/>
  <c r="AU39" i="26"/>
  <c r="AV39" i="26"/>
  <c r="AW39" i="26"/>
  <c r="AS40" i="26"/>
  <c r="AT40" i="26"/>
  <c r="AU40" i="26"/>
  <c r="AV40" i="26"/>
  <c r="AW40" i="26"/>
  <c r="AS41" i="26"/>
  <c r="AT41" i="26"/>
  <c r="AU41" i="26"/>
  <c r="AV41" i="26"/>
  <c r="AW41" i="26"/>
  <c r="AS42" i="26"/>
  <c r="AT42" i="26"/>
  <c r="AU42" i="26"/>
  <c r="AV42" i="26"/>
  <c r="AW42" i="26"/>
  <c r="AS43" i="26"/>
  <c r="AT43" i="26"/>
  <c r="AU43" i="26"/>
  <c r="AV43" i="26"/>
  <c r="AW43" i="26"/>
  <c r="AS44" i="26"/>
  <c r="AT44" i="26"/>
  <c r="AU44" i="26"/>
  <c r="AV44" i="26"/>
  <c r="AW44" i="26"/>
  <c r="AS45" i="26"/>
  <c r="AT45" i="26"/>
  <c r="AU45" i="26"/>
  <c r="AV45" i="26"/>
  <c r="AW45" i="26"/>
  <c r="AS46" i="26"/>
  <c r="AT46" i="26"/>
  <c r="AU46" i="26"/>
  <c r="AV46" i="26"/>
  <c r="AW46" i="26"/>
  <c r="AS47" i="26"/>
  <c r="AT47" i="26"/>
  <c r="AU47" i="26"/>
  <c r="AV47" i="26"/>
  <c r="AW47" i="26"/>
  <c r="AS48" i="26"/>
  <c r="AT48" i="26"/>
  <c r="AU48" i="26"/>
  <c r="AV48" i="26"/>
  <c r="AW48" i="26"/>
  <c r="AS49" i="26"/>
  <c r="AT49" i="26"/>
  <c r="AU49" i="26"/>
  <c r="AV49" i="26"/>
  <c r="AW49" i="26"/>
  <c r="AS50" i="26"/>
  <c r="AT50" i="26"/>
  <c r="AU50" i="26"/>
  <c r="AV50" i="26"/>
  <c r="AW50" i="26"/>
  <c r="AS51" i="26"/>
  <c r="AT51" i="26"/>
  <c r="AU51" i="26"/>
  <c r="AV51" i="26"/>
  <c r="AW51" i="26"/>
  <c r="AS52" i="26"/>
  <c r="AT52" i="26"/>
  <c r="AU52" i="26"/>
  <c r="AV52" i="26"/>
  <c r="AW52" i="26"/>
  <c r="AS53" i="26"/>
  <c r="AT53" i="26"/>
  <c r="AU53" i="26"/>
  <c r="AV53" i="26"/>
  <c r="AW53" i="26"/>
  <c r="AS54" i="26"/>
  <c r="AT54" i="26"/>
  <c r="AU54" i="26"/>
  <c r="AV54" i="26"/>
  <c r="AW54" i="26"/>
  <c r="AS55" i="26"/>
  <c r="AT55" i="26"/>
  <c r="AU55" i="26"/>
  <c r="AV55" i="26"/>
  <c r="AW55" i="26"/>
  <c r="AS56" i="26"/>
  <c r="AT56" i="26"/>
  <c r="AU56" i="26"/>
  <c r="AV56" i="26"/>
  <c r="AW56" i="26"/>
  <c r="AS57" i="26"/>
  <c r="AT57" i="26"/>
  <c r="AU57" i="26"/>
  <c r="AV57" i="26"/>
  <c r="AW57" i="26"/>
  <c r="AS58" i="26"/>
  <c r="AT58" i="26"/>
  <c r="AU58" i="26"/>
  <c r="AV58" i="26"/>
  <c r="AW58" i="26"/>
  <c r="AS59" i="26"/>
  <c r="AT59" i="26"/>
  <c r="AU59" i="26"/>
  <c r="AV59" i="26"/>
  <c r="AW59" i="26"/>
  <c r="AS60" i="26"/>
  <c r="AT60" i="26"/>
  <c r="AU60" i="26"/>
  <c r="AV60" i="26"/>
  <c r="AW60" i="26"/>
  <c r="AS61" i="26"/>
  <c r="AT61" i="26"/>
  <c r="AU61" i="26"/>
  <c r="AV61" i="26"/>
  <c r="AW61" i="26"/>
  <c r="AS62" i="26"/>
  <c r="AT62" i="26"/>
  <c r="AU62" i="26"/>
  <c r="AV62" i="26"/>
  <c r="AW62" i="26"/>
  <c r="AS63" i="26"/>
  <c r="AT63" i="26"/>
  <c r="AU63" i="26"/>
  <c r="AV63" i="26"/>
  <c r="AW63" i="26"/>
  <c r="AS64" i="26"/>
  <c r="AT64" i="26"/>
  <c r="AU64" i="26"/>
  <c r="AV64" i="26"/>
  <c r="AW64" i="26"/>
  <c r="AS65" i="26"/>
  <c r="AT65" i="26"/>
  <c r="AU65" i="26"/>
  <c r="AV65" i="26"/>
  <c r="AW65" i="26"/>
  <c r="AS66" i="26"/>
  <c r="AT66" i="26"/>
  <c r="AU66" i="26"/>
  <c r="AV66" i="26"/>
  <c r="AW66" i="26"/>
  <c r="AS67" i="26"/>
  <c r="AT67" i="26"/>
  <c r="AU67" i="26"/>
  <c r="AV67" i="26"/>
  <c r="AW67" i="26"/>
  <c r="AS68" i="26"/>
  <c r="AT68" i="26"/>
  <c r="AU68" i="26"/>
  <c r="AV68" i="26"/>
  <c r="AW68" i="26"/>
  <c r="AS69" i="26"/>
  <c r="AT69" i="26"/>
  <c r="AU69" i="26"/>
  <c r="AV69" i="26"/>
  <c r="AW69" i="26"/>
  <c r="AS70" i="26"/>
  <c r="AT70" i="26"/>
  <c r="AU70" i="26"/>
  <c r="AV70" i="26"/>
  <c r="AW70" i="26"/>
  <c r="AS71" i="26"/>
  <c r="AT71" i="26"/>
  <c r="AU71" i="26"/>
  <c r="AV71" i="26"/>
  <c r="AW71" i="26"/>
  <c r="AS72" i="26"/>
  <c r="AT72" i="26"/>
  <c r="AU72" i="26"/>
  <c r="AV72" i="26"/>
  <c r="AW72" i="26"/>
  <c r="AS73" i="26"/>
  <c r="AT73" i="26"/>
  <c r="AU73" i="26"/>
  <c r="AV73" i="26"/>
  <c r="AW73" i="26"/>
  <c r="AS74" i="26"/>
  <c r="AT74" i="26"/>
  <c r="AU74" i="26"/>
  <c r="AV74" i="26"/>
  <c r="AW74" i="26"/>
  <c r="AS75" i="26"/>
  <c r="AT75" i="26"/>
  <c r="AU75" i="26"/>
  <c r="AV75" i="26"/>
  <c r="AW75" i="26"/>
  <c r="AS76" i="26"/>
  <c r="AT76" i="26"/>
  <c r="AU76" i="26"/>
  <c r="AV76" i="26"/>
  <c r="AW76" i="26"/>
  <c r="AS77" i="26"/>
  <c r="AT77" i="26"/>
  <c r="AU77" i="26"/>
  <c r="AV77" i="26"/>
  <c r="AW77" i="26"/>
  <c r="AS78" i="26"/>
  <c r="AT78" i="26"/>
  <c r="AU78" i="26"/>
  <c r="AV78" i="26"/>
  <c r="AW78" i="26"/>
  <c r="AS79" i="26"/>
  <c r="AT79" i="26"/>
  <c r="AU79" i="26"/>
  <c r="AV79" i="26"/>
  <c r="AW79" i="26"/>
  <c r="AS80" i="26"/>
  <c r="AT80" i="26"/>
  <c r="AU80" i="26"/>
  <c r="AV80" i="26"/>
  <c r="AW80" i="26"/>
  <c r="AS81" i="26"/>
  <c r="AT81" i="26"/>
  <c r="AU81" i="26"/>
  <c r="AV81" i="26"/>
  <c r="AW81" i="26"/>
  <c r="AS82" i="26"/>
  <c r="AT82" i="26"/>
  <c r="AU82" i="26"/>
  <c r="AV82" i="26"/>
  <c r="AW82" i="26"/>
  <c r="AS83" i="26"/>
  <c r="AT83" i="26"/>
  <c r="AU83" i="26"/>
  <c r="AV83" i="26"/>
  <c r="AW83" i="26"/>
  <c r="AS84" i="26"/>
  <c r="AT84" i="26"/>
  <c r="AU84" i="26"/>
  <c r="AV84" i="26"/>
  <c r="AW84" i="26"/>
  <c r="AS85" i="26"/>
  <c r="AT85" i="26"/>
  <c r="AU85" i="26"/>
  <c r="AV85" i="26"/>
  <c r="AW85" i="26"/>
  <c r="AS86" i="26"/>
  <c r="AT86" i="26"/>
  <c r="AU86" i="26"/>
  <c r="AV86" i="26"/>
  <c r="AW86" i="26"/>
  <c r="AS87" i="26"/>
  <c r="AT87" i="26"/>
  <c r="AU87" i="26"/>
  <c r="AV87" i="26"/>
  <c r="AW87" i="26"/>
  <c r="AS88" i="26"/>
  <c r="AT88" i="26"/>
  <c r="AU88" i="26"/>
  <c r="AV88" i="26"/>
  <c r="AW88" i="26"/>
  <c r="AS89" i="26"/>
  <c r="AT89" i="26"/>
  <c r="AU89" i="26"/>
  <c r="AV89" i="26"/>
  <c r="AW89" i="26"/>
  <c r="AS90" i="26"/>
  <c r="AT90" i="26"/>
  <c r="AU90" i="26"/>
  <c r="AV90" i="26"/>
  <c r="AW90" i="26"/>
  <c r="AS91" i="26"/>
  <c r="AT91" i="26"/>
  <c r="AU91" i="26"/>
  <c r="AV91" i="26"/>
  <c r="AW91" i="26"/>
  <c r="AS92" i="26"/>
  <c r="AT92" i="26"/>
  <c r="AU92" i="26"/>
  <c r="AV92" i="26"/>
  <c r="AW92" i="26"/>
  <c r="AS93" i="26"/>
  <c r="AT93" i="26"/>
  <c r="AU93" i="26"/>
  <c r="AV93" i="26"/>
  <c r="AW93" i="26"/>
  <c r="AS94" i="26"/>
  <c r="AT94" i="26"/>
  <c r="AU94" i="26"/>
  <c r="AV94" i="26"/>
  <c r="AW94" i="26"/>
  <c r="AS95" i="26"/>
  <c r="AT95" i="26"/>
  <c r="AU95" i="26"/>
  <c r="AV95" i="26"/>
  <c r="AW95" i="26"/>
  <c r="AS96" i="26"/>
  <c r="AT96" i="26"/>
  <c r="AU96" i="26"/>
  <c r="AV96" i="26"/>
  <c r="AW96" i="26"/>
  <c r="AS97" i="26"/>
  <c r="AT97" i="26"/>
  <c r="AU97" i="26"/>
  <c r="AV97" i="26"/>
  <c r="AW97" i="26"/>
  <c r="AS98" i="26"/>
  <c r="AT98" i="26"/>
  <c r="AU98" i="26"/>
  <c r="AV98" i="26"/>
  <c r="AW98" i="26"/>
  <c r="AS99" i="26"/>
  <c r="AT99" i="26"/>
  <c r="AU99" i="26"/>
  <c r="AV99" i="26"/>
  <c r="AW99" i="26"/>
  <c r="AS100" i="26"/>
  <c r="AT100" i="26"/>
  <c r="AU100" i="26"/>
  <c r="AV100" i="26"/>
  <c r="AW100" i="26"/>
  <c r="AS101" i="26"/>
  <c r="AT101" i="26"/>
  <c r="AU101" i="26"/>
  <c r="AV101" i="26"/>
  <c r="AW101" i="26"/>
  <c r="AS102" i="26"/>
  <c r="AT102" i="26"/>
  <c r="AU102" i="26"/>
  <c r="AV102" i="26"/>
  <c r="AW102" i="26"/>
  <c r="AS103" i="26"/>
  <c r="AT103" i="26"/>
  <c r="AU103" i="26"/>
  <c r="AV103" i="26"/>
  <c r="AW103" i="26"/>
  <c r="AS104" i="26"/>
  <c r="AT104" i="26"/>
  <c r="AU104" i="26"/>
  <c r="AV104" i="26"/>
  <c r="AW104" i="26"/>
  <c r="AS105" i="26"/>
  <c r="AT105" i="26"/>
  <c r="AU105" i="26"/>
  <c r="AV105" i="26"/>
  <c r="AW105" i="26"/>
  <c r="AS106" i="26"/>
  <c r="AT106" i="26"/>
  <c r="AU106" i="26"/>
  <c r="AV106" i="26"/>
  <c r="AW106" i="26"/>
  <c r="AS107" i="26"/>
  <c r="AT107" i="26"/>
  <c r="AU107" i="26"/>
  <c r="AV107" i="26"/>
  <c r="AW107" i="26"/>
  <c r="AS108" i="26"/>
  <c r="AT108" i="26"/>
  <c r="AU108" i="26"/>
  <c r="AV108" i="26"/>
  <c r="AW108" i="26"/>
  <c r="AS109" i="26"/>
  <c r="AT109" i="26"/>
  <c r="AU109" i="26"/>
  <c r="AV109" i="26"/>
  <c r="AW109" i="26"/>
  <c r="I110" i="26"/>
  <c r="AS110" i="26"/>
  <c r="AT110" i="26"/>
  <c r="AU110" i="26"/>
  <c r="AV110" i="26"/>
  <c r="AW110" i="26"/>
  <c r="AS111" i="26"/>
  <c r="AT111" i="26"/>
  <c r="AU111" i="26"/>
  <c r="AV111" i="26"/>
  <c r="AW111" i="26"/>
  <c r="AS112" i="26"/>
  <c r="AT112" i="26"/>
  <c r="AU112" i="26"/>
  <c r="AV112" i="26"/>
  <c r="AW112" i="26"/>
  <c r="AS113" i="26"/>
  <c r="AT113" i="26"/>
  <c r="AU113" i="26"/>
  <c r="AV113" i="26"/>
  <c r="AW113" i="26"/>
  <c r="AS114" i="26"/>
  <c r="AT114" i="26"/>
  <c r="AU114" i="26"/>
  <c r="AV114" i="26"/>
  <c r="AW114" i="26"/>
  <c r="AS115" i="26"/>
  <c r="AT115" i="26"/>
  <c r="AU115" i="26"/>
  <c r="AV115" i="26"/>
  <c r="AW115" i="26"/>
  <c r="AS116" i="26"/>
  <c r="AT116" i="26"/>
  <c r="AU116" i="26"/>
  <c r="AV116" i="26"/>
  <c r="AW116" i="26"/>
  <c r="AS117" i="26"/>
  <c r="AT117" i="26"/>
  <c r="AU117" i="26"/>
  <c r="AV117" i="26"/>
  <c r="AW117" i="26"/>
  <c r="AS118" i="26"/>
  <c r="AT118" i="26"/>
  <c r="AU118" i="26"/>
  <c r="AV118" i="26"/>
  <c r="AW118" i="26"/>
  <c r="AS119" i="26"/>
  <c r="AT119" i="26"/>
  <c r="AU119" i="26"/>
  <c r="AV119" i="26"/>
  <c r="AW119" i="26"/>
  <c r="AS120" i="26"/>
  <c r="AT120" i="26"/>
  <c r="AU120" i="26"/>
  <c r="AV120" i="26"/>
  <c r="AW120" i="26"/>
  <c r="AS121" i="26"/>
  <c r="AT121" i="26"/>
  <c r="AU121" i="26"/>
  <c r="AV121" i="26"/>
  <c r="AW121" i="26"/>
  <c r="AS122" i="26"/>
  <c r="AT122" i="26"/>
  <c r="AU122" i="26"/>
  <c r="AV122" i="26"/>
  <c r="AW122" i="26"/>
  <c r="AS123" i="26"/>
  <c r="AT123" i="26"/>
  <c r="AU123" i="26"/>
  <c r="AV123" i="26"/>
  <c r="AW123" i="26"/>
  <c r="AS124" i="26"/>
  <c r="AT124" i="26"/>
  <c r="AU124" i="26"/>
  <c r="AV124" i="26"/>
  <c r="AW124" i="26"/>
  <c r="AS125" i="26"/>
  <c r="AT125" i="26"/>
  <c r="AU125" i="26"/>
  <c r="AV125" i="26"/>
  <c r="AW125" i="26"/>
  <c r="AS126" i="26"/>
  <c r="AT126" i="26"/>
  <c r="AU126" i="26"/>
  <c r="AV126" i="26"/>
  <c r="AW126" i="26"/>
  <c r="AS127" i="26"/>
  <c r="AT127" i="26"/>
  <c r="AU127" i="26"/>
  <c r="AV127" i="26"/>
  <c r="AW127" i="26"/>
  <c r="AS128" i="26"/>
  <c r="AT128" i="26"/>
  <c r="AU128" i="26"/>
  <c r="AV128" i="26"/>
  <c r="AW128" i="26"/>
  <c r="AS129" i="26"/>
  <c r="AT129" i="26"/>
  <c r="AU129" i="26"/>
  <c r="AV129" i="26"/>
  <c r="AW129" i="26"/>
  <c r="AS130" i="26"/>
  <c r="AT130" i="26"/>
  <c r="AU130" i="26"/>
  <c r="AV130" i="26"/>
  <c r="AW130" i="26"/>
  <c r="AS131" i="26"/>
  <c r="AT131" i="26"/>
  <c r="AU131" i="26"/>
  <c r="AV131" i="26"/>
  <c r="AW131" i="26"/>
  <c r="AS132" i="26"/>
  <c r="AT132" i="26"/>
  <c r="AU132" i="26"/>
  <c r="AV132" i="26"/>
  <c r="AW132" i="26"/>
  <c r="AS133" i="26"/>
  <c r="AT133" i="26"/>
  <c r="AU133" i="26"/>
  <c r="AV133" i="26"/>
  <c r="AW133" i="26"/>
  <c r="AS134" i="26"/>
  <c r="AT134" i="26"/>
  <c r="AU134" i="26"/>
  <c r="AV134" i="26"/>
  <c r="AW134" i="26"/>
  <c r="AS135" i="26"/>
  <c r="AT135" i="26"/>
  <c r="AU135" i="26"/>
  <c r="AV135" i="26"/>
  <c r="AW135" i="26"/>
  <c r="AS136" i="26"/>
  <c r="AT136" i="26"/>
  <c r="AU136" i="26"/>
  <c r="AV136" i="26"/>
  <c r="AW136" i="26"/>
  <c r="AS137" i="26"/>
  <c r="AT137" i="26"/>
  <c r="AU137" i="26"/>
  <c r="AV137" i="26"/>
  <c r="AW137" i="26"/>
  <c r="AS138" i="26"/>
  <c r="AT138" i="26"/>
  <c r="AU138" i="26"/>
  <c r="AV138" i="26"/>
  <c r="AW138" i="26"/>
  <c r="AS139" i="26"/>
  <c r="AT139" i="26"/>
  <c r="AU139" i="26"/>
  <c r="AV139" i="26"/>
  <c r="AW139" i="26"/>
  <c r="AS140" i="26"/>
  <c r="AT140" i="26"/>
  <c r="AU140" i="26"/>
  <c r="AV140" i="26"/>
  <c r="AW140" i="26"/>
  <c r="AS141" i="26"/>
  <c r="AT141" i="26"/>
  <c r="AU141" i="26"/>
  <c r="AV141" i="26"/>
  <c r="AW141" i="26"/>
  <c r="AS142" i="26"/>
  <c r="AT142" i="26"/>
  <c r="AU142" i="26"/>
  <c r="AV142" i="26"/>
  <c r="AW142" i="26"/>
  <c r="AS143" i="26"/>
  <c r="AT143" i="26"/>
  <c r="AU143" i="26"/>
  <c r="AV143" i="26"/>
  <c r="AW143" i="26"/>
  <c r="AS144" i="26"/>
  <c r="AT144" i="26"/>
  <c r="AU144" i="26"/>
  <c r="AV144" i="26"/>
  <c r="AW144" i="26"/>
  <c r="AS145" i="26"/>
  <c r="AT145" i="26"/>
  <c r="AU145" i="26"/>
  <c r="AV145" i="26"/>
  <c r="AW145" i="26"/>
  <c r="AS146" i="26"/>
  <c r="AT146" i="26"/>
  <c r="AU146" i="26"/>
  <c r="AV146" i="26"/>
  <c r="AW146" i="26"/>
  <c r="AS147" i="26"/>
  <c r="AT147" i="26"/>
  <c r="AU147" i="26"/>
  <c r="AV147" i="26"/>
  <c r="AW147" i="26"/>
  <c r="AS148" i="26"/>
  <c r="AT148" i="26"/>
  <c r="AU148" i="26"/>
  <c r="AV148" i="26"/>
  <c r="AW148" i="26"/>
  <c r="AS149" i="26"/>
  <c r="AT149" i="26"/>
  <c r="AU149" i="26"/>
  <c r="AV149" i="26"/>
  <c r="AW149" i="26"/>
  <c r="AS150" i="26"/>
  <c r="AT150" i="26"/>
  <c r="AU150" i="26"/>
  <c r="AV150" i="26"/>
  <c r="AW150" i="26"/>
  <c r="AS151" i="26"/>
  <c r="AT151" i="26"/>
  <c r="AU151" i="26"/>
  <c r="AV151" i="26"/>
  <c r="AW151" i="26"/>
  <c r="AS152" i="26"/>
  <c r="AT152" i="26"/>
  <c r="AU152" i="26"/>
  <c r="AV152" i="26"/>
  <c r="AW152" i="26"/>
  <c r="AS153" i="26"/>
  <c r="AT153" i="26"/>
  <c r="AU153" i="26"/>
  <c r="AV153" i="26"/>
  <c r="AW153" i="26"/>
  <c r="AS154" i="26"/>
  <c r="AT154" i="26"/>
  <c r="AU154" i="26"/>
  <c r="AV154" i="26"/>
  <c r="AW154" i="26"/>
  <c r="AS155" i="26"/>
  <c r="AT155" i="26"/>
  <c r="AU155" i="26"/>
  <c r="AV155" i="26"/>
  <c r="AW155" i="26"/>
  <c r="AS156" i="26"/>
  <c r="AT156" i="26"/>
  <c r="AU156" i="26"/>
  <c r="AV156" i="26"/>
  <c r="AW156" i="26"/>
  <c r="AS157" i="26"/>
  <c r="AT157" i="26"/>
  <c r="AU157" i="26"/>
  <c r="AV157" i="26"/>
  <c r="AW157" i="26"/>
  <c r="AS158" i="26"/>
  <c r="AT158" i="26"/>
  <c r="AU158" i="26"/>
  <c r="AV158" i="26"/>
  <c r="AW158" i="26"/>
  <c r="AS159" i="26"/>
  <c r="AT159" i="26"/>
  <c r="AU159" i="26"/>
  <c r="AV159" i="26"/>
  <c r="AW159" i="26"/>
  <c r="AS160" i="26"/>
  <c r="AT160" i="26"/>
  <c r="AU160" i="26"/>
  <c r="AV160" i="26"/>
  <c r="AW160" i="26"/>
  <c r="AS161" i="26"/>
  <c r="AT161" i="26"/>
  <c r="AU161" i="26"/>
  <c r="AV161" i="26"/>
  <c r="AW161" i="26"/>
  <c r="AS162" i="26"/>
  <c r="AT162" i="26"/>
  <c r="AU162" i="26"/>
  <c r="AV162" i="26"/>
  <c r="AW162" i="26"/>
  <c r="AS163" i="26"/>
  <c r="AT163" i="26"/>
  <c r="AU163" i="26"/>
  <c r="AV163" i="26"/>
  <c r="AW163" i="26"/>
  <c r="AS164" i="26"/>
  <c r="AT164" i="26"/>
  <c r="AU164" i="26"/>
  <c r="AV164" i="26"/>
  <c r="AW164" i="26"/>
  <c r="AS165" i="26"/>
  <c r="AT165" i="26"/>
  <c r="AU165" i="26"/>
  <c r="AV165" i="26"/>
  <c r="AW165" i="26"/>
  <c r="AS166" i="26"/>
  <c r="AT166" i="26"/>
  <c r="AU166" i="26"/>
  <c r="AV166" i="26"/>
  <c r="AW166" i="26"/>
  <c r="AS167" i="26"/>
  <c r="AT167" i="26"/>
  <c r="AU167" i="26"/>
  <c r="AV167" i="26"/>
  <c r="AW167" i="26"/>
  <c r="AS168" i="26"/>
  <c r="AT168" i="26"/>
  <c r="AU168" i="26"/>
  <c r="AV168" i="26"/>
  <c r="AW168" i="26"/>
  <c r="AS169" i="26"/>
  <c r="AT169" i="26"/>
  <c r="AU169" i="26"/>
  <c r="AV169" i="26"/>
  <c r="AW169" i="26"/>
  <c r="I170" i="26"/>
  <c r="AS170" i="26"/>
  <c r="AT170" i="26"/>
  <c r="AU170" i="26"/>
  <c r="AV170" i="26"/>
  <c r="AW170" i="26"/>
  <c r="AS171" i="26"/>
  <c r="AT171" i="26"/>
  <c r="AU171" i="26"/>
  <c r="AV171" i="26"/>
  <c r="AW171" i="26"/>
  <c r="AS172" i="26"/>
  <c r="AT172" i="26"/>
  <c r="AU172" i="26"/>
  <c r="AV172" i="26"/>
  <c r="AW172" i="26"/>
  <c r="AS173" i="26"/>
  <c r="AT173" i="26"/>
  <c r="AU173" i="26"/>
  <c r="AV173" i="26"/>
  <c r="AW173" i="26"/>
  <c r="AS174" i="26"/>
  <c r="AT174" i="26"/>
  <c r="AU174" i="26"/>
  <c r="AV174" i="26"/>
  <c r="AW174" i="26"/>
  <c r="AS175" i="26"/>
  <c r="AT175" i="26"/>
  <c r="AU175" i="26"/>
  <c r="AV175" i="26"/>
  <c r="AW175" i="26"/>
  <c r="AS176" i="26"/>
  <c r="AT176" i="26"/>
  <c r="AU176" i="26"/>
  <c r="AV176" i="26"/>
  <c r="AW176" i="26"/>
  <c r="AS177" i="26"/>
  <c r="AT177" i="26"/>
  <c r="AU177" i="26"/>
  <c r="AV177" i="26"/>
  <c r="AW177" i="26"/>
  <c r="AS178" i="26"/>
  <c r="AT178" i="26"/>
  <c r="AU178" i="26"/>
  <c r="AV178" i="26"/>
  <c r="AW178" i="26"/>
  <c r="AS179" i="26"/>
  <c r="AT179" i="26"/>
  <c r="AU179" i="26"/>
  <c r="AV179" i="26"/>
  <c r="AW179" i="26"/>
  <c r="AS180" i="26"/>
  <c r="AT180" i="26"/>
  <c r="AU180" i="26"/>
  <c r="AV180" i="26"/>
  <c r="AW180" i="26"/>
  <c r="AS181" i="26"/>
  <c r="AT181" i="26"/>
  <c r="AU181" i="26"/>
  <c r="AV181" i="26"/>
  <c r="AW181" i="26"/>
  <c r="AS182" i="26"/>
  <c r="AT182" i="26"/>
  <c r="AU182" i="26"/>
  <c r="AV182" i="26"/>
  <c r="AW182" i="26"/>
  <c r="AS183" i="26"/>
  <c r="AT183" i="26"/>
  <c r="AU183" i="26"/>
  <c r="AV183" i="26"/>
  <c r="AW183" i="26"/>
  <c r="AS184" i="26"/>
  <c r="AT184" i="26"/>
  <c r="AU184" i="26"/>
  <c r="AV184" i="26"/>
  <c r="AW184" i="26"/>
  <c r="AS185" i="26"/>
  <c r="AT185" i="26"/>
  <c r="AU185" i="26"/>
  <c r="AV185" i="26"/>
  <c r="AW185" i="26"/>
  <c r="AS186" i="26"/>
  <c r="AT186" i="26"/>
  <c r="AU186" i="26"/>
  <c r="AV186" i="26"/>
  <c r="AW186" i="26"/>
  <c r="AS187" i="26"/>
  <c r="AT187" i="26"/>
  <c r="AU187" i="26"/>
  <c r="AV187" i="26"/>
  <c r="AW187" i="26"/>
  <c r="I188" i="26"/>
  <c r="AS188" i="26"/>
  <c r="AT188" i="26"/>
  <c r="AU188" i="26"/>
  <c r="AV188" i="26"/>
  <c r="AW188" i="26"/>
  <c r="AS189" i="26"/>
  <c r="AT189" i="26"/>
  <c r="AU189" i="26"/>
  <c r="AV189" i="26"/>
  <c r="AW189" i="26"/>
  <c r="AS190" i="26"/>
  <c r="AT190" i="26"/>
  <c r="AU190" i="26"/>
  <c r="AV190" i="26"/>
  <c r="AW190" i="26"/>
  <c r="AS191" i="26"/>
  <c r="AT191" i="26"/>
  <c r="AU191" i="26"/>
  <c r="AV191" i="26"/>
  <c r="AW191" i="26"/>
  <c r="AS192" i="26"/>
  <c r="AT192" i="26"/>
  <c r="AU192" i="26"/>
  <c r="AV192" i="26"/>
  <c r="AW192" i="26"/>
  <c r="AS193" i="26"/>
  <c r="AT193" i="26"/>
  <c r="AU193" i="26"/>
  <c r="AV193" i="26"/>
  <c r="AW193" i="26"/>
  <c r="AS194" i="26"/>
  <c r="AT194" i="26"/>
  <c r="AU194" i="26"/>
  <c r="AV194" i="26"/>
  <c r="AW194" i="26"/>
  <c r="AS195" i="26"/>
  <c r="AT195" i="26"/>
  <c r="AU195" i="26"/>
  <c r="AV195" i="26"/>
  <c r="AW195" i="26"/>
  <c r="AS196" i="26"/>
  <c r="AT196" i="26"/>
  <c r="AU196" i="26"/>
  <c r="AV196" i="26"/>
  <c r="AW196" i="26"/>
  <c r="AS197" i="26"/>
  <c r="AT197" i="26"/>
  <c r="AU197" i="26"/>
  <c r="AV197" i="26"/>
  <c r="AW197" i="26"/>
  <c r="AS198" i="26"/>
  <c r="AT198" i="26"/>
  <c r="AU198" i="26"/>
  <c r="AV198" i="26"/>
  <c r="AW198" i="26"/>
  <c r="AS199" i="26"/>
  <c r="AT199" i="26"/>
  <c r="AU199" i="26"/>
  <c r="AV199" i="26"/>
  <c r="AW199" i="26"/>
  <c r="AS200" i="26"/>
  <c r="AT200" i="26"/>
  <c r="AU200" i="26"/>
  <c r="AV200" i="26"/>
  <c r="AW200" i="26"/>
  <c r="AS201" i="26"/>
  <c r="AT201" i="26"/>
  <c r="AU201" i="26"/>
  <c r="AV201" i="26"/>
  <c r="AW201" i="26"/>
  <c r="AS202" i="26"/>
  <c r="AT202" i="26"/>
  <c r="AU202" i="26"/>
  <c r="AV202" i="26"/>
  <c r="AW202" i="26"/>
  <c r="AS203" i="26"/>
  <c r="AT203" i="26"/>
  <c r="AU203" i="26"/>
  <c r="AV203" i="26"/>
  <c r="AW203" i="26"/>
  <c r="AS204" i="26"/>
  <c r="AT204" i="26"/>
  <c r="AU204" i="26"/>
  <c r="AV204" i="26"/>
  <c r="AW204" i="26"/>
  <c r="AS205" i="26"/>
  <c r="AT205" i="26"/>
  <c r="AU205" i="26"/>
  <c r="AV205" i="26"/>
  <c r="AW205" i="26"/>
  <c r="AS206" i="26"/>
  <c r="AT206" i="26"/>
  <c r="AU206" i="26"/>
  <c r="AV206" i="26"/>
  <c r="AW206" i="26"/>
  <c r="AS207" i="26"/>
  <c r="AT207" i="26"/>
  <c r="AU207" i="26"/>
  <c r="AV207" i="26"/>
  <c r="AW207" i="26"/>
  <c r="AS208" i="26"/>
  <c r="AT208" i="26"/>
  <c r="AU208" i="26"/>
  <c r="AV208" i="26"/>
  <c r="AW208" i="26"/>
  <c r="AS209" i="26"/>
  <c r="AT209" i="26"/>
  <c r="AU209" i="26"/>
  <c r="AV209" i="26"/>
  <c r="AW209" i="26"/>
  <c r="AS210" i="26"/>
  <c r="AT210" i="26"/>
  <c r="AU210" i="26"/>
  <c r="AV210" i="26"/>
  <c r="AW210" i="26"/>
  <c r="AS211" i="26"/>
  <c r="AT211" i="26"/>
  <c r="AU211" i="26"/>
  <c r="AV211" i="26"/>
  <c r="AW211" i="26"/>
  <c r="AS212" i="26"/>
  <c r="AT212" i="26"/>
  <c r="AU212" i="26"/>
  <c r="AV212" i="26"/>
  <c r="AW212" i="26"/>
  <c r="AS213" i="26"/>
  <c r="AT213" i="26"/>
  <c r="AU213" i="26"/>
  <c r="AV213" i="26"/>
  <c r="AW213" i="26"/>
  <c r="AS214" i="26"/>
  <c r="AT214" i="26"/>
  <c r="AU214" i="26"/>
  <c r="AV214" i="26"/>
  <c r="AW214" i="26"/>
  <c r="AS215" i="26"/>
  <c r="AT215" i="26"/>
  <c r="AU215" i="26"/>
  <c r="AV215" i="26"/>
  <c r="AW215" i="26"/>
  <c r="AS216" i="26"/>
  <c r="AT216" i="26"/>
  <c r="AU216" i="26"/>
  <c r="AV216" i="26"/>
  <c r="AW216" i="26"/>
  <c r="AS217" i="26"/>
  <c r="AT217" i="26"/>
  <c r="AU217" i="26"/>
  <c r="AV217" i="26"/>
  <c r="AW217" i="26"/>
  <c r="AS218" i="26"/>
  <c r="AT218" i="26"/>
  <c r="AU218" i="26"/>
  <c r="AV218" i="26"/>
  <c r="AW218" i="26"/>
  <c r="AS219" i="26"/>
  <c r="AT219" i="26"/>
  <c r="AU219" i="26"/>
  <c r="AV219" i="26"/>
  <c r="AW219" i="26"/>
  <c r="AS220" i="26"/>
  <c r="AT220" i="26"/>
  <c r="AU220" i="26"/>
  <c r="AV220" i="26"/>
  <c r="AW220" i="26"/>
  <c r="AS221" i="26"/>
  <c r="AT221" i="26"/>
  <c r="AU221" i="26"/>
  <c r="AV221" i="26"/>
  <c r="AW221" i="26"/>
  <c r="AS222" i="26"/>
  <c r="AT222" i="26"/>
  <c r="AU222" i="26"/>
  <c r="AV222" i="26"/>
  <c r="AW222" i="26"/>
  <c r="AS223" i="26"/>
  <c r="AT223" i="26"/>
  <c r="AU223" i="26"/>
  <c r="AV223" i="26"/>
  <c r="AW223" i="26"/>
  <c r="AS224" i="26"/>
  <c r="AT224" i="26"/>
  <c r="AU224" i="26"/>
  <c r="AV224" i="26"/>
  <c r="AW224" i="26"/>
  <c r="AS225" i="26"/>
  <c r="AT225" i="26"/>
  <c r="AU225" i="26"/>
  <c r="AV225" i="26"/>
  <c r="AW225" i="26"/>
  <c r="AS226" i="26"/>
  <c r="AT226" i="26"/>
  <c r="AU226" i="26"/>
  <c r="AV226" i="26"/>
  <c r="AW226" i="26"/>
  <c r="AS227" i="26"/>
  <c r="AT227" i="26"/>
  <c r="AU227" i="26"/>
  <c r="AV227" i="26"/>
  <c r="AW227" i="26"/>
  <c r="AS228" i="26"/>
  <c r="AT228" i="26"/>
  <c r="AU228" i="26"/>
  <c r="AV228" i="26"/>
  <c r="AW228" i="26"/>
  <c r="AS229" i="26"/>
  <c r="AT229" i="26"/>
  <c r="AU229" i="26"/>
  <c r="AV229" i="26"/>
  <c r="AW229" i="26"/>
  <c r="AS230" i="26"/>
  <c r="AT230" i="26"/>
  <c r="AU230" i="26"/>
  <c r="AV230" i="26"/>
  <c r="AW230" i="26"/>
  <c r="AS231" i="26"/>
  <c r="AT231" i="26"/>
  <c r="AU231" i="26"/>
  <c r="AV231" i="26"/>
  <c r="AW231" i="26"/>
  <c r="AS232" i="26"/>
  <c r="AT232" i="26"/>
  <c r="AU232" i="26"/>
  <c r="AV232" i="26"/>
  <c r="AW232" i="26"/>
  <c r="AS233" i="26"/>
  <c r="AT233" i="26"/>
  <c r="AU233" i="26"/>
  <c r="AV233" i="26"/>
  <c r="AW233" i="26"/>
  <c r="AS234" i="26"/>
  <c r="AT234" i="26"/>
  <c r="AU234" i="26"/>
  <c r="AV234" i="26"/>
  <c r="AW234" i="26"/>
  <c r="AS235" i="26"/>
  <c r="AT235" i="26"/>
  <c r="AU235" i="26"/>
  <c r="AV235" i="26"/>
  <c r="AW235" i="26"/>
  <c r="AS236" i="26"/>
  <c r="AT236" i="26"/>
  <c r="AU236" i="26"/>
  <c r="AV236" i="26"/>
  <c r="AW236" i="26"/>
  <c r="AS237" i="26"/>
  <c r="AT237" i="26"/>
  <c r="AU237" i="26"/>
  <c r="AV237" i="26"/>
  <c r="AW237" i="26"/>
  <c r="AS238" i="26"/>
  <c r="AT238" i="26"/>
  <c r="AU238" i="26"/>
  <c r="AV238" i="26"/>
  <c r="AW238" i="26"/>
  <c r="AS239" i="26"/>
  <c r="AT239" i="26"/>
  <c r="AU239" i="26"/>
  <c r="AV239" i="26"/>
  <c r="AW239" i="26"/>
  <c r="AS240" i="26"/>
  <c r="AT240" i="26"/>
  <c r="AU240" i="26"/>
  <c r="AV240" i="26"/>
  <c r="AW240" i="26"/>
  <c r="AS241" i="26"/>
  <c r="AT241" i="26"/>
  <c r="AU241" i="26"/>
  <c r="AV241" i="26"/>
  <c r="AW241" i="26"/>
  <c r="AS242" i="26"/>
  <c r="AT242" i="26"/>
  <c r="AU242" i="26"/>
  <c r="AV242" i="26"/>
  <c r="AW242" i="26"/>
  <c r="AS243" i="26"/>
  <c r="AT243" i="26"/>
  <c r="AU243" i="26"/>
  <c r="AV243" i="26"/>
  <c r="AW243" i="26"/>
  <c r="AS244" i="26"/>
  <c r="AT244" i="26"/>
  <c r="AU244" i="26"/>
  <c r="AV244" i="26"/>
  <c r="AW244" i="26"/>
  <c r="AS245" i="26"/>
  <c r="AT245" i="26"/>
  <c r="AU245" i="26"/>
  <c r="AV245" i="26"/>
  <c r="AW245" i="26"/>
  <c r="AS246" i="26"/>
  <c r="AT246" i="26"/>
  <c r="AU246" i="26"/>
  <c r="AV246" i="26"/>
  <c r="AW246" i="26"/>
  <c r="AS247" i="26"/>
  <c r="AT247" i="26"/>
  <c r="AU247" i="26"/>
  <c r="AV247" i="26"/>
  <c r="AW247" i="26"/>
  <c r="AS248" i="26"/>
  <c r="AT248" i="26"/>
  <c r="AU248" i="26"/>
  <c r="AV248" i="26"/>
  <c r="AW248" i="26"/>
  <c r="AS249" i="26"/>
  <c r="AT249" i="26"/>
  <c r="AU249" i="26"/>
  <c r="AV249" i="26"/>
  <c r="AW249" i="26"/>
  <c r="AS250" i="26"/>
  <c r="AT250" i="26"/>
  <c r="AU250" i="26"/>
  <c r="AV250" i="26"/>
  <c r="AW250" i="26"/>
  <c r="AS251" i="26"/>
  <c r="AT251" i="26"/>
  <c r="AU251" i="26"/>
  <c r="AV251" i="26"/>
  <c r="AW251" i="26"/>
  <c r="AS252" i="26"/>
  <c r="AT252" i="26"/>
  <c r="AU252" i="26"/>
  <c r="AV252" i="26"/>
  <c r="AW252" i="26"/>
  <c r="AS253" i="26"/>
  <c r="AT253" i="26"/>
  <c r="AU253" i="26"/>
  <c r="AV253" i="26"/>
  <c r="AW253" i="26"/>
  <c r="AS254" i="26"/>
  <c r="AT254" i="26"/>
  <c r="AU254" i="26"/>
  <c r="AV254" i="26"/>
  <c r="AW254" i="26"/>
  <c r="AS255" i="26"/>
  <c r="AT255" i="26"/>
  <c r="AU255" i="26"/>
  <c r="AV255" i="26"/>
  <c r="AW255" i="26"/>
  <c r="AS256" i="26"/>
  <c r="AT256" i="26"/>
  <c r="AU256" i="26"/>
  <c r="AV256" i="26"/>
  <c r="AW256" i="26"/>
  <c r="AS257" i="26"/>
  <c r="AT257" i="26"/>
  <c r="AU257" i="26"/>
  <c r="AV257" i="26"/>
  <c r="AW257" i="26"/>
  <c r="AS258" i="26"/>
  <c r="AT258" i="26"/>
  <c r="AU258" i="26"/>
  <c r="AV258" i="26"/>
  <c r="AW258" i="26"/>
  <c r="AS259" i="26"/>
  <c r="AT259" i="26"/>
  <c r="AU259" i="26"/>
  <c r="AV259" i="26"/>
  <c r="AW259" i="26"/>
  <c r="AS260" i="26"/>
  <c r="AT260" i="26"/>
  <c r="AU260" i="26"/>
  <c r="AV260" i="26"/>
  <c r="AW260" i="26"/>
  <c r="AS261" i="26"/>
  <c r="AT261" i="26"/>
  <c r="AU261" i="26"/>
  <c r="AV261" i="26"/>
  <c r="AW261" i="26"/>
  <c r="AS262" i="26"/>
  <c r="AT262" i="26"/>
  <c r="AU262" i="26"/>
  <c r="AV262" i="26"/>
  <c r="AW262" i="26"/>
  <c r="AS263" i="26"/>
  <c r="AT263" i="26"/>
  <c r="AU263" i="26"/>
  <c r="AV263" i="26"/>
  <c r="AW263" i="26"/>
  <c r="AS264" i="26"/>
  <c r="AT264" i="26"/>
  <c r="AU264" i="26"/>
  <c r="AV264" i="26"/>
  <c r="AW264" i="26"/>
  <c r="AS265" i="26"/>
  <c r="AT265" i="26"/>
  <c r="AU265" i="26"/>
  <c r="AV265" i="26"/>
  <c r="AW265" i="26"/>
  <c r="AS266" i="26"/>
  <c r="AT266" i="26"/>
  <c r="AU266" i="26"/>
  <c r="AV266" i="26"/>
  <c r="AW266" i="26"/>
  <c r="AS267" i="26"/>
  <c r="AT267" i="26"/>
  <c r="AU267" i="26"/>
  <c r="AV267" i="26"/>
  <c r="AW267" i="26"/>
  <c r="AS268" i="26"/>
  <c r="AT268" i="26"/>
  <c r="AU268" i="26"/>
  <c r="AV268" i="26"/>
  <c r="AW268" i="26"/>
  <c r="AS269" i="26"/>
  <c r="AT269" i="26"/>
  <c r="AU269" i="26"/>
  <c r="AV269" i="26"/>
  <c r="AW269" i="26"/>
  <c r="AS270" i="26"/>
  <c r="AT270" i="26"/>
  <c r="AU270" i="26"/>
  <c r="AV270" i="26"/>
  <c r="AW270" i="26"/>
  <c r="AS271" i="26"/>
  <c r="AT271" i="26"/>
  <c r="AU271" i="26"/>
  <c r="AV271" i="26"/>
  <c r="AW271" i="26"/>
  <c r="AS272" i="26"/>
  <c r="AT272" i="26"/>
  <c r="AU272" i="26"/>
  <c r="AV272" i="26"/>
  <c r="AW272" i="26"/>
  <c r="AS273" i="26"/>
  <c r="AT273" i="26"/>
  <c r="AU273" i="26"/>
  <c r="AV273" i="26"/>
  <c r="AW273" i="26"/>
  <c r="AS274" i="26"/>
  <c r="AT274" i="26"/>
  <c r="AU274" i="26"/>
  <c r="AV274" i="26"/>
  <c r="AW274" i="26"/>
  <c r="AS275" i="26"/>
  <c r="AT275" i="26"/>
  <c r="AU275" i="26"/>
  <c r="AV275" i="26"/>
  <c r="AW275" i="26"/>
  <c r="AS276" i="26"/>
  <c r="AT276" i="26"/>
  <c r="AU276" i="26"/>
  <c r="AV276" i="26"/>
  <c r="AW276" i="26"/>
  <c r="AS277" i="26"/>
  <c r="AT277" i="26"/>
  <c r="AU277" i="26"/>
  <c r="AV277" i="26"/>
  <c r="AW277" i="26"/>
  <c r="AS278" i="26"/>
  <c r="AT278" i="26"/>
  <c r="AU278" i="26"/>
  <c r="AV278" i="26"/>
  <c r="AW278" i="26"/>
  <c r="AS279" i="26"/>
  <c r="AT279" i="26"/>
  <c r="AU279" i="26"/>
  <c r="AV279" i="26"/>
  <c r="AW279" i="26"/>
  <c r="AS280" i="26"/>
  <c r="AT280" i="26"/>
  <c r="AU280" i="26"/>
  <c r="AV280" i="26"/>
  <c r="AW280" i="26"/>
  <c r="AS281" i="26"/>
  <c r="AT281" i="26"/>
  <c r="AU281" i="26"/>
  <c r="AV281" i="26"/>
  <c r="AW281" i="26"/>
  <c r="AS282" i="26"/>
  <c r="AT282" i="26"/>
  <c r="AU282" i="26"/>
  <c r="AV282" i="26"/>
  <c r="AW282" i="26"/>
  <c r="AS283" i="26"/>
  <c r="AT283" i="26"/>
  <c r="AU283" i="26"/>
  <c r="AV283" i="26"/>
  <c r="AW283" i="26"/>
  <c r="AS284" i="26"/>
  <c r="AT284" i="26"/>
  <c r="AU284" i="26"/>
  <c r="AV284" i="26"/>
  <c r="AW284" i="26"/>
  <c r="AS285" i="26"/>
  <c r="AT285" i="26"/>
  <c r="AU285" i="26"/>
  <c r="AV285" i="26"/>
  <c r="AW285" i="26"/>
  <c r="AS286" i="26"/>
  <c r="AT286" i="26"/>
  <c r="AU286" i="26"/>
  <c r="AV286" i="26"/>
  <c r="AW286" i="26"/>
  <c r="AS287" i="26"/>
  <c r="AT287" i="26"/>
  <c r="AU287" i="26"/>
  <c r="AV287" i="26"/>
  <c r="AW287" i="26"/>
  <c r="AS288" i="26"/>
  <c r="AT288" i="26"/>
  <c r="AU288" i="26"/>
  <c r="AV288" i="26"/>
  <c r="AW288" i="26"/>
  <c r="AS289" i="26"/>
  <c r="AT289" i="26"/>
  <c r="AU289" i="26"/>
  <c r="AV289" i="26"/>
  <c r="AW289" i="26"/>
  <c r="AS290" i="26"/>
  <c r="AT290" i="26"/>
  <c r="AU290" i="26"/>
  <c r="AV290" i="26"/>
  <c r="AW290" i="26"/>
  <c r="AS291" i="26"/>
  <c r="AT291" i="26"/>
  <c r="AU291" i="26"/>
  <c r="AV291" i="26"/>
  <c r="AW291" i="26"/>
  <c r="AS292" i="26"/>
  <c r="AT292" i="26"/>
  <c r="AU292" i="26"/>
  <c r="AV292" i="26"/>
  <c r="AW292" i="26"/>
  <c r="AS293" i="26"/>
  <c r="AT293" i="26"/>
  <c r="AU293" i="26"/>
  <c r="AV293" i="26"/>
  <c r="AW293" i="26"/>
  <c r="AS294" i="26"/>
  <c r="AT294" i="26"/>
  <c r="AU294" i="26"/>
  <c r="AV294" i="26"/>
  <c r="AW294" i="26"/>
  <c r="AS295" i="26"/>
  <c r="AT295" i="26"/>
  <c r="AU295" i="26"/>
  <c r="AV295" i="26"/>
  <c r="AW295" i="26"/>
  <c r="AS296" i="26"/>
  <c r="AT296" i="26"/>
  <c r="AU296" i="26"/>
  <c r="AV296" i="26"/>
  <c r="AW296" i="26"/>
  <c r="AS297" i="26"/>
  <c r="AT297" i="26"/>
  <c r="AU297" i="26"/>
  <c r="AV297" i="26"/>
  <c r="AW297" i="26"/>
  <c r="AS298" i="26"/>
  <c r="AT298" i="26"/>
  <c r="AU298" i="26"/>
  <c r="AV298" i="26"/>
  <c r="AW298" i="26"/>
  <c r="AS299" i="26"/>
  <c r="AT299" i="26"/>
  <c r="AU299" i="26"/>
  <c r="AV299" i="26"/>
  <c r="AW299" i="26"/>
  <c r="AS300" i="26"/>
  <c r="AT300" i="26"/>
  <c r="AU300" i="26"/>
  <c r="AV300" i="26"/>
  <c r="AW300" i="26"/>
  <c r="AS301" i="26"/>
  <c r="AT301" i="26"/>
  <c r="AU301" i="26"/>
  <c r="AV301" i="26"/>
  <c r="AW301" i="26"/>
  <c r="AS302" i="26"/>
  <c r="AT302" i="26"/>
  <c r="AU302" i="26"/>
  <c r="AV302" i="26"/>
  <c r="AW302" i="26"/>
  <c r="AS303" i="26"/>
  <c r="AT303" i="26"/>
  <c r="AU303" i="26"/>
  <c r="AV303" i="26"/>
  <c r="AW303" i="26"/>
  <c r="AS304" i="26"/>
  <c r="AT304" i="26"/>
  <c r="AU304" i="26"/>
  <c r="AV304" i="26"/>
  <c r="AW304" i="26"/>
  <c r="AS305" i="26"/>
  <c r="AT305" i="26"/>
  <c r="AU305" i="26"/>
  <c r="AV305" i="26"/>
  <c r="AW305" i="26"/>
  <c r="AS306" i="26"/>
  <c r="AT306" i="26"/>
  <c r="AU306" i="26"/>
  <c r="AV306" i="26"/>
  <c r="AW306" i="26"/>
  <c r="AS307" i="26"/>
  <c r="AT307" i="26"/>
  <c r="AU307" i="26"/>
  <c r="AV307" i="26"/>
  <c r="AW307" i="26"/>
  <c r="AS308" i="26"/>
  <c r="AT308" i="26"/>
  <c r="AU308" i="26"/>
  <c r="AV308" i="26"/>
  <c r="AW308" i="26"/>
  <c r="AS309" i="26"/>
  <c r="AT309" i="26"/>
  <c r="AU309" i="26"/>
  <c r="AV309" i="26"/>
  <c r="AW309" i="26"/>
  <c r="AS310" i="26"/>
  <c r="AT310" i="26"/>
  <c r="AU310" i="26"/>
  <c r="AV310" i="26"/>
  <c r="AW310" i="26"/>
  <c r="AS311" i="26"/>
  <c r="AT311" i="26"/>
  <c r="AU311" i="26"/>
  <c r="AV311" i="26"/>
  <c r="AW311" i="26"/>
  <c r="AS312" i="26"/>
  <c r="AT312" i="26"/>
  <c r="AU312" i="26"/>
  <c r="AV312" i="26"/>
  <c r="AW312" i="26"/>
  <c r="AS313" i="26"/>
  <c r="AT313" i="26"/>
  <c r="AU313" i="26"/>
  <c r="AV313" i="26"/>
  <c r="AW313" i="26"/>
  <c r="AS314" i="26"/>
  <c r="AT314" i="26"/>
  <c r="AU314" i="26"/>
  <c r="AV314" i="26"/>
  <c r="AW314" i="26"/>
  <c r="AS315" i="26"/>
  <c r="AT315" i="26"/>
  <c r="AU315" i="26"/>
  <c r="AV315" i="26"/>
  <c r="AW315" i="26"/>
  <c r="AS316" i="26"/>
  <c r="AT316" i="26"/>
  <c r="AU316" i="26"/>
  <c r="AV316" i="26"/>
  <c r="AW316" i="26"/>
  <c r="AS317" i="26"/>
  <c r="AT317" i="26"/>
  <c r="AU317" i="26"/>
  <c r="AV317" i="26"/>
  <c r="AW317" i="26"/>
  <c r="AS318" i="26"/>
  <c r="AT318" i="26"/>
  <c r="AU318" i="26"/>
  <c r="AV318" i="26"/>
  <c r="AW318" i="26"/>
  <c r="AS319" i="26"/>
  <c r="AT319" i="26"/>
  <c r="AU319" i="26"/>
  <c r="AV319" i="26"/>
  <c r="AW319" i="26"/>
  <c r="AS320" i="26"/>
  <c r="AT320" i="26"/>
  <c r="AU320" i="26"/>
  <c r="AV320" i="26"/>
  <c r="AW320" i="26"/>
  <c r="AS321" i="26"/>
  <c r="AT321" i="26"/>
  <c r="AU321" i="26"/>
  <c r="AV321" i="26"/>
  <c r="AW321" i="26"/>
  <c r="AS322" i="26"/>
  <c r="AT322" i="26"/>
  <c r="AU322" i="26"/>
  <c r="AV322" i="26"/>
  <c r="AW322" i="26"/>
  <c r="AS323" i="26"/>
  <c r="AT323" i="26"/>
  <c r="AU323" i="26"/>
  <c r="AV323" i="26"/>
  <c r="AW323" i="26"/>
  <c r="AS324" i="26"/>
  <c r="AT324" i="26"/>
  <c r="AU324" i="26"/>
  <c r="AV324" i="26"/>
  <c r="AW324" i="26"/>
  <c r="AS325" i="26"/>
  <c r="AT325" i="26"/>
  <c r="AU325" i="26"/>
  <c r="AV325" i="26"/>
  <c r="AW325" i="26"/>
  <c r="AS326" i="26"/>
  <c r="AT326" i="26"/>
  <c r="AU326" i="26"/>
  <c r="AV326" i="26"/>
  <c r="AW326" i="26"/>
  <c r="AS327" i="26"/>
  <c r="AT327" i="26"/>
  <c r="AU327" i="26"/>
  <c r="AV327" i="26"/>
  <c r="AW327" i="26"/>
  <c r="AS328" i="26"/>
  <c r="AT328" i="26"/>
  <c r="AU328" i="26"/>
  <c r="AV328" i="26"/>
  <c r="AW328" i="26"/>
  <c r="AS329" i="26"/>
  <c r="AT329" i="26"/>
  <c r="AU329" i="26"/>
  <c r="AV329" i="26"/>
  <c r="AW329" i="26"/>
  <c r="AS330" i="26"/>
  <c r="AT330" i="26"/>
  <c r="AU330" i="26"/>
  <c r="AV330" i="26"/>
  <c r="AW330" i="26"/>
  <c r="AS331" i="26"/>
  <c r="AT331" i="26"/>
  <c r="AU331" i="26"/>
  <c r="AV331" i="26"/>
  <c r="AW331" i="26"/>
  <c r="AS332" i="26"/>
  <c r="AT332" i="26"/>
  <c r="AU332" i="26"/>
  <c r="AV332" i="26"/>
  <c r="AW332" i="26"/>
  <c r="AS333" i="26"/>
  <c r="AT333" i="26"/>
  <c r="AU333" i="26"/>
  <c r="AV333" i="26"/>
  <c r="AW333" i="26"/>
  <c r="AS334" i="26"/>
  <c r="AT334" i="26"/>
  <c r="AU334" i="26"/>
  <c r="AV334" i="26"/>
  <c r="AW334" i="26"/>
  <c r="AS335" i="26"/>
  <c r="AT335" i="26"/>
  <c r="AU335" i="26"/>
  <c r="AV335" i="26"/>
  <c r="AW335" i="26"/>
  <c r="AS336" i="26"/>
  <c r="AT336" i="26"/>
  <c r="AU336" i="26"/>
  <c r="AV336" i="26"/>
  <c r="AW336" i="26"/>
  <c r="AS337" i="26"/>
  <c r="AT337" i="26"/>
  <c r="AU337" i="26"/>
  <c r="AV337" i="26"/>
  <c r="AW337" i="26"/>
  <c r="AS338" i="26"/>
  <c r="AT338" i="26"/>
  <c r="AU338" i="26"/>
  <c r="AV338" i="26"/>
  <c r="AW338" i="26"/>
  <c r="AS339" i="26"/>
  <c r="AT339" i="26"/>
  <c r="AU339" i="26"/>
  <c r="AV339" i="26"/>
  <c r="AW339" i="26"/>
  <c r="AS340" i="26"/>
  <c r="AT340" i="26"/>
  <c r="AU340" i="26"/>
  <c r="AV340" i="26"/>
  <c r="AW340" i="26"/>
  <c r="AS341" i="26"/>
  <c r="AT341" i="26"/>
  <c r="AU341" i="26"/>
  <c r="AV341" i="26"/>
  <c r="AW341" i="26"/>
  <c r="AS4" i="25"/>
  <c r="AT4" i="25"/>
  <c r="AU4" i="25"/>
  <c r="AV4" i="25"/>
  <c r="AW4" i="25"/>
  <c r="AS5" i="25"/>
  <c r="AT5" i="25"/>
  <c r="AU5" i="25"/>
  <c r="AV5" i="25"/>
  <c r="AW5" i="25"/>
  <c r="AS6" i="25"/>
  <c r="AT6" i="25"/>
  <c r="AU6" i="25"/>
  <c r="AV6" i="25"/>
  <c r="AW6" i="25"/>
  <c r="AS7" i="25"/>
  <c r="AT7" i="25"/>
  <c r="AU7" i="25"/>
  <c r="AV7" i="25"/>
  <c r="AW7" i="25"/>
  <c r="AS8" i="25"/>
  <c r="AT8" i="25"/>
  <c r="AU8" i="25"/>
  <c r="AV8" i="25"/>
  <c r="AW8" i="25"/>
  <c r="AS9" i="25"/>
  <c r="AT9" i="25"/>
  <c r="AU9" i="25"/>
  <c r="AV9" i="25"/>
  <c r="AW9" i="25"/>
  <c r="AS10" i="25"/>
  <c r="AT10" i="25"/>
  <c r="AU10" i="25"/>
  <c r="AV10" i="25"/>
  <c r="AW10" i="25"/>
  <c r="AS11" i="25"/>
  <c r="AT11" i="25"/>
  <c r="AU11" i="25"/>
  <c r="AV11" i="25"/>
  <c r="AW11" i="25"/>
  <c r="AS12" i="25"/>
  <c r="AT12" i="25"/>
  <c r="AU12" i="25"/>
  <c r="AV12" i="25"/>
  <c r="AW12" i="25"/>
  <c r="AS13" i="25"/>
  <c r="AT13" i="25"/>
  <c r="AU13" i="25"/>
  <c r="AV13" i="25"/>
  <c r="AW13" i="25"/>
  <c r="AS14" i="25"/>
  <c r="AT14" i="25"/>
  <c r="AU14" i="25"/>
  <c r="AV14" i="25"/>
  <c r="AW14" i="25"/>
  <c r="AS15" i="25"/>
  <c r="AT15" i="25"/>
  <c r="AU15" i="25"/>
  <c r="AV15" i="25"/>
  <c r="AW15" i="25"/>
  <c r="AS16" i="25"/>
  <c r="AT16" i="25"/>
  <c r="AU16" i="25"/>
  <c r="AV16" i="25"/>
  <c r="AW16" i="25"/>
  <c r="AS17" i="25"/>
  <c r="AT17" i="25"/>
  <c r="AU17" i="25"/>
  <c r="AV17" i="25"/>
  <c r="AW17" i="25"/>
  <c r="AS18" i="25"/>
  <c r="AT18" i="25"/>
  <c r="AU18" i="25"/>
  <c r="AV18" i="25"/>
  <c r="AW18" i="25"/>
  <c r="AS19" i="25"/>
  <c r="AT19" i="25"/>
  <c r="AU19" i="25"/>
  <c r="AV19" i="25"/>
  <c r="AW19" i="25"/>
  <c r="I20" i="25"/>
  <c r="AS20" i="25"/>
  <c r="AT20" i="25"/>
  <c r="AU20" i="25"/>
  <c r="AV20" i="25"/>
  <c r="AW20" i="25"/>
  <c r="AS21" i="25"/>
  <c r="AT21" i="25"/>
  <c r="AU21" i="25"/>
  <c r="AV21" i="25"/>
  <c r="AW21" i="25"/>
  <c r="I22" i="25"/>
  <c r="AS22" i="25"/>
  <c r="AT22" i="25"/>
  <c r="AU22" i="25"/>
  <c r="AV22" i="25"/>
  <c r="AW22" i="25"/>
  <c r="AS23" i="25"/>
  <c r="AT23" i="25"/>
  <c r="AU23" i="25"/>
  <c r="AV23" i="25"/>
  <c r="AW23" i="25"/>
  <c r="AS24" i="25"/>
  <c r="AT24" i="25"/>
  <c r="AU24" i="25"/>
  <c r="AV24" i="25"/>
  <c r="AW24" i="25"/>
  <c r="AS25" i="25"/>
  <c r="AT25" i="25"/>
  <c r="AU25" i="25"/>
  <c r="AV25" i="25"/>
  <c r="AW25" i="25"/>
  <c r="AS26" i="25"/>
  <c r="AT26" i="25"/>
  <c r="AU26" i="25"/>
  <c r="AV26" i="25"/>
  <c r="AW26" i="25"/>
  <c r="AS27" i="25"/>
  <c r="AT27" i="25"/>
  <c r="AU27" i="25"/>
  <c r="AV27" i="25"/>
  <c r="AW27" i="25"/>
  <c r="AS28" i="25"/>
  <c r="AT28" i="25"/>
  <c r="AU28" i="25"/>
  <c r="AV28" i="25"/>
  <c r="AW28" i="25"/>
  <c r="AS29" i="25"/>
  <c r="AT29" i="25"/>
  <c r="AU29" i="25"/>
  <c r="AV29" i="25"/>
  <c r="AW29" i="25"/>
  <c r="AS30" i="25"/>
  <c r="AT30" i="25"/>
  <c r="AU30" i="25"/>
  <c r="AV30" i="25"/>
  <c r="AW30" i="25"/>
  <c r="AS31" i="25"/>
  <c r="AT31" i="25"/>
  <c r="AU31" i="25"/>
  <c r="AV31" i="25"/>
  <c r="AW31" i="25"/>
  <c r="AS32" i="25"/>
  <c r="AT32" i="25"/>
  <c r="AU32" i="25"/>
  <c r="AV32" i="25"/>
  <c r="AW32" i="25"/>
  <c r="AS33" i="25"/>
  <c r="AT33" i="25"/>
  <c r="AU33" i="25"/>
  <c r="AV33" i="25"/>
  <c r="AW33" i="25"/>
  <c r="AS34" i="25"/>
  <c r="AT34" i="25"/>
  <c r="AU34" i="25"/>
  <c r="AV34" i="25"/>
  <c r="AW34" i="25"/>
  <c r="AS35" i="25"/>
  <c r="AT35" i="25"/>
  <c r="AU35" i="25"/>
  <c r="AV35" i="25"/>
  <c r="AW35" i="25"/>
  <c r="AS36" i="25"/>
  <c r="AT36" i="25"/>
  <c r="AU36" i="25"/>
  <c r="AV36" i="25"/>
  <c r="AW36" i="25"/>
  <c r="AS37" i="25"/>
  <c r="AT37" i="25"/>
  <c r="AU37" i="25"/>
  <c r="AV37" i="25"/>
  <c r="AW37" i="25"/>
  <c r="AS38" i="25"/>
  <c r="AT38" i="25"/>
  <c r="AU38" i="25"/>
  <c r="AV38" i="25"/>
  <c r="AW38" i="25"/>
  <c r="AS39" i="25"/>
  <c r="AT39" i="25"/>
  <c r="AU39" i="25"/>
  <c r="AV39" i="25"/>
  <c r="AW39" i="25"/>
  <c r="AS40" i="25"/>
  <c r="AT40" i="25"/>
  <c r="AU40" i="25"/>
  <c r="AV40" i="25"/>
  <c r="AW40" i="25"/>
  <c r="AS41" i="25"/>
  <c r="AT41" i="25"/>
  <c r="AU41" i="25"/>
  <c r="AV41" i="25"/>
  <c r="AW41" i="25"/>
  <c r="AS42" i="25"/>
  <c r="AT42" i="25"/>
  <c r="AU42" i="25"/>
  <c r="AV42" i="25"/>
  <c r="AW42" i="25"/>
  <c r="AS43" i="25"/>
  <c r="AT43" i="25"/>
  <c r="AU43" i="25"/>
  <c r="AV43" i="25"/>
  <c r="AW43" i="25"/>
  <c r="AS44" i="25"/>
  <c r="AT44" i="25"/>
  <c r="AU44" i="25"/>
  <c r="AV44" i="25"/>
  <c r="AW44" i="25"/>
  <c r="AS45" i="25"/>
  <c r="AT45" i="25"/>
  <c r="AU45" i="25"/>
  <c r="AV45" i="25"/>
  <c r="AW45" i="25"/>
  <c r="AS46" i="25"/>
  <c r="AT46" i="25"/>
  <c r="AU46" i="25"/>
  <c r="AV46" i="25"/>
  <c r="AW46" i="25"/>
  <c r="AS47" i="25"/>
  <c r="AT47" i="25"/>
  <c r="AU47" i="25"/>
  <c r="AV47" i="25"/>
  <c r="AW47" i="25"/>
  <c r="AS48" i="25"/>
  <c r="AT48" i="25"/>
  <c r="AU48" i="25"/>
  <c r="AV48" i="25"/>
  <c r="AW48" i="25"/>
  <c r="AS49" i="25"/>
  <c r="AT49" i="25"/>
  <c r="AU49" i="25"/>
  <c r="AV49" i="25"/>
  <c r="AW49" i="25"/>
  <c r="AS50" i="25"/>
  <c r="AT50" i="25"/>
  <c r="AU50" i="25"/>
  <c r="AV50" i="25"/>
  <c r="AW50" i="25"/>
  <c r="AS51" i="25"/>
  <c r="AT51" i="25"/>
  <c r="AU51" i="25"/>
  <c r="AV51" i="25"/>
  <c r="AW51" i="25"/>
  <c r="AS52" i="25"/>
  <c r="AT52" i="25"/>
  <c r="AU52" i="25"/>
  <c r="AV52" i="25"/>
  <c r="AW52" i="25"/>
  <c r="AS53" i="25"/>
  <c r="AT53" i="25"/>
  <c r="AU53" i="25"/>
  <c r="AV53" i="25"/>
  <c r="AW53" i="25"/>
  <c r="AS54" i="25"/>
  <c r="AT54" i="25"/>
  <c r="AU54" i="25"/>
  <c r="AV54" i="25"/>
  <c r="AW54" i="25"/>
  <c r="AS55" i="25"/>
  <c r="AT55" i="25"/>
  <c r="AU55" i="25"/>
  <c r="AV55" i="25"/>
  <c r="AW55" i="25"/>
  <c r="AS56" i="25"/>
  <c r="AT56" i="25"/>
  <c r="AU56" i="25"/>
  <c r="AV56" i="25"/>
  <c r="AW56" i="25"/>
  <c r="AS57" i="25"/>
  <c r="AT57" i="25"/>
  <c r="AU57" i="25"/>
  <c r="AV57" i="25"/>
  <c r="AW57" i="25"/>
  <c r="AS58" i="25"/>
  <c r="AT58" i="25"/>
  <c r="AU58" i="25"/>
  <c r="AV58" i="25"/>
  <c r="AW58" i="25"/>
  <c r="AS59" i="25"/>
  <c r="AT59" i="25"/>
  <c r="AU59" i="25"/>
  <c r="AV59" i="25"/>
  <c r="AW59" i="25"/>
  <c r="AS60" i="25"/>
  <c r="AT60" i="25"/>
  <c r="AU60" i="25"/>
  <c r="AV60" i="25"/>
  <c r="AW60" i="25"/>
  <c r="AS61" i="25"/>
  <c r="AT61" i="25"/>
  <c r="AU61" i="25"/>
  <c r="AV61" i="25"/>
  <c r="AW61" i="25"/>
  <c r="AS62" i="25"/>
  <c r="AT62" i="25"/>
  <c r="AU62" i="25"/>
  <c r="AV62" i="25"/>
  <c r="AW62" i="25"/>
  <c r="AS63" i="25"/>
  <c r="AT63" i="25"/>
  <c r="AU63" i="25"/>
  <c r="AV63" i="25"/>
  <c r="AW63" i="25"/>
  <c r="AS64" i="25"/>
  <c r="AT64" i="25"/>
  <c r="AU64" i="25"/>
  <c r="AV64" i="25"/>
  <c r="AW64" i="25"/>
  <c r="AS65" i="25"/>
  <c r="AT65" i="25"/>
  <c r="AU65" i="25"/>
  <c r="AV65" i="25"/>
  <c r="AW65" i="25"/>
  <c r="AS66" i="25"/>
  <c r="AT66" i="25"/>
  <c r="AU66" i="25"/>
  <c r="AV66" i="25"/>
  <c r="AW66" i="25"/>
  <c r="AS67" i="25"/>
  <c r="AT67" i="25"/>
  <c r="AU67" i="25"/>
  <c r="AV67" i="25"/>
  <c r="AW67" i="25"/>
  <c r="AS68" i="25"/>
  <c r="AT68" i="25"/>
  <c r="AU68" i="25"/>
  <c r="AV68" i="25"/>
  <c r="AW68" i="25"/>
  <c r="AS69" i="25"/>
  <c r="AT69" i="25"/>
  <c r="AU69" i="25"/>
  <c r="AV69" i="25"/>
  <c r="AW69" i="25"/>
  <c r="AS70" i="25"/>
  <c r="AT70" i="25"/>
  <c r="AU70" i="25"/>
  <c r="AV70" i="25"/>
  <c r="AW70" i="25"/>
  <c r="AS71" i="25"/>
  <c r="AT71" i="25"/>
  <c r="AU71" i="25"/>
  <c r="AV71" i="25"/>
  <c r="AW71" i="25"/>
  <c r="AS72" i="25"/>
  <c r="AT72" i="25"/>
  <c r="AU72" i="25"/>
  <c r="AV72" i="25"/>
  <c r="AW72" i="25"/>
  <c r="AS73" i="25"/>
  <c r="AT73" i="25"/>
  <c r="AU73" i="25"/>
  <c r="AV73" i="25"/>
  <c r="AW73" i="25"/>
  <c r="AS74" i="25"/>
  <c r="AT74" i="25"/>
  <c r="AU74" i="25"/>
  <c r="AV74" i="25"/>
  <c r="AW74" i="25"/>
  <c r="AS75" i="25"/>
  <c r="AT75" i="25"/>
  <c r="AU75" i="25"/>
  <c r="AV75" i="25"/>
  <c r="AW75" i="25"/>
  <c r="AS76" i="25"/>
  <c r="AT76" i="25"/>
  <c r="AU76" i="25"/>
  <c r="AV76" i="25"/>
  <c r="AW76" i="25"/>
  <c r="AS77" i="25"/>
  <c r="AT77" i="25"/>
  <c r="AU77" i="25"/>
  <c r="AV77" i="25"/>
  <c r="AW77" i="25"/>
  <c r="AS78" i="25"/>
  <c r="AT78" i="25"/>
  <c r="AU78" i="25"/>
  <c r="AV78" i="25"/>
  <c r="AW78" i="25"/>
  <c r="AS79" i="25"/>
  <c r="AT79" i="25"/>
  <c r="AU79" i="25"/>
  <c r="AV79" i="25"/>
  <c r="AW79" i="25"/>
  <c r="AS80" i="25"/>
  <c r="AT80" i="25"/>
  <c r="AU80" i="25"/>
  <c r="AV80" i="25"/>
  <c r="AW80" i="25"/>
  <c r="AS81" i="25"/>
  <c r="AT81" i="25"/>
  <c r="AU81" i="25"/>
  <c r="AV81" i="25"/>
  <c r="AW81" i="25"/>
  <c r="AS82" i="25"/>
  <c r="AT82" i="25"/>
  <c r="AU82" i="25"/>
  <c r="AV82" i="25"/>
  <c r="AW82" i="25"/>
  <c r="AS83" i="25"/>
  <c r="AT83" i="25"/>
  <c r="AU83" i="25"/>
  <c r="AV83" i="25"/>
  <c r="AW83" i="25"/>
  <c r="AS84" i="25"/>
  <c r="AT84" i="25"/>
  <c r="AU84" i="25"/>
  <c r="AV84" i="25"/>
  <c r="AW84" i="25"/>
  <c r="AS85" i="25"/>
  <c r="AT85" i="25"/>
  <c r="AU85" i="25"/>
  <c r="AV85" i="25"/>
  <c r="AW85" i="25"/>
  <c r="AS86" i="25"/>
  <c r="AT86" i="25"/>
  <c r="AU86" i="25"/>
  <c r="AV86" i="25"/>
  <c r="AW86" i="25"/>
  <c r="AS87" i="25"/>
  <c r="AT87" i="25"/>
  <c r="AU87" i="25"/>
  <c r="AV87" i="25"/>
  <c r="AW87" i="25"/>
  <c r="AS88" i="25"/>
  <c r="AT88" i="25"/>
  <c r="AU88" i="25"/>
  <c r="AV88" i="25"/>
  <c r="AW88" i="25"/>
  <c r="AS89" i="25"/>
  <c r="AT89" i="25"/>
  <c r="AU89" i="25"/>
  <c r="AV89" i="25"/>
  <c r="AW89" i="25"/>
  <c r="AS90" i="25"/>
  <c r="AT90" i="25"/>
  <c r="AU90" i="25"/>
  <c r="AV90" i="25"/>
  <c r="AW90" i="25"/>
  <c r="AS91" i="25"/>
  <c r="AT91" i="25"/>
  <c r="AU91" i="25"/>
  <c r="AV91" i="25"/>
  <c r="AW91" i="25"/>
  <c r="AS92" i="25"/>
  <c r="AT92" i="25"/>
  <c r="AU92" i="25"/>
  <c r="AV92" i="25"/>
  <c r="AW92" i="25"/>
  <c r="AS93" i="25"/>
  <c r="AT93" i="25"/>
  <c r="AU93" i="25"/>
  <c r="AV93" i="25"/>
  <c r="AW93" i="25"/>
  <c r="AS94" i="25"/>
  <c r="AT94" i="25"/>
  <c r="AU94" i="25"/>
  <c r="AV94" i="25"/>
  <c r="AW94" i="25"/>
  <c r="AS95" i="25"/>
  <c r="AT95" i="25"/>
  <c r="AU95" i="25"/>
  <c r="AV95" i="25"/>
  <c r="AW95" i="25"/>
  <c r="AS96" i="25"/>
  <c r="AT96" i="25"/>
  <c r="AU96" i="25"/>
  <c r="AV96" i="25"/>
  <c r="AW96" i="25"/>
  <c r="AS97" i="25"/>
  <c r="AT97" i="25"/>
  <c r="AU97" i="25"/>
  <c r="AV97" i="25"/>
  <c r="AW97" i="25"/>
  <c r="AS98" i="25"/>
  <c r="AT98" i="25"/>
  <c r="AU98" i="25"/>
  <c r="AV98" i="25"/>
  <c r="AW98" i="25"/>
  <c r="AS99" i="25"/>
  <c r="AT99" i="25"/>
  <c r="AU99" i="25"/>
  <c r="AV99" i="25"/>
  <c r="AW99" i="25"/>
  <c r="AS100" i="25"/>
  <c r="AT100" i="25"/>
  <c r="AU100" i="25"/>
  <c r="AV100" i="25"/>
  <c r="AW100" i="25"/>
  <c r="AS101" i="25"/>
  <c r="AT101" i="25"/>
  <c r="AU101" i="25"/>
  <c r="AV101" i="25"/>
  <c r="AW101" i="25"/>
  <c r="AS102" i="25"/>
  <c r="AT102" i="25"/>
  <c r="AU102" i="25"/>
  <c r="AV102" i="25"/>
  <c r="AW102" i="25"/>
  <c r="AS103" i="25"/>
  <c r="AT103" i="25"/>
  <c r="AU103" i="25"/>
  <c r="AV103" i="25"/>
  <c r="AW103" i="25"/>
  <c r="AS104" i="25"/>
  <c r="AT104" i="25"/>
  <c r="AU104" i="25"/>
  <c r="AV104" i="25"/>
  <c r="AW104" i="25"/>
  <c r="AS105" i="25"/>
  <c r="AT105" i="25"/>
  <c r="AU105" i="25"/>
  <c r="AV105" i="25"/>
  <c r="AW105" i="25"/>
  <c r="AS106" i="25"/>
  <c r="AT106" i="25"/>
  <c r="AU106" i="25"/>
  <c r="AV106" i="25"/>
  <c r="AW106" i="25"/>
  <c r="AS107" i="25"/>
  <c r="AT107" i="25"/>
  <c r="AU107" i="25"/>
  <c r="AV107" i="25"/>
  <c r="AW107" i="25"/>
  <c r="AS108" i="25"/>
  <c r="AT108" i="25"/>
  <c r="AU108" i="25"/>
  <c r="AV108" i="25"/>
  <c r="AW108" i="25"/>
  <c r="AS109" i="25"/>
  <c r="AT109" i="25"/>
  <c r="AU109" i="25"/>
  <c r="AV109" i="25"/>
  <c r="AW109" i="25"/>
  <c r="I110" i="25"/>
  <c r="AS110" i="25"/>
  <c r="AT110" i="25"/>
  <c r="AU110" i="25"/>
  <c r="AV110" i="25"/>
  <c r="AW110" i="25"/>
  <c r="AS111" i="25"/>
  <c r="AT111" i="25"/>
  <c r="AU111" i="25"/>
  <c r="AV111" i="25"/>
  <c r="AW111" i="25"/>
  <c r="AS112" i="25"/>
  <c r="AT112" i="25"/>
  <c r="AU112" i="25"/>
  <c r="AV112" i="25"/>
  <c r="AW112" i="25"/>
  <c r="AS113" i="25"/>
  <c r="AT113" i="25"/>
  <c r="AU113" i="25"/>
  <c r="AV113" i="25"/>
  <c r="AW113" i="25"/>
  <c r="AS114" i="25"/>
  <c r="AT114" i="25"/>
  <c r="AU114" i="25"/>
  <c r="AV114" i="25"/>
  <c r="AW114" i="25"/>
  <c r="AS115" i="25"/>
  <c r="AT115" i="25"/>
  <c r="AU115" i="25"/>
  <c r="AV115" i="25"/>
  <c r="AW115" i="25"/>
  <c r="AS116" i="25"/>
  <c r="AT116" i="25"/>
  <c r="AU116" i="25"/>
  <c r="AV116" i="25"/>
  <c r="AW116" i="25"/>
  <c r="AS117" i="25"/>
  <c r="AT117" i="25"/>
  <c r="AU117" i="25"/>
  <c r="AV117" i="25"/>
  <c r="AW117" i="25"/>
  <c r="AS118" i="25"/>
  <c r="AT118" i="25"/>
  <c r="AU118" i="25"/>
  <c r="AV118" i="25"/>
  <c r="AW118" i="25"/>
  <c r="AS119" i="25"/>
  <c r="AT119" i="25"/>
  <c r="AU119" i="25"/>
  <c r="AV119" i="25"/>
  <c r="AW119" i="25"/>
  <c r="AS120" i="25"/>
  <c r="AT120" i="25"/>
  <c r="AU120" i="25"/>
  <c r="AV120" i="25"/>
  <c r="AW120" i="25"/>
  <c r="AS121" i="25"/>
  <c r="AT121" i="25"/>
  <c r="AU121" i="25"/>
  <c r="AV121" i="25"/>
  <c r="AW121" i="25"/>
  <c r="AS122" i="25"/>
  <c r="AT122" i="25"/>
  <c r="AU122" i="25"/>
  <c r="AV122" i="25"/>
  <c r="AW122" i="25"/>
  <c r="AS123" i="25"/>
  <c r="AT123" i="25"/>
  <c r="AU123" i="25"/>
  <c r="AV123" i="25"/>
  <c r="AW123" i="25"/>
  <c r="AS124" i="25"/>
  <c r="AT124" i="25"/>
  <c r="AU124" i="25"/>
  <c r="AV124" i="25"/>
  <c r="AW124" i="25"/>
  <c r="AS125" i="25"/>
  <c r="AT125" i="25"/>
  <c r="AU125" i="25"/>
  <c r="AV125" i="25"/>
  <c r="AW125" i="25"/>
  <c r="AS126" i="25"/>
  <c r="AT126" i="25"/>
  <c r="AU126" i="25"/>
  <c r="AV126" i="25"/>
  <c r="AW126" i="25"/>
  <c r="AS127" i="25"/>
  <c r="AT127" i="25"/>
  <c r="AU127" i="25"/>
  <c r="AV127" i="25"/>
  <c r="AW127" i="25"/>
  <c r="AS128" i="25"/>
  <c r="AT128" i="25"/>
  <c r="AU128" i="25"/>
  <c r="AV128" i="25"/>
  <c r="AW128" i="25"/>
  <c r="AS129" i="25"/>
  <c r="AT129" i="25"/>
  <c r="AU129" i="25"/>
  <c r="AV129" i="25"/>
  <c r="AW129" i="25"/>
  <c r="AS130" i="25"/>
  <c r="AT130" i="25"/>
  <c r="AU130" i="25"/>
  <c r="AV130" i="25"/>
  <c r="AW130" i="25"/>
  <c r="AS131" i="25"/>
  <c r="AT131" i="25"/>
  <c r="AU131" i="25"/>
  <c r="AV131" i="25"/>
  <c r="AW131" i="25"/>
  <c r="AS132" i="25"/>
  <c r="AT132" i="25"/>
  <c r="AU132" i="25"/>
  <c r="AV132" i="25"/>
  <c r="AW132" i="25"/>
  <c r="AS133" i="25"/>
  <c r="AT133" i="25"/>
  <c r="AU133" i="25"/>
  <c r="AV133" i="25"/>
  <c r="AW133" i="25"/>
  <c r="AS134" i="25"/>
  <c r="AT134" i="25"/>
  <c r="AU134" i="25"/>
  <c r="AV134" i="25"/>
  <c r="AW134" i="25"/>
  <c r="AS135" i="25"/>
  <c r="AT135" i="25"/>
  <c r="AU135" i="25"/>
  <c r="AV135" i="25"/>
  <c r="AW135" i="25"/>
  <c r="AS136" i="25"/>
  <c r="AT136" i="25"/>
  <c r="AU136" i="25"/>
  <c r="AV136" i="25"/>
  <c r="AW136" i="25"/>
  <c r="AS137" i="25"/>
  <c r="AT137" i="25"/>
  <c r="AU137" i="25"/>
  <c r="AV137" i="25"/>
  <c r="AW137" i="25"/>
  <c r="AS138" i="25"/>
  <c r="AT138" i="25"/>
  <c r="AU138" i="25"/>
  <c r="AV138" i="25"/>
  <c r="AW138" i="25"/>
  <c r="AS139" i="25"/>
  <c r="AT139" i="25"/>
  <c r="AU139" i="25"/>
  <c r="AV139" i="25"/>
  <c r="AW139" i="25"/>
  <c r="AS140" i="25"/>
  <c r="AT140" i="25"/>
  <c r="AU140" i="25"/>
  <c r="AV140" i="25"/>
  <c r="AW140" i="25"/>
  <c r="AS141" i="25"/>
  <c r="AT141" i="25"/>
  <c r="AU141" i="25"/>
  <c r="AV141" i="25"/>
  <c r="AW141" i="25"/>
  <c r="AS142" i="25"/>
  <c r="AT142" i="25"/>
  <c r="AU142" i="25"/>
  <c r="AV142" i="25"/>
  <c r="AW142" i="25"/>
  <c r="AS143" i="25"/>
  <c r="AT143" i="25"/>
  <c r="AU143" i="25"/>
  <c r="AV143" i="25"/>
  <c r="AW143" i="25"/>
  <c r="AS144" i="25"/>
  <c r="AT144" i="25"/>
  <c r="AU144" i="25"/>
  <c r="AV144" i="25"/>
  <c r="AW144" i="25"/>
  <c r="AS145" i="25"/>
  <c r="AT145" i="25"/>
  <c r="AU145" i="25"/>
  <c r="AV145" i="25"/>
  <c r="AW145" i="25"/>
  <c r="AS146" i="25"/>
  <c r="AT146" i="25"/>
  <c r="AU146" i="25"/>
  <c r="AV146" i="25"/>
  <c r="AW146" i="25"/>
  <c r="AS147" i="25"/>
  <c r="AT147" i="25"/>
  <c r="AU147" i="25"/>
  <c r="AV147" i="25"/>
  <c r="AW147" i="25"/>
  <c r="AS148" i="25"/>
  <c r="AT148" i="25"/>
  <c r="AU148" i="25"/>
  <c r="AV148" i="25"/>
  <c r="AW148" i="25"/>
  <c r="AS149" i="25"/>
  <c r="AT149" i="25"/>
  <c r="AU149" i="25"/>
  <c r="AV149" i="25"/>
  <c r="AW149" i="25"/>
  <c r="AS150" i="25"/>
  <c r="AT150" i="25"/>
  <c r="AU150" i="25"/>
  <c r="AV150" i="25"/>
  <c r="AW150" i="25"/>
  <c r="AS151" i="25"/>
  <c r="AT151" i="25"/>
  <c r="AU151" i="25"/>
  <c r="AV151" i="25"/>
  <c r="AW151" i="25"/>
  <c r="AS152" i="25"/>
  <c r="AT152" i="25"/>
  <c r="AU152" i="25"/>
  <c r="AV152" i="25"/>
  <c r="AW152" i="25"/>
  <c r="AS153" i="25"/>
  <c r="AT153" i="25"/>
  <c r="AU153" i="25"/>
  <c r="AV153" i="25"/>
  <c r="AW153" i="25"/>
  <c r="AS154" i="25"/>
  <c r="AT154" i="25"/>
  <c r="AU154" i="25"/>
  <c r="AV154" i="25"/>
  <c r="AW154" i="25"/>
  <c r="AS155" i="25"/>
  <c r="AT155" i="25"/>
  <c r="AU155" i="25"/>
  <c r="AV155" i="25"/>
  <c r="AW155" i="25"/>
  <c r="AS156" i="25"/>
  <c r="AT156" i="25"/>
  <c r="AU156" i="25"/>
  <c r="AV156" i="25"/>
  <c r="AW156" i="25"/>
  <c r="AS157" i="25"/>
  <c r="AT157" i="25"/>
  <c r="AU157" i="25"/>
  <c r="AV157" i="25"/>
  <c r="AW157" i="25"/>
  <c r="AS158" i="25"/>
  <c r="AT158" i="25"/>
  <c r="AU158" i="25"/>
  <c r="AV158" i="25"/>
  <c r="AW158" i="25"/>
  <c r="AS159" i="25"/>
  <c r="AT159" i="25"/>
  <c r="AU159" i="25"/>
  <c r="AV159" i="25"/>
  <c r="AW159" i="25"/>
  <c r="AS160" i="25"/>
  <c r="AT160" i="25"/>
  <c r="AU160" i="25"/>
  <c r="AV160" i="25"/>
  <c r="AW160" i="25"/>
  <c r="AS161" i="25"/>
  <c r="AT161" i="25"/>
  <c r="AU161" i="25"/>
  <c r="AV161" i="25"/>
  <c r="AW161" i="25"/>
  <c r="AS162" i="25"/>
  <c r="AT162" i="25"/>
  <c r="AU162" i="25"/>
  <c r="AV162" i="25"/>
  <c r="AW162" i="25"/>
  <c r="AS163" i="25"/>
  <c r="AT163" i="25"/>
  <c r="AU163" i="25"/>
  <c r="AV163" i="25"/>
  <c r="AW163" i="25"/>
  <c r="AS164" i="25"/>
  <c r="AT164" i="25"/>
  <c r="AU164" i="25"/>
  <c r="AV164" i="25"/>
  <c r="AW164" i="25"/>
  <c r="AS165" i="25"/>
  <c r="AT165" i="25"/>
  <c r="AU165" i="25"/>
  <c r="AV165" i="25"/>
  <c r="AW165" i="25"/>
  <c r="AS166" i="25"/>
  <c r="AT166" i="25"/>
  <c r="AU166" i="25"/>
  <c r="AV166" i="25"/>
  <c r="AW166" i="25"/>
  <c r="AS167" i="25"/>
  <c r="AT167" i="25"/>
  <c r="AU167" i="25"/>
  <c r="AV167" i="25"/>
  <c r="AW167" i="25"/>
  <c r="AS168" i="25"/>
  <c r="AT168" i="25"/>
  <c r="AU168" i="25"/>
  <c r="AV168" i="25"/>
  <c r="AW168" i="25"/>
  <c r="AS169" i="25"/>
  <c r="AT169" i="25"/>
  <c r="AU169" i="25"/>
  <c r="AV169" i="25"/>
  <c r="AW169" i="25"/>
  <c r="I170" i="25"/>
  <c r="AS170" i="25"/>
  <c r="AT170" i="25"/>
  <c r="AU170" i="25"/>
  <c r="AV170" i="25"/>
  <c r="AW170" i="25"/>
  <c r="AS171" i="25"/>
  <c r="AT171" i="25"/>
  <c r="AU171" i="25"/>
  <c r="AV171" i="25"/>
  <c r="AW171" i="25"/>
  <c r="AS172" i="25"/>
  <c r="AT172" i="25"/>
  <c r="AU172" i="25"/>
  <c r="AV172" i="25"/>
  <c r="AW172" i="25"/>
  <c r="AS173" i="25"/>
  <c r="AT173" i="25"/>
  <c r="AU173" i="25"/>
  <c r="AV173" i="25"/>
  <c r="AW173" i="25"/>
  <c r="AS174" i="25"/>
  <c r="AT174" i="25"/>
  <c r="AU174" i="25"/>
  <c r="AV174" i="25"/>
  <c r="AW174" i="25"/>
  <c r="AS175" i="25"/>
  <c r="AT175" i="25"/>
  <c r="AU175" i="25"/>
  <c r="AV175" i="25"/>
  <c r="AW175" i="25"/>
  <c r="AS176" i="25"/>
  <c r="AT176" i="25"/>
  <c r="AU176" i="25"/>
  <c r="AV176" i="25"/>
  <c r="AW176" i="25"/>
  <c r="AS177" i="25"/>
  <c r="AT177" i="25"/>
  <c r="AU177" i="25"/>
  <c r="AV177" i="25"/>
  <c r="AW177" i="25"/>
  <c r="AS178" i="25"/>
  <c r="AT178" i="25"/>
  <c r="AU178" i="25"/>
  <c r="AV178" i="25"/>
  <c r="AW178" i="25"/>
  <c r="AS179" i="25"/>
  <c r="AT179" i="25"/>
  <c r="AU179" i="25"/>
  <c r="AV179" i="25"/>
  <c r="AW179" i="25"/>
  <c r="AS180" i="25"/>
  <c r="AT180" i="25"/>
  <c r="AU180" i="25"/>
  <c r="AV180" i="25"/>
  <c r="AW180" i="25"/>
  <c r="AS181" i="25"/>
  <c r="AT181" i="25"/>
  <c r="AU181" i="25"/>
  <c r="AV181" i="25"/>
  <c r="AW181" i="25"/>
  <c r="AS182" i="25"/>
  <c r="AT182" i="25"/>
  <c r="AU182" i="25"/>
  <c r="AV182" i="25"/>
  <c r="AW182" i="25"/>
  <c r="AS183" i="25"/>
  <c r="AT183" i="25"/>
  <c r="AU183" i="25"/>
  <c r="AV183" i="25"/>
  <c r="AW183" i="25"/>
  <c r="AS184" i="25"/>
  <c r="AT184" i="25"/>
  <c r="AU184" i="25"/>
  <c r="AV184" i="25"/>
  <c r="AW184" i="25"/>
  <c r="AS185" i="25"/>
  <c r="AT185" i="25"/>
  <c r="AU185" i="25"/>
  <c r="AV185" i="25"/>
  <c r="AW185" i="25"/>
  <c r="AS186" i="25"/>
  <c r="AT186" i="25"/>
  <c r="AU186" i="25"/>
  <c r="AV186" i="25"/>
  <c r="AW186" i="25"/>
  <c r="AS187" i="25"/>
  <c r="AT187" i="25"/>
  <c r="AU187" i="25"/>
  <c r="AV187" i="25"/>
  <c r="AW187" i="25"/>
  <c r="I188" i="25"/>
  <c r="AS188" i="25"/>
  <c r="AT188" i="25"/>
  <c r="AU188" i="25"/>
  <c r="AV188" i="25"/>
  <c r="AW188" i="25"/>
  <c r="AS189" i="25"/>
  <c r="AT189" i="25"/>
  <c r="AU189" i="25"/>
  <c r="AV189" i="25"/>
  <c r="AW189" i="25"/>
  <c r="AS190" i="25"/>
  <c r="AT190" i="25"/>
  <c r="AU190" i="25"/>
  <c r="AV190" i="25"/>
  <c r="AW190" i="25"/>
  <c r="AS191" i="25"/>
  <c r="AT191" i="25"/>
  <c r="AU191" i="25"/>
  <c r="AV191" i="25"/>
  <c r="AW191" i="25"/>
  <c r="AS192" i="25"/>
  <c r="AT192" i="25"/>
  <c r="AU192" i="25"/>
  <c r="AV192" i="25"/>
  <c r="AW192" i="25"/>
  <c r="AS193" i="25"/>
  <c r="AT193" i="25"/>
  <c r="AU193" i="25"/>
  <c r="AV193" i="25"/>
  <c r="AW193" i="25"/>
  <c r="AS194" i="25"/>
  <c r="AT194" i="25"/>
  <c r="AU194" i="25"/>
  <c r="AV194" i="25"/>
  <c r="AW194" i="25"/>
  <c r="AS195" i="25"/>
  <c r="AT195" i="25"/>
  <c r="AU195" i="25"/>
  <c r="AV195" i="25"/>
  <c r="AW195" i="25"/>
  <c r="AS196" i="25"/>
  <c r="AT196" i="25"/>
  <c r="AU196" i="25"/>
  <c r="AV196" i="25"/>
  <c r="AW196" i="25"/>
  <c r="AS197" i="25"/>
  <c r="AT197" i="25"/>
  <c r="AU197" i="25"/>
  <c r="AV197" i="25"/>
  <c r="AW197" i="25"/>
  <c r="AS198" i="25"/>
  <c r="AT198" i="25"/>
  <c r="AU198" i="25"/>
  <c r="AV198" i="25"/>
  <c r="AW198" i="25"/>
  <c r="AS199" i="25"/>
  <c r="AT199" i="25"/>
  <c r="AU199" i="25"/>
  <c r="AV199" i="25"/>
  <c r="AW199" i="25"/>
  <c r="AS200" i="25"/>
  <c r="AT200" i="25"/>
  <c r="AU200" i="25"/>
  <c r="AV200" i="25"/>
  <c r="AW200" i="25"/>
  <c r="AS201" i="25"/>
  <c r="AT201" i="25"/>
  <c r="AU201" i="25"/>
  <c r="AV201" i="25"/>
  <c r="AW201" i="25"/>
  <c r="AS202" i="25"/>
  <c r="AT202" i="25"/>
  <c r="AU202" i="25"/>
  <c r="AV202" i="25"/>
  <c r="AW202" i="25"/>
  <c r="AS203" i="25"/>
  <c r="AT203" i="25"/>
  <c r="AU203" i="25"/>
  <c r="AV203" i="25"/>
  <c r="AW203" i="25"/>
  <c r="AS204" i="25"/>
  <c r="AT204" i="25"/>
  <c r="AU204" i="25"/>
  <c r="AV204" i="25"/>
  <c r="AW204" i="25"/>
  <c r="AS205" i="25"/>
  <c r="AT205" i="25"/>
  <c r="AU205" i="25"/>
  <c r="AV205" i="25"/>
  <c r="AW205" i="25"/>
  <c r="AS206" i="25"/>
  <c r="AT206" i="25"/>
  <c r="AU206" i="25"/>
  <c r="AV206" i="25"/>
  <c r="AW206" i="25"/>
  <c r="AS207" i="25"/>
  <c r="AT207" i="25"/>
  <c r="AU207" i="25"/>
  <c r="AV207" i="25"/>
  <c r="AW207" i="25"/>
  <c r="AS208" i="25"/>
  <c r="AT208" i="25"/>
  <c r="AU208" i="25"/>
  <c r="AV208" i="25"/>
  <c r="AW208" i="25"/>
  <c r="AS209" i="25"/>
  <c r="AT209" i="25"/>
  <c r="AU209" i="25"/>
  <c r="AV209" i="25"/>
  <c r="AW209" i="25"/>
  <c r="AS210" i="25"/>
  <c r="AT210" i="25"/>
  <c r="AU210" i="25"/>
  <c r="AV210" i="25"/>
  <c r="AW210" i="25"/>
  <c r="AS211" i="25"/>
  <c r="AT211" i="25"/>
  <c r="AU211" i="25"/>
  <c r="AV211" i="25"/>
  <c r="AW211" i="25"/>
  <c r="AS212" i="25"/>
  <c r="AT212" i="25"/>
  <c r="AU212" i="25"/>
  <c r="AV212" i="25"/>
  <c r="AW212" i="25"/>
  <c r="AS213" i="25"/>
  <c r="AT213" i="25"/>
  <c r="AU213" i="25"/>
  <c r="AV213" i="25"/>
  <c r="AW213" i="25"/>
  <c r="AS214" i="25"/>
  <c r="AT214" i="25"/>
  <c r="AU214" i="25"/>
  <c r="AV214" i="25"/>
  <c r="AW214" i="25"/>
  <c r="AS215" i="25"/>
  <c r="AT215" i="25"/>
  <c r="AU215" i="25"/>
  <c r="AV215" i="25"/>
  <c r="AW215" i="25"/>
  <c r="AS216" i="25"/>
  <c r="AT216" i="25"/>
  <c r="AU216" i="25"/>
  <c r="AV216" i="25"/>
  <c r="AW216" i="25"/>
  <c r="AS217" i="25"/>
  <c r="AT217" i="25"/>
  <c r="AU217" i="25"/>
  <c r="AV217" i="25"/>
  <c r="AW217" i="25"/>
  <c r="AS218" i="25"/>
  <c r="AT218" i="25"/>
  <c r="AU218" i="25"/>
  <c r="AV218" i="25"/>
  <c r="AW218" i="25"/>
  <c r="AS219" i="25"/>
  <c r="AT219" i="25"/>
  <c r="AU219" i="25"/>
  <c r="AV219" i="25"/>
  <c r="AW219" i="25"/>
  <c r="AS220" i="25"/>
  <c r="AT220" i="25"/>
  <c r="AU220" i="25"/>
  <c r="AV220" i="25"/>
  <c r="AW220" i="25"/>
  <c r="AS221" i="25"/>
  <c r="AT221" i="25"/>
  <c r="AU221" i="25"/>
  <c r="AV221" i="25"/>
  <c r="AW221" i="25"/>
  <c r="AS222" i="25"/>
  <c r="AT222" i="25"/>
  <c r="AU222" i="25"/>
  <c r="AV222" i="25"/>
  <c r="AW222" i="25"/>
  <c r="AS223" i="25"/>
  <c r="AT223" i="25"/>
  <c r="AU223" i="25"/>
  <c r="AV223" i="25"/>
  <c r="AW223" i="25"/>
  <c r="AS224" i="25"/>
  <c r="AT224" i="25"/>
  <c r="AU224" i="25"/>
  <c r="AV224" i="25"/>
  <c r="AW224" i="25"/>
  <c r="AS225" i="25"/>
  <c r="AT225" i="25"/>
  <c r="AU225" i="25"/>
  <c r="AV225" i="25"/>
  <c r="AW225" i="25"/>
  <c r="AS226" i="25"/>
  <c r="AT226" i="25"/>
  <c r="AU226" i="25"/>
  <c r="AV226" i="25"/>
  <c r="AW226" i="25"/>
  <c r="AS227" i="25"/>
  <c r="AT227" i="25"/>
  <c r="AU227" i="25"/>
  <c r="AV227" i="25"/>
  <c r="AW227" i="25"/>
  <c r="AS228" i="25"/>
  <c r="AT228" i="25"/>
  <c r="AU228" i="25"/>
  <c r="AV228" i="25"/>
  <c r="AW228" i="25"/>
  <c r="AS229" i="25"/>
  <c r="AT229" i="25"/>
  <c r="AU229" i="25"/>
  <c r="AV229" i="25"/>
  <c r="AW229" i="25"/>
  <c r="AS230" i="25"/>
  <c r="AT230" i="25"/>
  <c r="AU230" i="25"/>
  <c r="AV230" i="25"/>
  <c r="AW230" i="25"/>
  <c r="AS231" i="25"/>
  <c r="AT231" i="25"/>
  <c r="AU231" i="25"/>
  <c r="AV231" i="25"/>
  <c r="AW231" i="25"/>
  <c r="AS232" i="25"/>
  <c r="AT232" i="25"/>
  <c r="AU232" i="25"/>
  <c r="AV232" i="25"/>
  <c r="AW232" i="25"/>
  <c r="AS233" i="25"/>
  <c r="AT233" i="25"/>
  <c r="AU233" i="25"/>
  <c r="AV233" i="25"/>
  <c r="AW233" i="25"/>
  <c r="AS234" i="25"/>
  <c r="AT234" i="25"/>
  <c r="AU234" i="25"/>
  <c r="AV234" i="25"/>
  <c r="AW234" i="25"/>
  <c r="AS235" i="25"/>
  <c r="AT235" i="25"/>
  <c r="AU235" i="25"/>
  <c r="AV235" i="25"/>
  <c r="AW235" i="25"/>
  <c r="AS236" i="25"/>
  <c r="AT236" i="25"/>
  <c r="AU236" i="25"/>
  <c r="AV236" i="25"/>
  <c r="AW236" i="25"/>
  <c r="AS237" i="25"/>
  <c r="AT237" i="25"/>
  <c r="AU237" i="25"/>
  <c r="AV237" i="25"/>
  <c r="AW237" i="25"/>
  <c r="AS238" i="25"/>
  <c r="AT238" i="25"/>
  <c r="AU238" i="25"/>
  <c r="AV238" i="25"/>
  <c r="AW238" i="25"/>
  <c r="AS239" i="25"/>
  <c r="AT239" i="25"/>
  <c r="AU239" i="25"/>
  <c r="AV239" i="25"/>
  <c r="AW239" i="25"/>
  <c r="AS240" i="25"/>
  <c r="AT240" i="25"/>
  <c r="AU240" i="25"/>
  <c r="AV240" i="25"/>
  <c r="AW240" i="25"/>
  <c r="AS241" i="25"/>
  <c r="AT241" i="25"/>
  <c r="AU241" i="25"/>
  <c r="AV241" i="25"/>
  <c r="AW241" i="25"/>
  <c r="AS242" i="25"/>
  <c r="AT242" i="25"/>
  <c r="AU242" i="25"/>
  <c r="AV242" i="25"/>
  <c r="AW242" i="25"/>
  <c r="AS243" i="25"/>
  <c r="AT243" i="25"/>
  <c r="AU243" i="25"/>
  <c r="AV243" i="25"/>
  <c r="AW243" i="25"/>
  <c r="AS244" i="25"/>
  <c r="AT244" i="25"/>
  <c r="AU244" i="25"/>
  <c r="AV244" i="25"/>
  <c r="AW244" i="25"/>
  <c r="AS245" i="25"/>
  <c r="AT245" i="25"/>
  <c r="AU245" i="25"/>
  <c r="AV245" i="25"/>
  <c r="AW245" i="25"/>
  <c r="AS246" i="25"/>
  <c r="AT246" i="25"/>
  <c r="AU246" i="25"/>
  <c r="AV246" i="25"/>
  <c r="AW246" i="25"/>
  <c r="AS247" i="25"/>
  <c r="AT247" i="25"/>
  <c r="AU247" i="25"/>
  <c r="AV247" i="25"/>
  <c r="AW247" i="25"/>
  <c r="AS248" i="25"/>
  <c r="AT248" i="25"/>
  <c r="AU248" i="25"/>
  <c r="AV248" i="25"/>
  <c r="AW248" i="25"/>
  <c r="AS249" i="25"/>
  <c r="AT249" i="25"/>
  <c r="AU249" i="25"/>
  <c r="AV249" i="25"/>
  <c r="AW249" i="25"/>
  <c r="AS250" i="25"/>
  <c r="AT250" i="25"/>
  <c r="AU250" i="25"/>
  <c r="AV250" i="25"/>
  <c r="AW250" i="25"/>
  <c r="AS251" i="25"/>
  <c r="AT251" i="25"/>
  <c r="AU251" i="25"/>
  <c r="AV251" i="25"/>
  <c r="AW251" i="25"/>
  <c r="AS252" i="25"/>
  <c r="AT252" i="25"/>
  <c r="AU252" i="25"/>
  <c r="AV252" i="25"/>
  <c r="AW252" i="25"/>
  <c r="AS253" i="25"/>
  <c r="AT253" i="25"/>
  <c r="AU253" i="25"/>
  <c r="AV253" i="25"/>
  <c r="AW253" i="25"/>
  <c r="AS254" i="25"/>
  <c r="AT254" i="25"/>
  <c r="AU254" i="25"/>
  <c r="AV254" i="25"/>
  <c r="AW254" i="25"/>
  <c r="AS255" i="25"/>
  <c r="AT255" i="25"/>
  <c r="AU255" i="25"/>
  <c r="AV255" i="25"/>
  <c r="AW255" i="25"/>
  <c r="AS256" i="25"/>
  <c r="AT256" i="25"/>
  <c r="AU256" i="25"/>
  <c r="AV256" i="25"/>
  <c r="AW256" i="25"/>
  <c r="AS257" i="25"/>
  <c r="AT257" i="25"/>
  <c r="AU257" i="25"/>
  <c r="AV257" i="25"/>
  <c r="AW257" i="25"/>
  <c r="AS258" i="25"/>
  <c r="AT258" i="25"/>
  <c r="AU258" i="25"/>
  <c r="AV258" i="25"/>
  <c r="AW258" i="25"/>
  <c r="AS259" i="25"/>
  <c r="AT259" i="25"/>
  <c r="AU259" i="25"/>
  <c r="AV259" i="25"/>
  <c r="AW259" i="25"/>
  <c r="AS260" i="25"/>
  <c r="AT260" i="25"/>
  <c r="AU260" i="25"/>
  <c r="AV260" i="25"/>
  <c r="AW260" i="25"/>
  <c r="AS261" i="25"/>
  <c r="AT261" i="25"/>
  <c r="AU261" i="25"/>
  <c r="AV261" i="25"/>
  <c r="AW261" i="25"/>
  <c r="AS262" i="25"/>
  <c r="AT262" i="25"/>
  <c r="AU262" i="25"/>
  <c r="AV262" i="25"/>
  <c r="AW262" i="25"/>
  <c r="AS263" i="25"/>
  <c r="AT263" i="25"/>
  <c r="AU263" i="25"/>
  <c r="AV263" i="25"/>
  <c r="AW263" i="25"/>
  <c r="AS264" i="25"/>
  <c r="AT264" i="25"/>
  <c r="AU264" i="25"/>
  <c r="AV264" i="25"/>
  <c r="AW264" i="25"/>
  <c r="AS265" i="25"/>
  <c r="AT265" i="25"/>
  <c r="AU265" i="25"/>
  <c r="AV265" i="25"/>
  <c r="AW265" i="25"/>
  <c r="AS266" i="25"/>
  <c r="AT266" i="25"/>
  <c r="AU266" i="25"/>
  <c r="AV266" i="25"/>
  <c r="AW266" i="25"/>
  <c r="AS267" i="25"/>
  <c r="AT267" i="25"/>
  <c r="AU267" i="25"/>
  <c r="AV267" i="25"/>
  <c r="AW267" i="25"/>
  <c r="AS268" i="25"/>
  <c r="AT268" i="25"/>
  <c r="AU268" i="25"/>
  <c r="AV268" i="25"/>
  <c r="AW268" i="25"/>
  <c r="AS269" i="25"/>
  <c r="AT269" i="25"/>
  <c r="AU269" i="25"/>
  <c r="AV269" i="25"/>
  <c r="AW269" i="25"/>
  <c r="AS270" i="25"/>
  <c r="AT270" i="25"/>
  <c r="AU270" i="25"/>
  <c r="AV270" i="25"/>
  <c r="AW270" i="25"/>
  <c r="AS271" i="25"/>
  <c r="AT271" i="25"/>
  <c r="AU271" i="25"/>
  <c r="AV271" i="25"/>
  <c r="AW271" i="25"/>
  <c r="AS272" i="25"/>
  <c r="AT272" i="25"/>
  <c r="AU272" i="25"/>
  <c r="AV272" i="25"/>
  <c r="AW272" i="25"/>
  <c r="AS273" i="25"/>
  <c r="AT273" i="25"/>
  <c r="AU273" i="25"/>
  <c r="AV273" i="25"/>
  <c r="AW273" i="25"/>
  <c r="AS274" i="25"/>
  <c r="AT274" i="25"/>
  <c r="AU274" i="25"/>
  <c r="AV274" i="25"/>
  <c r="AW274" i="25"/>
  <c r="AS275" i="25"/>
  <c r="AT275" i="25"/>
  <c r="AU275" i="25"/>
  <c r="AV275" i="25"/>
  <c r="AW275" i="25"/>
  <c r="AS276" i="25"/>
  <c r="AT276" i="25"/>
  <c r="AU276" i="25"/>
  <c r="AV276" i="25"/>
  <c r="AW276" i="25"/>
  <c r="AS277" i="25"/>
  <c r="AT277" i="25"/>
  <c r="AU277" i="25"/>
  <c r="AV277" i="25"/>
  <c r="AW277" i="25"/>
  <c r="AS278" i="25"/>
  <c r="AT278" i="25"/>
  <c r="AU278" i="25"/>
  <c r="AV278" i="25"/>
  <c r="AW278" i="25"/>
  <c r="AS279" i="25"/>
  <c r="AT279" i="25"/>
  <c r="AU279" i="25"/>
  <c r="AV279" i="25"/>
  <c r="AW279" i="25"/>
  <c r="AS280" i="25"/>
  <c r="AT280" i="25"/>
  <c r="AU280" i="25"/>
  <c r="AV280" i="25"/>
  <c r="AW280" i="25"/>
  <c r="AS281" i="25"/>
  <c r="AT281" i="25"/>
  <c r="AU281" i="25"/>
  <c r="AV281" i="25"/>
  <c r="AW281" i="25"/>
  <c r="AS282" i="25"/>
  <c r="AT282" i="25"/>
  <c r="AU282" i="25"/>
  <c r="AV282" i="25"/>
  <c r="AW282" i="25"/>
  <c r="AS283" i="25"/>
  <c r="AT283" i="25"/>
  <c r="AU283" i="25"/>
  <c r="AV283" i="25"/>
  <c r="AW283" i="25"/>
  <c r="AS284" i="25"/>
  <c r="AT284" i="25"/>
  <c r="AU284" i="25"/>
  <c r="AV284" i="25"/>
  <c r="AW284" i="25"/>
  <c r="AS285" i="25"/>
  <c r="AT285" i="25"/>
  <c r="AU285" i="25"/>
  <c r="AV285" i="25"/>
  <c r="AW285" i="25"/>
  <c r="AS286" i="25"/>
  <c r="AT286" i="25"/>
  <c r="AU286" i="25"/>
  <c r="AV286" i="25"/>
  <c r="AW286" i="25"/>
  <c r="AS287" i="25"/>
  <c r="AT287" i="25"/>
  <c r="AU287" i="25"/>
  <c r="AV287" i="25"/>
  <c r="AW287" i="25"/>
  <c r="AS288" i="25"/>
  <c r="AT288" i="25"/>
  <c r="AU288" i="25"/>
  <c r="AV288" i="25"/>
  <c r="AW288" i="25"/>
  <c r="AS289" i="25"/>
  <c r="AT289" i="25"/>
  <c r="AU289" i="25"/>
  <c r="AV289" i="25"/>
  <c r="AW289" i="25"/>
  <c r="AS290" i="25"/>
  <c r="AT290" i="25"/>
  <c r="AU290" i="25"/>
  <c r="AV290" i="25"/>
  <c r="AW290" i="25"/>
  <c r="AS291" i="25"/>
  <c r="AT291" i="25"/>
  <c r="AU291" i="25"/>
  <c r="AV291" i="25"/>
  <c r="AW291" i="25"/>
  <c r="AS292" i="25"/>
  <c r="AT292" i="25"/>
  <c r="AU292" i="25"/>
  <c r="AV292" i="25"/>
  <c r="AW292" i="25"/>
  <c r="AS293" i="25"/>
  <c r="AT293" i="25"/>
  <c r="AU293" i="25"/>
  <c r="AV293" i="25"/>
  <c r="AW293" i="25"/>
  <c r="AS294" i="25"/>
  <c r="AT294" i="25"/>
  <c r="AU294" i="25"/>
  <c r="AV294" i="25"/>
  <c r="AW294" i="25"/>
  <c r="AS295" i="25"/>
  <c r="AT295" i="25"/>
  <c r="AU295" i="25"/>
  <c r="AV295" i="25"/>
  <c r="AW295" i="25"/>
  <c r="AS296" i="25"/>
  <c r="AT296" i="25"/>
  <c r="AU296" i="25"/>
  <c r="AV296" i="25"/>
  <c r="AW296" i="25"/>
  <c r="AS297" i="25"/>
  <c r="AT297" i="25"/>
  <c r="AU297" i="25"/>
  <c r="AV297" i="25"/>
  <c r="AW297" i="25"/>
  <c r="AS298" i="25"/>
  <c r="AT298" i="25"/>
  <c r="AU298" i="25"/>
  <c r="AV298" i="25"/>
  <c r="AW298" i="25"/>
  <c r="AS299" i="25"/>
  <c r="AT299" i="25"/>
  <c r="AU299" i="25"/>
  <c r="AV299" i="25"/>
  <c r="AW299" i="25"/>
  <c r="AS300" i="25"/>
  <c r="AT300" i="25"/>
  <c r="AU300" i="25"/>
  <c r="AV300" i="25"/>
  <c r="AW300" i="25"/>
  <c r="AS301" i="25"/>
  <c r="AT301" i="25"/>
  <c r="AU301" i="25"/>
  <c r="AV301" i="25"/>
  <c r="AW301" i="25"/>
  <c r="AS302" i="25"/>
  <c r="AT302" i="25"/>
  <c r="AU302" i="25"/>
  <c r="AV302" i="25"/>
  <c r="AW302" i="25"/>
  <c r="AS303" i="25"/>
  <c r="AT303" i="25"/>
  <c r="AU303" i="25"/>
  <c r="AV303" i="25"/>
  <c r="AW303" i="25"/>
  <c r="AS304" i="25"/>
  <c r="AT304" i="25"/>
  <c r="AU304" i="25"/>
  <c r="AV304" i="25"/>
  <c r="AW304" i="25"/>
  <c r="AS305" i="25"/>
  <c r="AT305" i="25"/>
  <c r="AU305" i="25"/>
  <c r="AV305" i="25"/>
  <c r="AW305" i="25"/>
  <c r="AS306" i="25"/>
  <c r="AT306" i="25"/>
  <c r="AU306" i="25"/>
  <c r="AV306" i="25"/>
  <c r="AW306" i="25"/>
  <c r="AS307" i="25"/>
  <c r="AT307" i="25"/>
  <c r="AU307" i="25"/>
  <c r="AV307" i="25"/>
  <c r="AW307" i="25"/>
  <c r="AS308" i="25"/>
  <c r="AT308" i="25"/>
  <c r="AU308" i="25"/>
  <c r="AV308" i="25"/>
  <c r="AW308" i="25"/>
  <c r="AS309" i="25"/>
  <c r="AT309" i="25"/>
  <c r="AU309" i="25"/>
  <c r="AV309" i="25"/>
  <c r="AW309" i="25"/>
  <c r="AS310" i="25"/>
  <c r="AT310" i="25"/>
  <c r="AU310" i="25"/>
  <c r="AV310" i="25"/>
  <c r="AW310" i="25"/>
  <c r="AS311" i="25"/>
  <c r="AT311" i="25"/>
  <c r="AU311" i="25"/>
  <c r="AV311" i="25"/>
  <c r="AW311" i="25"/>
  <c r="AS312" i="25"/>
  <c r="AT312" i="25"/>
  <c r="AU312" i="25"/>
  <c r="AV312" i="25"/>
  <c r="AW312" i="25"/>
  <c r="AS313" i="25"/>
  <c r="AT313" i="25"/>
  <c r="AU313" i="25"/>
  <c r="AV313" i="25"/>
  <c r="AW313" i="25"/>
  <c r="AS314" i="25"/>
  <c r="AT314" i="25"/>
  <c r="AU314" i="25"/>
  <c r="AV314" i="25"/>
  <c r="AW314" i="25"/>
  <c r="AS315" i="25"/>
  <c r="AT315" i="25"/>
  <c r="AU315" i="25"/>
  <c r="AV315" i="25"/>
  <c r="AW315" i="25"/>
  <c r="AS316" i="25"/>
  <c r="AT316" i="25"/>
  <c r="AU316" i="25"/>
  <c r="AV316" i="25"/>
  <c r="AW316" i="25"/>
  <c r="AS317" i="25"/>
  <c r="AT317" i="25"/>
  <c r="AU317" i="25"/>
  <c r="AV317" i="25"/>
  <c r="AW317" i="25"/>
  <c r="AS318" i="25"/>
  <c r="AT318" i="25"/>
  <c r="AU318" i="25"/>
  <c r="AV318" i="25"/>
  <c r="AW318" i="25"/>
  <c r="AS319" i="25"/>
  <c r="AT319" i="25"/>
  <c r="AU319" i="25"/>
  <c r="AV319" i="25"/>
  <c r="AW319" i="25"/>
  <c r="AS320" i="25"/>
  <c r="AT320" i="25"/>
  <c r="AU320" i="25"/>
  <c r="AV320" i="25"/>
  <c r="AW320" i="25"/>
  <c r="AS321" i="25"/>
  <c r="AT321" i="25"/>
  <c r="AU321" i="25"/>
  <c r="AV321" i="25"/>
  <c r="AW321" i="25"/>
  <c r="AS322" i="25"/>
  <c r="AT322" i="25"/>
  <c r="AU322" i="25"/>
  <c r="AV322" i="25"/>
  <c r="AW322" i="25"/>
  <c r="AS323" i="25"/>
  <c r="AT323" i="25"/>
  <c r="AU323" i="25"/>
  <c r="AV323" i="25"/>
  <c r="AW323" i="25"/>
  <c r="AS324" i="25"/>
  <c r="AT324" i="25"/>
  <c r="AU324" i="25"/>
  <c r="AV324" i="25"/>
  <c r="AW324" i="25"/>
  <c r="AS325" i="25"/>
  <c r="AT325" i="25"/>
  <c r="AU325" i="25"/>
  <c r="AV325" i="25"/>
  <c r="AW325" i="25"/>
  <c r="AS326" i="25"/>
  <c r="AT326" i="25"/>
  <c r="AU326" i="25"/>
  <c r="AV326" i="25"/>
  <c r="AW326" i="25"/>
  <c r="AS327" i="25"/>
  <c r="AT327" i="25"/>
  <c r="AU327" i="25"/>
  <c r="AV327" i="25"/>
  <c r="AW327" i="25"/>
  <c r="AS328" i="25"/>
  <c r="AT328" i="25"/>
  <c r="AU328" i="25"/>
  <c r="AV328" i="25"/>
  <c r="AW328" i="25"/>
  <c r="AS329" i="25"/>
  <c r="AT329" i="25"/>
  <c r="AU329" i="25"/>
  <c r="AV329" i="25"/>
  <c r="AW329" i="25"/>
  <c r="AS330" i="25"/>
  <c r="AT330" i="25"/>
  <c r="AU330" i="25"/>
  <c r="AV330" i="25"/>
  <c r="AW330" i="25"/>
  <c r="AS331" i="25"/>
  <c r="AT331" i="25"/>
  <c r="AU331" i="25"/>
  <c r="AV331" i="25"/>
  <c r="AW331" i="25"/>
  <c r="AS332" i="25"/>
  <c r="AT332" i="25"/>
  <c r="AU332" i="25"/>
  <c r="AV332" i="25"/>
  <c r="AW332" i="25"/>
  <c r="AS333" i="25"/>
  <c r="AT333" i="25"/>
  <c r="AU333" i="25"/>
  <c r="AV333" i="25"/>
  <c r="AW333" i="25"/>
  <c r="AS334" i="25"/>
  <c r="AT334" i="25"/>
  <c r="AU334" i="25"/>
  <c r="AV334" i="25"/>
  <c r="AW334" i="25"/>
  <c r="AS335" i="25"/>
  <c r="AT335" i="25"/>
  <c r="AU335" i="25"/>
  <c r="AV335" i="25"/>
  <c r="AW335" i="25"/>
  <c r="AS336" i="25"/>
  <c r="AT336" i="25"/>
  <c r="AU336" i="25"/>
  <c r="AV336" i="25"/>
  <c r="AW336" i="25"/>
  <c r="AS337" i="25"/>
  <c r="AT337" i="25"/>
  <c r="AU337" i="25"/>
  <c r="AV337" i="25"/>
  <c r="AW337" i="25"/>
  <c r="AS338" i="25"/>
  <c r="AT338" i="25"/>
  <c r="AU338" i="25"/>
  <c r="AV338" i="25"/>
  <c r="AW338" i="25"/>
  <c r="AS339" i="25"/>
  <c r="AT339" i="25"/>
  <c r="AU339" i="25"/>
  <c r="AV339" i="25"/>
  <c r="AW339" i="25"/>
  <c r="AS340" i="25"/>
  <c r="AT340" i="25"/>
  <c r="AU340" i="25"/>
  <c r="AV340" i="25"/>
  <c r="AW340" i="25"/>
  <c r="AS341" i="25"/>
  <c r="AT341" i="25"/>
  <c r="AU341" i="25"/>
  <c r="AV341" i="25"/>
  <c r="AW341" i="25"/>
  <c r="AS4" i="24"/>
  <c r="AT4" i="24"/>
  <c r="AU4" i="24"/>
  <c r="AV4" i="24"/>
  <c r="AW4" i="24"/>
  <c r="AS5" i="24"/>
  <c r="AT5" i="24"/>
  <c r="AU5" i="24"/>
  <c r="AV5" i="24"/>
  <c r="AW5" i="24"/>
  <c r="AS6" i="24"/>
  <c r="AT6" i="24"/>
  <c r="AU6" i="24"/>
  <c r="AV6" i="24"/>
  <c r="AW6" i="24"/>
  <c r="AS7" i="24"/>
  <c r="AT7" i="24"/>
  <c r="AU7" i="24"/>
  <c r="AV7" i="24"/>
  <c r="AW7" i="24"/>
  <c r="AS8" i="24"/>
  <c r="AT8" i="24"/>
  <c r="AU8" i="24"/>
  <c r="AV8" i="24"/>
  <c r="AW8" i="24"/>
  <c r="AS9" i="24"/>
  <c r="AT9" i="24"/>
  <c r="AU9" i="24"/>
  <c r="AV9" i="24"/>
  <c r="AW9" i="24"/>
  <c r="AS10" i="24"/>
  <c r="AT10" i="24"/>
  <c r="AU10" i="24"/>
  <c r="AV10" i="24"/>
  <c r="AW10" i="24"/>
  <c r="AS11" i="24"/>
  <c r="AT11" i="24"/>
  <c r="AU11" i="24"/>
  <c r="AV11" i="24"/>
  <c r="AW11" i="24"/>
  <c r="AS12" i="24"/>
  <c r="AT12" i="24"/>
  <c r="AU12" i="24"/>
  <c r="AV12" i="24"/>
  <c r="AW12" i="24"/>
  <c r="AS13" i="24"/>
  <c r="AT13" i="24"/>
  <c r="AU13" i="24"/>
  <c r="AV13" i="24"/>
  <c r="AW13" i="24"/>
  <c r="AS14" i="24"/>
  <c r="AT14" i="24"/>
  <c r="AU14" i="24"/>
  <c r="AV14" i="24"/>
  <c r="AW14" i="24"/>
  <c r="AS15" i="24"/>
  <c r="AT15" i="24"/>
  <c r="AU15" i="24"/>
  <c r="AV15" i="24"/>
  <c r="AW15" i="24"/>
  <c r="AS16" i="24"/>
  <c r="AT16" i="24"/>
  <c r="AU16" i="24"/>
  <c r="AV16" i="24"/>
  <c r="AW16" i="24"/>
  <c r="AS17" i="24"/>
  <c r="AT17" i="24"/>
  <c r="AU17" i="24"/>
  <c r="AV17" i="24"/>
  <c r="AW17" i="24"/>
  <c r="AS18" i="24"/>
  <c r="AT18" i="24"/>
  <c r="AU18" i="24"/>
  <c r="AV18" i="24"/>
  <c r="AW18" i="24"/>
  <c r="AS19" i="24"/>
  <c r="AT19" i="24"/>
  <c r="AU19" i="24"/>
  <c r="AV19" i="24"/>
  <c r="AW19" i="24"/>
  <c r="I20" i="24"/>
  <c r="AS20" i="24"/>
  <c r="AT20" i="24"/>
  <c r="AU20" i="24"/>
  <c r="AV20" i="24"/>
  <c r="AW20" i="24"/>
  <c r="AS21" i="24"/>
  <c r="AT21" i="24"/>
  <c r="AU21" i="24"/>
  <c r="AV21" i="24"/>
  <c r="AW21" i="24"/>
  <c r="I22" i="24"/>
  <c r="AS22" i="24"/>
  <c r="AT22" i="24"/>
  <c r="AU22" i="24"/>
  <c r="AV22" i="24"/>
  <c r="AW22" i="24"/>
  <c r="AS23" i="24"/>
  <c r="AT23" i="24"/>
  <c r="AU23" i="24"/>
  <c r="AV23" i="24"/>
  <c r="AW23" i="24"/>
  <c r="AS24" i="24"/>
  <c r="AT24" i="24"/>
  <c r="AU24" i="24"/>
  <c r="AV24" i="24"/>
  <c r="AW24" i="24"/>
  <c r="AS25" i="24"/>
  <c r="AT25" i="24"/>
  <c r="AU25" i="24"/>
  <c r="AV25" i="24"/>
  <c r="AW25" i="24"/>
  <c r="AS26" i="24"/>
  <c r="AT26" i="24"/>
  <c r="AU26" i="24"/>
  <c r="AV26" i="24"/>
  <c r="AW26" i="24"/>
  <c r="AS27" i="24"/>
  <c r="AT27" i="24"/>
  <c r="AU27" i="24"/>
  <c r="AV27" i="24"/>
  <c r="AW27" i="24"/>
  <c r="AS28" i="24"/>
  <c r="AT28" i="24"/>
  <c r="AU28" i="24"/>
  <c r="AV28" i="24"/>
  <c r="AW28" i="24"/>
  <c r="AS29" i="24"/>
  <c r="AT29" i="24"/>
  <c r="AU29" i="24"/>
  <c r="AV29" i="24"/>
  <c r="AW29" i="24"/>
  <c r="AS30" i="24"/>
  <c r="AT30" i="24"/>
  <c r="AU30" i="24"/>
  <c r="AV30" i="24"/>
  <c r="AW30" i="24"/>
  <c r="AS31" i="24"/>
  <c r="AT31" i="24"/>
  <c r="AU31" i="24"/>
  <c r="AV31" i="24"/>
  <c r="AW31" i="24"/>
  <c r="AS32" i="24"/>
  <c r="AT32" i="24"/>
  <c r="AU32" i="24"/>
  <c r="AV32" i="24"/>
  <c r="AW32" i="24"/>
  <c r="AS33" i="24"/>
  <c r="AT33" i="24"/>
  <c r="AU33" i="24"/>
  <c r="AV33" i="24"/>
  <c r="AW33" i="24"/>
  <c r="AS34" i="24"/>
  <c r="AT34" i="24"/>
  <c r="AU34" i="24"/>
  <c r="AV34" i="24"/>
  <c r="AW34" i="24"/>
  <c r="AS35" i="24"/>
  <c r="AT35" i="24"/>
  <c r="AU35" i="24"/>
  <c r="AV35" i="24"/>
  <c r="AW35" i="24"/>
  <c r="AS36" i="24"/>
  <c r="AT36" i="24"/>
  <c r="AU36" i="24"/>
  <c r="AV36" i="24"/>
  <c r="AW36" i="24"/>
  <c r="AS37" i="24"/>
  <c r="AT37" i="24"/>
  <c r="AU37" i="24"/>
  <c r="AV37" i="24"/>
  <c r="AW37" i="24"/>
  <c r="AS38" i="24"/>
  <c r="AT38" i="24"/>
  <c r="AU38" i="24"/>
  <c r="AV38" i="24"/>
  <c r="AW38" i="24"/>
  <c r="AS39" i="24"/>
  <c r="AT39" i="24"/>
  <c r="AU39" i="24"/>
  <c r="AV39" i="24"/>
  <c r="AW39" i="24"/>
  <c r="AS40" i="24"/>
  <c r="AT40" i="24"/>
  <c r="AU40" i="24"/>
  <c r="AV40" i="24"/>
  <c r="AW40" i="24"/>
  <c r="AS41" i="24"/>
  <c r="AT41" i="24"/>
  <c r="AU41" i="24"/>
  <c r="AV41" i="24"/>
  <c r="AW41" i="24"/>
  <c r="AS42" i="24"/>
  <c r="AT42" i="24"/>
  <c r="AU42" i="24"/>
  <c r="AV42" i="24"/>
  <c r="AW42" i="24"/>
  <c r="AS43" i="24"/>
  <c r="AT43" i="24"/>
  <c r="AU43" i="24"/>
  <c r="AV43" i="24"/>
  <c r="AW43" i="24"/>
  <c r="AS44" i="24"/>
  <c r="AT44" i="24"/>
  <c r="AU44" i="24"/>
  <c r="AV44" i="24"/>
  <c r="AW44" i="24"/>
  <c r="AS45" i="24"/>
  <c r="AT45" i="24"/>
  <c r="AU45" i="24"/>
  <c r="AV45" i="24"/>
  <c r="AW45" i="24"/>
  <c r="AS46" i="24"/>
  <c r="AT46" i="24"/>
  <c r="AU46" i="24"/>
  <c r="AV46" i="24"/>
  <c r="AW46" i="24"/>
  <c r="AS47" i="24"/>
  <c r="AT47" i="24"/>
  <c r="AU47" i="24"/>
  <c r="AV47" i="24"/>
  <c r="AW47" i="24"/>
  <c r="AS48" i="24"/>
  <c r="AT48" i="24"/>
  <c r="AU48" i="24"/>
  <c r="AV48" i="24"/>
  <c r="AW48" i="24"/>
  <c r="AS49" i="24"/>
  <c r="AT49" i="24"/>
  <c r="AU49" i="24"/>
  <c r="AV49" i="24"/>
  <c r="AW49" i="24"/>
  <c r="AS50" i="24"/>
  <c r="AT50" i="24"/>
  <c r="AU50" i="24"/>
  <c r="AV50" i="24"/>
  <c r="AW50" i="24"/>
  <c r="AS51" i="24"/>
  <c r="AT51" i="24"/>
  <c r="AU51" i="24"/>
  <c r="AV51" i="24"/>
  <c r="AW51" i="24"/>
  <c r="AS52" i="24"/>
  <c r="AT52" i="24"/>
  <c r="AU52" i="24"/>
  <c r="AV52" i="24"/>
  <c r="AW52" i="24"/>
  <c r="AS53" i="24"/>
  <c r="AT53" i="24"/>
  <c r="AU53" i="24"/>
  <c r="AV53" i="24"/>
  <c r="AW53" i="24"/>
  <c r="AS54" i="24"/>
  <c r="AT54" i="24"/>
  <c r="AU54" i="24"/>
  <c r="AV54" i="24"/>
  <c r="AW54" i="24"/>
  <c r="AS55" i="24"/>
  <c r="AT55" i="24"/>
  <c r="AU55" i="24"/>
  <c r="AV55" i="24"/>
  <c r="AW55" i="24"/>
  <c r="AS56" i="24"/>
  <c r="AT56" i="24"/>
  <c r="AU56" i="24"/>
  <c r="AV56" i="24"/>
  <c r="AW56" i="24"/>
  <c r="AS57" i="24"/>
  <c r="AT57" i="24"/>
  <c r="AU57" i="24"/>
  <c r="AV57" i="24"/>
  <c r="AW57" i="24"/>
  <c r="AS58" i="24"/>
  <c r="AT58" i="24"/>
  <c r="AU58" i="24"/>
  <c r="AV58" i="24"/>
  <c r="AW58" i="24"/>
  <c r="AS59" i="24"/>
  <c r="AT59" i="24"/>
  <c r="AU59" i="24"/>
  <c r="AV59" i="24"/>
  <c r="AW59" i="24"/>
  <c r="AS60" i="24"/>
  <c r="AT60" i="24"/>
  <c r="AU60" i="24"/>
  <c r="AV60" i="24"/>
  <c r="AW60" i="24"/>
  <c r="AS61" i="24"/>
  <c r="AT61" i="24"/>
  <c r="AU61" i="24"/>
  <c r="AV61" i="24"/>
  <c r="AW61" i="24"/>
  <c r="AS62" i="24"/>
  <c r="AT62" i="24"/>
  <c r="AU62" i="24"/>
  <c r="AV62" i="24"/>
  <c r="AW62" i="24"/>
  <c r="AS63" i="24"/>
  <c r="AT63" i="24"/>
  <c r="AU63" i="24"/>
  <c r="AV63" i="24"/>
  <c r="AW63" i="24"/>
  <c r="AS64" i="24"/>
  <c r="AT64" i="24"/>
  <c r="AU64" i="24"/>
  <c r="AV64" i="24"/>
  <c r="AW64" i="24"/>
  <c r="AS65" i="24"/>
  <c r="AT65" i="24"/>
  <c r="AU65" i="24"/>
  <c r="AV65" i="24"/>
  <c r="AW65" i="24"/>
  <c r="AS66" i="24"/>
  <c r="AT66" i="24"/>
  <c r="AU66" i="24"/>
  <c r="AV66" i="24"/>
  <c r="AW66" i="24"/>
  <c r="AS67" i="24"/>
  <c r="AT67" i="24"/>
  <c r="AU67" i="24"/>
  <c r="AV67" i="24"/>
  <c r="AW67" i="24"/>
  <c r="AS68" i="24"/>
  <c r="AT68" i="24"/>
  <c r="AU68" i="24"/>
  <c r="AV68" i="24"/>
  <c r="AW68" i="24"/>
  <c r="AS69" i="24"/>
  <c r="AT69" i="24"/>
  <c r="AU69" i="24"/>
  <c r="AV69" i="24"/>
  <c r="AW69" i="24"/>
  <c r="AS70" i="24"/>
  <c r="AT70" i="24"/>
  <c r="AU70" i="24"/>
  <c r="AV70" i="24"/>
  <c r="AW70" i="24"/>
  <c r="AS71" i="24"/>
  <c r="AT71" i="24"/>
  <c r="AU71" i="24"/>
  <c r="AV71" i="24"/>
  <c r="AW71" i="24"/>
  <c r="AS72" i="24"/>
  <c r="AT72" i="24"/>
  <c r="AU72" i="24"/>
  <c r="AV72" i="24"/>
  <c r="AW72" i="24"/>
  <c r="AS73" i="24"/>
  <c r="AT73" i="24"/>
  <c r="AU73" i="24"/>
  <c r="AV73" i="24"/>
  <c r="AW73" i="24"/>
  <c r="AS74" i="24"/>
  <c r="AT74" i="24"/>
  <c r="AU74" i="24"/>
  <c r="AV74" i="24"/>
  <c r="AW74" i="24"/>
  <c r="AS75" i="24"/>
  <c r="AT75" i="24"/>
  <c r="AU75" i="24"/>
  <c r="AV75" i="24"/>
  <c r="AW75" i="24"/>
  <c r="AS76" i="24"/>
  <c r="AT76" i="24"/>
  <c r="AU76" i="24"/>
  <c r="AV76" i="24"/>
  <c r="AW76" i="24"/>
  <c r="AS77" i="24"/>
  <c r="AT77" i="24"/>
  <c r="AU77" i="24"/>
  <c r="AV77" i="24"/>
  <c r="AW77" i="24"/>
  <c r="AS78" i="24"/>
  <c r="AT78" i="24"/>
  <c r="AU78" i="24"/>
  <c r="AV78" i="24"/>
  <c r="AW78" i="24"/>
  <c r="AS79" i="24"/>
  <c r="AT79" i="24"/>
  <c r="AU79" i="24"/>
  <c r="AV79" i="24"/>
  <c r="AW79" i="24"/>
  <c r="AS80" i="24"/>
  <c r="AT80" i="24"/>
  <c r="AU80" i="24"/>
  <c r="AV80" i="24"/>
  <c r="AW80" i="24"/>
  <c r="AS81" i="24"/>
  <c r="AT81" i="24"/>
  <c r="AU81" i="24"/>
  <c r="AV81" i="24"/>
  <c r="AW81" i="24"/>
  <c r="AS82" i="24"/>
  <c r="AT82" i="24"/>
  <c r="AU82" i="24"/>
  <c r="AV82" i="24"/>
  <c r="AW82" i="24"/>
  <c r="AS83" i="24"/>
  <c r="AT83" i="24"/>
  <c r="AU83" i="24"/>
  <c r="AV83" i="24"/>
  <c r="AW83" i="24"/>
  <c r="AS84" i="24"/>
  <c r="AT84" i="24"/>
  <c r="AU84" i="24"/>
  <c r="AV84" i="24"/>
  <c r="AW84" i="24"/>
  <c r="AS85" i="24"/>
  <c r="AT85" i="24"/>
  <c r="AU85" i="24"/>
  <c r="AV85" i="24"/>
  <c r="AW85" i="24"/>
  <c r="AS86" i="24"/>
  <c r="AT86" i="24"/>
  <c r="AU86" i="24"/>
  <c r="AV86" i="24"/>
  <c r="AW86" i="24"/>
  <c r="AS87" i="24"/>
  <c r="AT87" i="24"/>
  <c r="AU87" i="24"/>
  <c r="AV87" i="24"/>
  <c r="AW87" i="24"/>
  <c r="AS88" i="24"/>
  <c r="AT88" i="24"/>
  <c r="AU88" i="24"/>
  <c r="AV88" i="24"/>
  <c r="AW88" i="24"/>
  <c r="AS89" i="24"/>
  <c r="AT89" i="24"/>
  <c r="AU89" i="24"/>
  <c r="AV89" i="24"/>
  <c r="AW89" i="24"/>
  <c r="AS90" i="24"/>
  <c r="AT90" i="24"/>
  <c r="AU90" i="24"/>
  <c r="AV90" i="24"/>
  <c r="AW90" i="24"/>
  <c r="AS91" i="24"/>
  <c r="AT91" i="24"/>
  <c r="AU91" i="24"/>
  <c r="AV91" i="24"/>
  <c r="AW91" i="24"/>
  <c r="AS92" i="24"/>
  <c r="AT92" i="24"/>
  <c r="AU92" i="24"/>
  <c r="AV92" i="24"/>
  <c r="AW92" i="24"/>
  <c r="AS93" i="24"/>
  <c r="AT93" i="24"/>
  <c r="AU93" i="24"/>
  <c r="AV93" i="24"/>
  <c r="AW93" i="24"/>
  <c r="AS94" i="24"/>
  <c r="AT94" i="24"/>
  <c r="AU94" i="24"/>
  <c r="AV94" i="24"/>
  <c r="AW94" i="24"/>
  <c r="AS95" i="24"/>
  <c r="AT95" i="24"/>
  <c r="AU95" i="24"/>
  <c r="AV95" i="24"/>
  <c r="AW95" i="24"/>
  <c r="AS96" i="24"/>
  <c r="AT96" i="24"/>
  <c r="AU96" i="24"/>
  <c r="AV96" i="24"/>
  <c r="AW96" i="24"/>
  <c r="AS97" i="24"/>
  <c r="AT97" i="24"/>
  <c r="AU97" i="24"/>
  <c r="AV97" i="24"/>
  <c r="AW97" i="24"/>
  <c r="AS98" i="24"/>
  <c r="AT98" i="24"/>
  <c r="AU98" i="24"/>
  <c r="AV98" i="24"/>
  <c r="AW98" i="24"/>
  <c r="AS99" i="24"/>
  <c r="AT99" i="24"/>
  <c r="AU99" i="24"/>
  <c r="AV99" i="24"/>
  <c r="AW99" i="24"/>
  <c r="AS100" i="24"/>
  <c r="AT100" i="24"/>
  <c r="AU100" i="24"/>
  <c r="AV100" i="24"/>
  <c r="AW100" i="24"/>
  <c r="AS101" i="24"/>
  <c r="AT101" i="24"/>
  <c r="AU101" i="24"/>
  <c r="AV101" i="24"/>
  <c r="AW101" i="24"/>
  <c r="AS102" i="24"/>
  <c r="AT102" i="24"/>
  <c r="AU102" i="24"/>
  <c r="AV102" i="24"/>
  <c r="AW102" i="24"/>
  <c r="AS103" i="24"/>
  <c r="AT103" i="24"/>
  <c r="AU103" i="24"/>
  <c r="AV103" i="24"/>
  <c r="AW103" i="24"/>
  <c r="AS104" i="24"/>
  <c r="AT104" i="24"/>
  <c r="AU104" i="24"/>
  <c r="AV104" i="24"/>
  <c r="AW104" i="24"/>
  <c r="AS105" i="24"/>
  <c r="AT105" i="24"/>
  <c r="AU105" i="24"/>
  <c r="AV105" i="24"/>
  <c r="AW105" i="24"/>
  <c r="AS106" i="24"/>
  <c r="AT106" i="24"/>
  <c r="AU106" i="24"/>
  <c r="AV106" i="24"/>
  <c r="AW106" i="24"/>
  <c r="AS107" i="24"/>
  <c r="AT107" i="24"/>
  <c r="AU107" i="24"/>
  <c r="AV107" i="24"/>
  <c r="AW107" i="24"/>
  <c r="AS108" i="24"/>
  <c r="AT108" i="24"/>
  <c r="AU108" i="24"/>
  <c r="AV108" i="24"/>
  <c r="AW108" i="24"/>
  <c r="AS109" i="24"/>
  <c r="AT109" i="24"/>
  <c r="AU109" i="24"/>
  <c r="AV109" i="24"/>
  <c r="AW109" i="24"/>
  <c r="I110" i="24"/>
  <c r="AS110" i="24"/>
  <c r="AT110" i="24"/>
  <c r="AU110" i="24"/>
  <c r="AV110" i="24"/>
  <c r="AW110" i="24"/>
  <c r="AS111" i="24"/>
  <c r="AT111" i="24"/>
  <c r="AU111" i="24"/>
  <c r="AV111" i="24"/>
  <c r="AW111" i="24"/>
  <c r="AS112" i="24"/>
  <c r="AT112" i="24"/>
  <c r="AU112" i="24"/>
  <c r="AV112" i="24"/>
  <c r="AW112" i="24"/>
  <c r="AS113" i="24"/>
  <c r="AT113" i="24"/>
  <c r="AU113" i="24"/>
  <c r="AV113" i="24"/>
  <c r="AW113" i="24"/>
  <c r="AS114" i="24"/>
  <c r="AT114" i="24"/>
  <c r="AU114" i="24"/>
  <c r="AV114" i="24"/>
  <c r="AW114" i="24"/>
  <c r="AS115" i="24"/>
  <c r="AT115" i="24"/>
  <c r="AU115" i="24"/>
  <c r="AV115" i="24"/>
  <c r="AW115" i="24"/>
  <c r="AS116" i="24"/>
  <c r="AT116" i="24"/>
  <c r="AU116" i="24"/>
  <c r="AV116" i="24"/>
  <c r="AW116" i="24"/>
  <c r="AS117" i="24"/>
  <c r="AT117" i="24"/>
  <c r="AU117" i="24"/>
  <c r="AV117" i="24"/>
  <c r="AW117" i="24"/>
  <c r="AS118" i="24"/>
  <c r="AT118" i="24"/>
  <c r="AU118" i="24"/>
  <c r="AV118" i="24"/>
  <c r="AW118" i="24"/>
  <c r="AS119" i="24"/>
  <c r="AT119" i="24"/>
  <c r="AU119" i="24"/>
  <c r="AV119" i="24"/>
  <c r="AW119" i="24"/>
  <c r="AS120" i="24"/>
  <c r="AT120" i="24"/>
  <c r="AU120" i="24"/>
  <c r="AV120" i="24"/>
  <c r="AW120" i="24"/>
  <c r="AS121" i="24"/>
  <c r="AT121" i="24"/>
  <c r="AU121" i="24"/>
  <c r="AV121" i="24"/>
  <c r="AW121" i="24"/>
  <c r="AS122" i="24"/>
  <c r="AT122" i="24"/>
  <c r="AU122" i="24"/>
  <c r="AV122" i="24"/>
  <c r="AW122" i="24"/>
  <c r="AS123" i="24"/>
  <c r="AT123" i="24"/>
  <c r="AU123" i="24"/>
  <c r="AV123" i="24"/>
  <c r="AW123" i="24"/>
  <c r="AS124" i="24"/>
  <c r="AT124" i="24"/>
  <c r="AU124" i="24"/>
  <c r="AV124" i="24"/>
  <c r="AW124" i="24"/>
  <c r="AS125" i="24"/>
  <c r="AT125" i="24"/>
  <c r="AU125" i="24"/>
  <c r="AV125" i="24"/>
  <c r="AW125" i="24"/>
  <c r="AS126" i="24"/>
  <c r="AT126" i="24"/>
  <c r="AU126" i="24"/>
  <c r="AV126" i="24"/>
  <c r="AW126" i="24"/>
  <c r="AS127" i="24"/>
  <c r="AT127" i="24"/>
  <c r="AU127" i="24"/>
  <c r="AV127" i="24"/>
  <c r="AW127" i="24"/>
  <c r="AS128" i="24"/>
  <c r="AT128" i="24"/>
  <c r="AU128" i="24"/>
  <c r="AV128" i="24"/>
  <c r="AW128" i="24"/>
  <c r="AS129" i="24"/>
  <c r="AT129" i="24"/>
  <c r="AU129" i="24"/>
  <c r="AV129" i="24"/>
  <c r="AW129" i="24"/>
  <c r="AS130" i="24"/>
  <c r="AT130" i="24"/>
  <c r="AU130" i="24"/>
  <c r="AV130" i="24"/>
  <c r="AW130" i="24"/>
  <c r="AS131" i="24"/>
  <c r="AT131" i="24"/>
  <c r="AU131" i="24"/>
  <c r="AV131" i="24"/>
  <c r="AW131" i="24"/>
  <c r="AS132" i="24"/>
  <c r="AT132" i="24"/>
  <c r="AU132" i="24"/>
  <c r="AV132" i="24"/>
  <c r="AW132" i="24"/>
  <c r="AS133" i="24"/>
  <c r="AT133" i="24"/>
  <c r="AU133" i="24"/>
  <c r="AV133" i="24"/>
  <c r="AW133" i="24"/>
  <c r="AS134" i="24"/>
  <c r="AT134" i="24"/>
  <c r="AU134" i="24"/>
  <c r="AV134" i="24"/>
  <c r="AW134" i="24"/>
  <c r="AS135" i="24"/>
  <c r="AT135" i="24"/>
  <c r="AU135" i="24"/>
  <c r="AV135" i="24"/>
  <c r="AW135" i="24"/>
  <c r="AS136" i="24"/>
  <c r="AT136" i="24"/>
  <c r="AU136" i="24"/>
  <c r="AV136" i="24"/>
  <c r="AW136" i="24"/>
  <c r="AS137" i="24"/>
  <c r="AT137" i="24"/>
  <c r="AU137" i="24"/>
  <c r="AV137" i="24"/>
  <c r="AW137" i="24"/>
  <c r="AS138" i="24"/>
  <c r="AT138" i="24"/>
  <c r="AU138" i="24"/>
  <c r="AV138" i="24"/>
  <c r="AW138" i="24"/>
  <c r="AS139" i="24"/>
  <c r="AT139" i="24"/>
  <c r="AU139" i="24"/>
  <c r="AV139" i="24"/>
  <c r="AW139" i="24"/>
  <c r="AS140" i="24"/>
  <c r="AT140" i="24"/>
  <c r="AU140" i="24"/>
  <c r="AV140" i="24"/>
  <c r="AW140" i="24"/>
  <c r="AS141" i="24"/>
  <c r="AT141" i="24"/>
  <c r="AU141" i="24"/>
  <c r="AV141" i="24"/>
  <c r="AW141" i="24"/>
  <c r="AS142" i="24"/>
  <c r="AT142" i="24"/>
  <c r="AU142" i="24"/>
  <c r="AV142" i="24"/>
  <c r="AW142" i="24"/>
  <c r="AS143" i="24"/>
  <c r="AT143" i="24"/>
  <c r="AU143" i="24"/>
  <c r="AV143" i="24"/>
  <c r="AW143" i="24"/>
  <c r="AS144" i="24"/>
  <c r="AT144" i="24"/>
  <c r="AU144" i="24"/>
  <c r="AV144" i="24"/>
  <c r="AW144" i="24"/>
  <c r="AS145" i="24"/>
  <c r="AT145" i="24"/>
  <c r="AU145" i="24"/>
  <c r="AV145" i="24"/>
  <c r="AW145" i="24"/>
  <c r="AS146" i="24"/>
  <c r="AT146" i="24"/>
  <c r="AU146" i="24"/>
  <c r="AV146" i="24"/>
  <c r="AW146" i="24"/>
  <c r="AS147" i="24"/>
  <c r="AT147" i="24"/>
  <c r="AU147" i="24"/>
  <c r="AV147" i="24"/>
  <c r="AW147" i="24"/>
  <c r="AS148" i="24"/>
  <c r="AT148" i="24"/>
  <c r="AU148" i="24"/>
  <c r="AV148" i="24"/>
  <c r="AW148" i="24"/>
  <c r="AS149" i="24"/>
  <c r="AT149" i="24"/>
  <c r="AU149" i="24"/>
  <c r="AV149" i="24"/>
  <c r="AW149" i="24"/>
  <c r="AS150" i="24"/>
  <c r="AT150" i="24"/>
  <c r="AU150" i="24"/>
  <c r="AV150" i="24"/>
  <c r="AW150" i="24"/>
  <c r="AS151" i="24"/>
  <c r="AT151" i="24"/>
  <c r="AU151" i="24"/>
  <c r="AV151" i="24"/>
  <c r="AW151" i="24"/>
  <c r="AS152" i="24"/>
  <c r="AT152" i="24"/>
  <c r="AU152" i="24"/>
  <c r="AV152" i="24"/>
  <c r="AW152" i="24"/>
  <c r="AS153" i="24"/>
  <c r="AT153" i="24"/>
  <c r="AU153" i="24"/>
  <c r="AV153" i="24"/>
  <c r="AW153" i="24"/>
  <c r="AS154" i="24"/>
  <c r="AT154" i="24"/>
  <c r="AU154" i="24"/>
  <c r="AV154" i="24"/>
  <c r="AW154" i="24"/>
  <c r="AS155" i="24"/>
  <c r="AT155" i="24"/>
  <c r="AU155" i="24"/>
  <c r="AV155" i="24"/>
  <c r="AW155" i="24"/>
  <c r="AS156" i="24"/>
  <c r="AT156" i="24"/>
  <c r="AU156" i="24"/>
  <c r="AV156" i="24"/>
  <c r="AW156" i="24"/>
  <c r="AS157" i="24"/>
  <c r="AT157" i="24"/>
  <c r="AU157" i="24"/>
  <c r="AV157" i="24"/>
  <c r="AW157" i="24"/>
  <c r="AS158" i="24"/>
  <c r="AT158" i="24"/>
  <c r="AU158" i="24"/>
  <c r="AV158" i="24"/>
  <c r="AW158" i="24"/>
  <c r="AS159" i="24"/>
  <c r="AT159" i="24"/>
  <c r="AU159" i="24"/>
  <c r="AV159" i="24"/>
  <c r="AW159" i="24"/>
  <c r="AS160" i="24"/>
  <c r="AT160" i="24"/>
  <c r="AU160" i="24"/>
  <c r="AV160" i="24"/>
  <c r="AW160" i="24"/>
  <c r="AS161" i="24"/>
  <c r="AT161" i="24"/>
  <c r="AU161" i="24"/>
  <c r="AV161" i="24"/>
  <c r="AW161" i="24"/>
  <c r="AS162" i="24"/>
  <c r="AT162" i="24"/>
  <c r="AU162" i="24"/>
  <c r="AV162" i="24"/>
  <c r="AW162" i="24"/>
  <c r="AS163" i="24"/>
  <c r="AT163" i="24"/>
  <c r="AU163" i="24"/>
  <c r="AV163" i="24"/>
  <c r="AW163" i="24"/>
  <c r="AS164" i="24"/>
  <c r="AT164" i="24"/>
  <c r="AU164" i="24"/>
  <c r="AV164" i="24"/>
  <c r="AW164" i="24"/>
  <c r="AS165" i="24"/>
  <c r="AT165" i="24"/>
  <c r="AU165" i="24"/>
  <c r="AV165" i="24"/>
  <c r="AW165" i="24"/>
  <c r="AS166" i="24"/>
  <c r="AT166" i="24"/>
  <c r="AU166" i="24"/>
  <c r="AV166" i="24"/>
  <c r="AW166" i="24"/>
  <c r="AS167" i="24"/>
  <c r="AT167" i="24"/>
  <c r="AU167" i="24"/>
  <c r="AV167" i="24"/>
  <c r="AW167" i="24"/>
  <c r="AS168" i="24"/>
  <c r="AT168" i="24"/>
  <c r="AU168" i="24"/>
  <c r="AV168" i="24"/>
  <c r="AW168" i="24"/>
  <c r="AS169" i="24"/>
  <c r="AT169" i="24"/>
  <c r="AU169" i="24"/>
  <c r="AV169" i="24"/>
  <c r="AW169" i="24"/>
  <c r="I170" i="24"/>
  <c r="AS170" i="24"/>
  <c r="AT170" i="24"/>
  <c r="AU170" i="24"/>
  <c r="AV170" i="24"/>
  <c r="AW170" i="24"/>
  <c r="AS171" i="24"/>
  <c r="AT171" i="24"/>
  <c r="AU171" i="24"/>
  <c r="AV171" i="24"/>
  <c r="AW171" i="24"/>
  <c r="AS172" i="24"/>
  <c r="AT172" i="24"/>
  <c r="AU172" i="24"/>
  <c r="AV172" i="24"/>
  <c r="AW172" i="24"/>
  <c r="AS173" i="24"/>
  <c r="AT173" i="24"/>
  <c r="AU173" i="24"/>
  <c r="AV173" i="24"/>
  <c r="AW173" i="24"/>
  <c r="AS174" i="24"/>
  <c r="AT174" i="24"/>
  <c r="AU174" i="24"/>
  <c r="AV174" i="24"/>
  <c r="AW174" i="24"/>
  <c r="AS175" i="24"/>
  <c r="AT175" i="24"/>
  <c r="AU175" i="24"/>
  <c r="AV175" i="24"/>
  <c r="AW175" i="24"/>
  <c r="AS176" i="24"/>
  <c r="AT176" i="24"/>
  <c r="AU176" i="24"/>
  <c r="AV176" i="24"/>
  <c r="AW176" i="24"/>
  <c r="AS177" i="24"/>
  <c r="AT177" i="24"/>
  <c r="AU177" i="24"/>
  <c r="AV177" i="24"/>
  <c r="AW177" i="24"/>
  <c r="AS178" i="24"/>
  <c r="AT178" i="24"/>
  <c r="AU178" i="24"/>
  <c r="AV178" i="24"/>
  <c r="AW178" i="24"/>
  <c r="AS179" i="24"/>
  <c r="AT179" i="24"/>
  <c r="AU179" i="24"/>
  <c r="AV179" i="24"/>
  <c r="AW179" i="24"/>
  <c r="AS180" i="24"/>
  <c r="AT180" i="24"/>
  <c r="AU180" i="24"/>
  <c r="AV180" i="24"/>
  <c r="AW180" i="24"/>
  <c r="AS181" i="24"/>
  <c r="AT181" i="24"/>
  <c r="AU181" i="24"/>
  <c r="AV181" i="24"/>
  <c r="AW181" i="24"/>
  <c r="AS182" i="24"/>
  <c r="AT182" i="24"/>
  <c r="AU182" i="24"/>
  <c r="AV182" i="24"/>
  <c r="AW182" i="24"/>
  <c r="AS183" i="24"/>
  <c r="AT183" i="24"/>
  <c r="AU183" i="24"/>
  <c r="AV183" i="24"/>
  <c r="AW183" i="24"/>
  <c r="AS184" i="24"/>
  <c r="AT184" i="24"/>
  <c r="AU184" i="24"/>
  <c r="AV184" i="24"/>
  <c r="AW184" i="24"/>
  <c r="AS185" i="24"/>
  <c r="AT185" i="24"/>
  <c r="AU185" i="24"/>
  <c r="AV185" i="24"/>
  <c r="AW185" i="24"/>
  <c r="AS186" i="24"/>
  <c r="AT186" i="24"/>
  <c r="AU186" i="24"/>
  <c r="AV186" i="24"/>
  <c r="AW186" i="24"/>
  <c r="AS187" i="24"/>
  <c r="AT187" i="24"/>
  <c r="AU187" i="24"/>
  <c r="AV187" i="24"/>
  <c r="AW187" i="24"/>
  <c r="I188" i="24"/>
  <c r="AS188" i="24"/>
  <c r="AT188" i="24"/>
  <c r="AU188" i="24"/>
  <c r="AV188" i="24"/>
  <c r="AW188" i="24"/>
  <c r="AS189" i="24"/>
  <c r="AT189" i="24"/>
  <c r="AU189" i="24"/>
  <c r="AV189" i="24"/>
  <c r="AW189" i="24"/>
  <c r="AS190" i="24"/>
  <c r="AT190" i="24"/>
  <c r="AU190" i="24"/>
  <c r="AV190" i="24"/>
  <c r="AW190" i="24"/>
  <c r="AS191" i="24"/>
  <c r="AT191" i="24"/>
  <c r="AU191" i="24"/>
  <c r="AV191" i="24"/>
  <c r="AW191" i="24"/>
  <c r="AS192" i="24"/>
  <c r="AT192" i="24"/>
  <c r="AU192" i="24"/>
  <c r="AV192" i="24"/>
  <c r="AW192" i="24"/>
  <c r="AS193" i="24"/>
  <c r="AT193" i="24"/>
  <c r="AU193" i="24"/>
  <c r="AV193" i="24"/>
  <c r="AW193" i="24"/>
  <c r="AS194" i="24"/>
  <c r="AT194" i="24"/>
  <c r="AU194" i="24"/>
  <c r="AV194" i="24"/>
  <c r="AW194" i="24"/>
  <c r="AS195" i="24"/>
  <c r="AT195" i="24"/>
  <c r="AU195" i="24"/>
  <c r="AV195" i="24"/>
  <c r="AW195" i="24"/>
  <c r="AS196" i="24"/>
  <c r="AT196" i="24"/>
  <c r="AU196" i="24"/>
  <c r="AV196" i="24"/>
  <c r="AW196" i="24"/>
  <c r="AS197" i="24"/>
  <c r="AT197" i="24"/>
  <c r="AU197" i="24"/>
  <c r="AV197" i="24"/>
  <c r="AW197" i="24"/>
  <c r="AS198" i="24"/>
  <c r="AT198" i="24"/>
  <c r="AU198" i="24"/>
  <c r="AV198" i="24"/>
  <c r="AW198" i="24"/>
  <c r="AS199" i="24"/>
  <c r="AT199" i="24"/>
  <c r="AU199" i="24"/>
  <c r="AV199" i="24"/>
  <c r="AW199" i="24"/>
  <c r="AS200" i="24"/>
  <c r="AT200" i="24"/>
  <c r="AU200" i="24"/>
  <c r="AV200" i="24"/>
  <c r="AW200" i="24"/>
  <c r="AS201" i="24"/>
  <c r="AT201" i="24"/>
  <c r="AU201" i="24"/>
  <c r="AV201" i="24"/>
  <c r="AW201" i="24"/>
  <c r="AS202" i="24"/>
  <c r="AT202" i="24"/>
  <c r="AU202" i="24"/>
  <c r="AV202" i="24"/>
  <c r="AW202" i="24"/>
  <c r="AS203" i="24"/>
  <c r="AT203" i="24"/>
  <c r="AU203" i="24"/>
  <c r="AV203" i="24"/>
  <c r="AW203" i="24"/>
  <c r="AS204" i="24"/>
  <c r="AT204" i="24"/>
  <c r="AU204" i="24"/>
  <c r="AV204" i="24"/>
  <c r="AW204" i="24"/>
  <c r="AS205" i="24"/>
  <c r="AT205" i="24"/>
  <c r="AU205" i="24"/>
  <c r="AV205" i="24"/>
  <c r="AW205" i="24"/>
  <c r="AS206" i="24"/>
  <c r="AT206" i="24"/>
  <c r="AU206" i="24"/>
  <c r="AV206" i="24"/>
  <c r="AW206" i="24"/>
  <c r="AS207" i="24"/>
  <c r="AT207" i="24"/>
  <c r="AU207" i="24"/>
  <c r="AV207" i="24"/>
  <c r="AW207" i="24"/>
  <c r="AS208" i="24"/>
  <c r="AT208" i="24"/>
  <c r="AU208" i="24"/>
  <c r="AV208" i="24"/>
  <c r="AW208" i="24"/>
  <c r="AS209" i="24"/>
  <c r="AT209" i="24"/>
  <c r="AU209" i="24"/>
  <c r="AV209" i="24"/>
  <c r="AW209" i="24"/>
  <c r="AS210" i="24"/>
  <c r="AT210" i="24"/>
  <c r="AU210" i="24"/>
  <c r="AV210" i="24"/>
  <c r="AW210" i="24"/>
  <c r="AS211" i="24"/>
  <c r="AT211" i="24"/>
  <c r="AU211" i="24"/>
  <c r="AV211" i="24"/>
  <c r="AW211" i="24"/>
  <c r="AS212" i="24"/>
  <c r="AT212" i="24"/>
  <c r="AU212" i="24"/>
  <c r="AV212" i="24"/>
  <c r="AW212" i="24"/>
  <c r="AS213" i="24"/>
  <c r="AT213" i="24"/>
  <c r="AU213" i="24"/>
  <c r="AV213" i="24"/>
  <c r="AW213" i="24"/>
  <c r="AS214" i="24"/>
  <c r="AT214" i="24"/>
  <c r="AU214" i="24"/>
  <c r="AV214" i="24"/>
  <c r="AW214" i="24"/>
  <c r="AS215" i="24"/>
  <c r="AT215" i="24"/>
  <c r="AU215" i="24"/>
  <c r="AV215" i="24"/>
  <c r="AW215" i="24"/>
  <c r="AS216" i="24"/>
  <c r="AT216" i="24"/>
  <c r="AU216" i="24"/>
  <c r="AV216" i="24"/>
  <c r="AW216" i="24"/>
  <c r="AS217" i="24"/>
  <c r="AT217" i="24"/>
  <c r="AU217" i="24"/>
  <c r="AV217" i="24"/>
  <c r="AW217" i="24"/>
  <c r="AS218" i="24"/>
  <c r="AT218" i="24"/>
  <c r="AU218" i="24"/>
  <c r="AV218" i="24"/>
  <c r="AW218" i="24"/>
  <c r="AS219" i="24"/>
  <c r="AT219" i="24"/>
  <c r="AU219" i="24"/>
  <c r="AV219" i="24"/>
  <c r="AW219" i="24"/>
  <c r="AS220" i="24"/>
  <c r="AT220" i="24"/>
  <c r="AU220" i="24"/>
  <c r="AV220" i="24"/>
  <c r="AW220" i="24"/>
  <c r="AS221" i="24"/>
  <c r="AT221" i="24"/>
  <c r="AU221" i="24"/>
  <c r="AV221" i="24"/>
  <c r="AW221" i="24"/>
  <c r="AS222" i="24"/>
  <c r="AT222" i="24"/>
  <c r="AU222" i="24"/>
  <c r="AV222" i="24"/>
  <c r="AW222" i="24"/>
  <c r="AS223" i="24"/>
  <c r="AT223" i="24"/>
  <c r="AU223" i="24"/>
  <c r="AV223" i="24"/>
  <c r="AW223" i="24"/>
  <c r="AS224" i="24"/>
  <c r="AT224" i="24"/>
  <c r="AU224" i="24"/>
  <c r="AV224" i="24"/>
  <c r="AW224" i="24"/>
  <c r="AS225" i="24"/>
  <c r="AT225" i="24"/>
  <c r="AU225" i="24"/>
  <c r="AV225" i="24"/>
  <c r="AW225" i="24"/>
  <c r="AS226" i="24"/>
  <c r="AT226" i="24"/>
  <c r="AU226" i="24"/>
  <c r="AV226" i="24"/>
  <c r="AW226" i="24"/>
  <c r="AS227" i="24"/>
  <c r="AT227" i="24"/>
  <c r="AU227" i="24"/>
  <c r="AV227" i="24"/>
  <c r="AW227" i="24"/>
  <c r="AS228" i="24"/>
  <c r="AT228" i="24"/>
  <c r="AU228" i="24"/>
  <c r="AV228" i="24"/>
  <c r="AW228" i="24"/>
  <c r="AS229" i="24"/>
  <c r="AT229" i="24"/>
  <c r="AU229" i="24"/>
  <c r="AV229" i="24"/>
  <c r="AW229" i="24"/>
  <c r="AS230" i="24"/>
  <c r="AT230" i="24"/>
  <c r="AU230" i="24"/>
  <c r="AV230" i="24"/>
  <c r="AW230" i="24"/>
  <c r="AS231" i="24"/>
  <c r="AT231" i="24"/>
  <c r="AU231" i="24"/>
  <c r="AV231" i="24"/>
  <c r="AW231" i="24"/>
  <c r="AS232" i="24"/>
  <c r="AT232" i="24"/>
  <c r="AU232" i="24"/>
  <c r="AV232" i="24"/>
  <c r="AW232" i="24"/>
  <c r="AS233" i="24"/>
  <c r="AT233" i="24"/>
  <c r="AU233" i="24"/>
  <c r="AV233" i="24"/>
  <c r="AW233" i="24"/>
  <c r="AS234" i="24"/>
  <c r="AT234" i="24"/>
  <c r="AU234" i="24"/>
  <c r="AV234" i="24"/>
  <c r="AW234" i="24"/>
  <c r="AS235" i="24"/>
  <c r="AT235" i="24"/>
  <c r="AU235" i="24"/>
  <c r="AV235" i="24"/>
  <c r="AW235" i="24"/>
  <c r="AS236" i="24"/>
  <c r="AT236" i="24"/>
  <c r="AU236" i="24"/>
  <c r="AV236" i="24"/>
  <c r="AW236" i="24"/>
  <c r="AS237" i="24"/>
  <c r="AT237" i="24"/>
  <c r="AU237" i="24"/>
  <c r="AV237" i="24"/>
  <c r="AW237" i="24"/>
  <c r="AS238" i="24"/>
  <c r="AT238" i="24"/>
  <c r="AU238" i="24"/>
  <c r="AV238" i="24"/>
  <c r="AW238" i="24"/>
  <c r="AS239" i="24"/>
  <c r="AT239" i="24"/>
  <c r="AU239" i="24"/>
  <c r="AV239" i="24"/>
  <c r="AW239" i="24"/>
  <c r="AS240" i="24"/>
  <c r="AT240" i="24"/>
  <c r="AU240" i="24"/>
  <c r="AV240" i="24"/>
  <c r="AW240" i="24"/>
  <c r="AS241" i="24"/>
  <c r="AT241" i="24"/>
  <c r="AU241" i="24"/>
  <c r="AV241" i="24"/>
  <c r="AW241" i="24"/>
  <c r="AS242" i="24"/>
  <c r="AT242" i="24"/>
  <c r="AU242" i="24"/>
  <c r="AV242" i="24"/>
  <c r="AW242" i="24"/>
  <c r="AS243" i="24"/>
  <c r="AT243" i="24"/>
  <c r="AU243" i="24"/>
  <c r="AV243" i="24"/>
  <c r="AW243" i="24"/>
  <c r="AS244" i="24"/>
  <c r="AT244" i="24"/>
  <c r="AU244" i="24"/>
  <c r="AV244" i="24"/>
  <c r="AW244" i="24"/>
  <c r="AS245" i="24"/>
  <c r="AT245" i="24"/>
  <c r="AU245" i="24"/>
  <c r="AV245" i="24"/>
  <c r="AW245" i="24"/>
  <c r="AS246" i="24"/>
  <c r="AT246" i="24"/>
  <c r="AU246" i="24"/>
  <c r="AV246" i="24"/>
  <c r="AW246" i="24"/>
  <c r="AS247" i="24"/>
  <c r="AT247" i="24"/>
  <c r="AU247" i="24"/>
  <c r="AV247" i="24"/>
  <c r="AW247" i="24"/>
  <c r="AS248" i="24"/>
  <c r="AT248" i="24"/>
  <c r="AU248" i="24"/>
  <c r="AV248" i="24"/>
  <c r="AW248" i="24"/>
  <c r="AS249" i="24"/>
  <c r="AT249" i="24"/>
  <c r="AU249" i="24"/>
  <c r="AV249" i="24"/>
  <c r="AW249" i="24"/>
  <c r="AS250" i="24"/>
  <c r="AT250" i="24"/>
  <c r="AU250" i="24"/>
  <c r="AV250" i="24"/>
  <c r="AW250" i="24"/>
  <c r="AS251" i="24"/>
  <c r="AT251" i="24"/>
  <c r="AU251" i="24"/>
  <c r="AV251" i="24"/>
  <c r="AW251" i="24"/>
  <c r="AS252" i="24"/>
  <c r="AT252" i="24"/>
  <c r="AU252" i="24"/>
  <c r="AV252" i="24"/>
  <c r="AW252" i="24"/>
  <c r="AS253" i="24"/>
  <c r="AT253" i="24"/>
  <c r="AU253" i="24"/>
  <c r="AV253" i="24"/>
  <c r="AW253" i="24"/>
  <c r="AS254" i="24"/>
  <c r="AT254" i="24"/>
  <c r="AU254" i="24"/>
  <c r="AV254" i="24"/>
  <c r="AW254" i="24"/>
  <c r="AS255" i="24"/>
  <c r="AT255" i="24"/>
  <c r="AU255" i="24"/>
  <c r="AV255" i="24"/>
  <c r="AW255" i="24"/>
  <c r="AS256" i="24"/>
  <c r="AT256" i="24"/>
  <c r="AU256" i="24"/>
  <c r="AV256" i="24"/>
  <c r="AW256" i="24"/>
  <c r="AS257" i="24"/>
  <c r="AT257" i="24"/>
  <c r="AU257" i="24"/>
  <c r="AV257" i="24"/>
  <c r="AW257" i="24"/>
  <c r="AS258" i="24"/>
  <c r="AT258" i="24"/>
  <c r="AU258" i="24"/>
  <c r="AV258" i="24"/>
  <c r="AW258" i="24"/>
  <c r="AS259" i="24"/>
  <c r="AT259" i="24"/>
  <c r="AU259" i="24"/>
  <c r="AV259" i="24"/>
  <c r="AW259" i="24"/>
  <c r="AS260" i="24"/>
  <c r="AT260" i="24"/>
  <c r="AU260" i="24"/>
  <c r="AV260" i="24"/>
  <c r="AW260" i="24"/>
  <c r="AS261" i="24"/>
  <c r="AT261" i="24"/>
  <c r="AU261" i="24"/>
  <c r="AV261" i="24"/>
  <c r="AW261" i="24"/>
  <c r="AS262" i="24"/>
  <c r="AT262" i="24"/>
  <c r="AU262" i="24"/>
  <c r="AV262" i="24"/>
  <c r="AW262" i="24"/>
  <c r="AS263" i="24"/>
  <c r="AT263" i="24"/>
  <c r="AU263" i="24"/>
  <c r="AV263" i="24"/>
  <c r="AW263" i="24"/>
  <c r="AS264" i="24"/>
  <c r="AT264" i="24"/>
  <c r="AU264" i="24"/>
  <c r="AV264" i="24"/>
  <c r="AW264" i="24"/>
  <c r="AS265" i="24"/>
  <c r="AT265" i="24"/>
  <c r="AU265" i="24"/>
  <c r="AV265" i="24"/>
  <c r="AW265" i="24"/>
  <c r="AS266" i="24"/>
  <c r="AT266" i="24"/>
  <c r="AU266" i="24"/>
  <c r="AV266" i="24"/>
  <c r="AW266" i="24"/>
  <c r="AS267" i="24"/>
  <c r="AT267" i="24"/>
  <c r="AU267" i="24"/>
  <c r="AV267" i="24"/>
  <c r="AW267" i="24"/>
  <c r="AS268" i="24"/>
  <c r="AT268" i="24"/>
  <c r="AU268" i="24"/>
  <c r="AV268" i="24"/>
  <c r="AW268" i="24"/>
  <c r="AS269" i="24"/>
  <c r="AT269" i="24"/>
  <c r="AU269" i="24"/>
  <c r="AV269" i="24"/>
  <c r="AW269" i="24"/>
  <c r="AS270" i="24"/>
  <c r="AT270" i="24"/>
  <c r="AU270" i="24"/>
  <c r="AV270" i="24"/>
  <c r="AW270" i="24"/>
  <c r="AS271" i="24"/>
  <c r="AT271" i="24"/>
  <c r="AU271" i="24"/>
  <c r="AV271" i="24"/>
  <c r="AW271" i="24"/>
  <c r="AS272" i="24"/>
  <c r="AT272" i="24"/>
  <c r="AU272" i="24"/>
  <c r="AV272" i="24"/>
  <c r="AW272" i="24"/>
  <c r="AS273" i="24"/>
  <c r="AT273" i="24"/>
  <c r="AU273" i="24"/>
  <c r="AV273" i="24"/>
  <c r="AW273" i="24"/>
  <c r="AS274" i="24"/>
  <c r="AT274" i="24"/>
  <c r="AU274" i="24"/>
  <c r="AV274" i="24"/>
  <c r="AW274" i="24"/>
  <c r="AS275" i="24"/>
  <c r="AT275" i="24"/>
  <c r="AU275" i="24"/>
  <c r="AV275" i="24"/>
  <c r="AW275" i="24"/>
  <c r="AS276" i="24"/>
  <c r="AT276" i="24"/>
  <c r="AU276" i="24"/>
  <c r="AV276" i="24"/>
  <c r="AW276" i="24"/>
  <c r="AS277" i="24"/>
  <c r="AT277" i="24"/>
  <c r="AU277" i="24"/>
  <c r="AV277" i="24"/>
  <c r="AW277" i="24"/>
  <c r="AS278" i="24"/>
  <c r="AT278" i="24"/>
  <c r="AU278" i="24"/>
  <c r="AV278" i="24"/>
  <c r="AW278" i="24"/>
  <c r="AS279" i="24"/>
  <c r="AT279" i="24"/>
  <c r="AU279" i="24"/>
  <c r="AV279" i="24"/>
  <c r="AW279" i="24"/>
  <c r="AS280" i="24"/>
  <c r="AT280" i="24"/>
  <c r="AU280" i="24"/>
  <c r="AV280" i="24"/>
  <c r="AW280" i="24"/>
  <c r="AS281" i="24"/>
  <c r="AT281" i="24"/>
  <c r="AU281" i="24"/>
  <c r="AV281" i="24"/>
  <c r="AW281" i="24"/>
  <c r="AS282" i="24"/>
  <c r="AT282" i="24"/>
  <c r="AU282" i="24"/>
  <c r="AV282" i="24"/>
  <c r="AW282" i="24"/>
  <c r="AS283" i="24"/>
  <c r="AT283" i="24"/>
  <c r="AU283" i="24"/>
  <c r="AV283" i="24"/>
  <c r="AW283" i="24"/>
  <c r="AS284" i="24"/>
  <c r="AT284" i="24"/>
  <c r="AU284" i="24"/>
  <c r="AV284" i="24"/>
  <c r="AW284" i="24"/>
  <c r="AS285" i="24"/>
  <c r="AT285" i="24"/>
  <c r="AU285" i="24"/>
  <c r="AV285" i="24"/>
  <c r="AW285" i="24"/>
  <c r="AS286" i="24"/>
  <c r="AT286" i="24"/>
  <c r="AU286" i="24"/>
  <c r="AV286" i="24"/>
  <c r="AW286" i="24"/>
  <c r="AS287" i="24"/>
  <c r="AT287" i="24"/>
  <c r="AU287" i="24"/>
  <c r="AV287" i="24"/>
  <c r="AW287" i="24"/>
  <c r="AS288" i="24"/>
  <c r="AT288" i="24"/>
  <c r="AU288" i="24"/>
  <c r="AV288" i="24"/>
  <c r="AW288" i="24"/>
  <c r="AS289" i="24"/>
  <c r="AT289" i="24"/>
  <c r="AU289" i="24"/>
  <c r="AV289" i="24"/>
  <c r="AW289" i="24"/>
  <c r="AS290" i="24"/>
  <c r="AT290" i="24"/>
  <c r="AU290" i="24"/>
  <c r="AV290" i="24"/>
  <c r="AW290" i="24"/>
  <c r="AS291" i="24"/>
  <c r="AT291" i="24"/>
  <c r="AU291" i="24"/>
  <c r="AV291" i="24"/>
  <c r="AW291" i="24"/>
  <c r="AS292" i="24"/>
  <c r="AT292" i="24"/>
  <c r="AU292" i="24"/>
  <c r="AV292" i="24"/>
  <c r="AW292" i="24"/>
  <c r="AS293" i="24"/>
  <c r="AT293" i="24"/>
  <c r="AU293" i="24"/>
  <c r="AV293" i="24"/>
  <c r="AW293" i="24"/>
  <c r="AS294" i="24"/>
  <c r="AT294" i="24"/>
  <c r="AU294" i="24"/>
  <c r="AV294" i="24"/>
  <c r="AW294" i="24"/>
  <c r="AS295" i="24"/>
  <c r="AT295" i="24"/>
  <c r="AU295" i="24"/>
  <c r="AV295" i="24"/>
  <c r="AW295" i="24"/>
  <c r="AS296" i="24"/>
  <c r="AT296" i="24"/>
  <c r="AU296" i="24"/>
  <c r="AV296" i="24"/>
  <c r="AW296" i="24"/>
  <c r="AS297" i="24"/>
  <c r="AT297" i="24"/>
  <c r="AU297" i="24"/>
  <c r="AV297" i="24"/>
  <c r="AW297" i="24"/>
  <c r="AS298" i="24"/>
  <c r="AT298" i="24"/>
  <c r="AU298" i="24"/>
  <c r="AV298" i="24"/>
  <c r="AW298" i="24"/>
  <c r="AS299" i="24"/>
  <c r="AT299" i="24"/>
  <c r="AU299" i="24"/>
  <c r="AV299" i="24"/>
  <c r="AW299" i="24"/>
  <c r="AS300" i="24"/>
  <c r="AT300" i="24"/>
  <c r="AU300" i="24"/>
  <c r="AV300" i="24"/>
  <c r="AW300" i="24"/>
  <c r="AS301" i="24"/>
  <c r="AT301" i="24"/>
  <c r="AU301" i="24"/>
  <c r="AV301" i="24"/>
  <c r="AW301" i="24"/>
  <c r="AS302" i="24"/>
  <c r="AT302" i="24"/>
  <c r="AU302" i="24"/>
  <c r="AV302" i="24"/>
  <c r="AW302" i="24"/>
  <c r="AS303" i="24"/>
  <c r="AT303" i="24"/>
  <c r="AU303" i="24"/>
  <c r="AV303" i="24"/>
  <c r="AW303" i="24"/>
  <c r="AS304" i="24"/>
  <c r="AT304" i="24"/>
  <c r="AU304" i="24"/>
  <c r="AV304" i="24"/>
  <c r="AW304" i="24"/>
  <c r="AS305" i="24"/>
  <c r="AT305" i="24"/>
  <c r="AU305" i="24"/>
  <c r="AV305" i="24"/>
  <c r="AW305" i="24"/>
  <c r="AS306" i="24"/>
  <c r="AT306" i="24"/>
  <c r="AU306" i="24"/>
  <c r="AV306" i="24"/>
  <c r="AW306" i="24"/>
  <c r="AS307" i="24"/>
  <c r="AT307" i="24"/>
  <c r="AU307" i="24"/>
  <c r="AV307" i="24"/>
  <c r="AW307" i="24"/>
  <c r="AS308" i="24"/>
  <c r="AT308" i="24"/>
  <c r="AU308" i="24"/>
  <c r="AV308" i="24"/>
  <c r="AW308" i="24"/>
  <c r="AS309" i="24"/>
  <c r="AT309" i="24"/>
  <c r="AU309" i="24"/>
  <c r="AV309" i="24"/>
  <c r="AW309" i="24"/>
  <c r="AS310" i="24"/>
  <c r="AT310" i="24"/>
  <c r="AU310" i="24"/>
  <c r="AV310" i="24"/>
  <c r="AW310" i="24"/>
  <c r="AS311" i="24"/>
  <c r="AT311" i="24"/>
  <c r="AU311" i="24"/>
  <c r="AV311" i="24"/>
  <c r="AW311" i="24"/>
  <c r="AS312" i="24"/>
  <c r="AT312" i="24"/>
  <c r="AU312" i="24"/>
  <c r="AV312" i="24"/>
  <c r="AW312" i="24"/>
  <c r="AS313" i="24"/>
  <c r="AT313" i="24"/>
  <c r="AU313" i="24"/>
  <c r="AV313" i="24"/>
  <c r="AW313" i="24"/>
  <c r="AS314" i="24"/>
  <c r="AT314" i="24"/>
  <c r="AU314" i="24"/>
  <c r="AV314" i="24"/>
  <c r="AW314" i="24"/>
  <c r="AS315" i="24"/>
  <c r="AT315" i="24"/>
  <c r="AU315" i="24"/>
  <c r="AV315" i="24"/>
  <c r="AW315" i="24"/>
  <c r="AS316" i="24"/>
  <c r="AT316" i="24"/>
  <c r="AU316" i="24"/>
  <c r="AV316" i="24"/>
  <c r="AW316" i="24"/>
  <c r="AS317" i="24"/>
  <c r="AT317" i="24"/>
  <c r="AU317" i="24"/>
  <c r="AV317" i="24"/>
  <c r="AW317" i="24"/>
  <c r="AS318" i="24"/>
  <c r="AT318" i="24"/>
  <c r="AU318" i="24"/>
  <c r="AV318" i="24"/>
  <c r="AW318" i="24"/>
  <c r="AS319" i="24"/>
  <c r="AT319" i="24"/>
  <c r="AU319" i="24"/>
  <c r="AV319" i="24"/>
  <c r="AW319" i="24"/>
  <c r="AS320" i="24"/>
  <c r="AT320" i="24"/>
  <c r="AU320" i="24"/>
  <c r="AV320" i="24"/>
  <c r="AW320" i="24"/>
  <c r="AS321" i="24"/>
  <c r="AT321" i="24"/>
  <c r="AU321" i="24"/>
  <c r="AV321" i="24"/>
  <c r="AW321" i="24"/>
  <c r="AS322" i="24"/>
  <c r="AT322" i="24"/>
  <c r="AU322" i="24"/>
  <c r="AV322" i="24"/>
  <c r="AW322" i="24"/>
  <c r="AS323" i="24"/>
  <c r="AT323" i="24"/>
  <c r="AU323" i="24"/>
  <c r="AV323" i="24"/>
  <c r="AW323" i="24"/>
  <c r="AS324" i="24"/>
  <c r="AT324" i="24"/>
  <c r="AU324" i="24"/>
  <c r="AV324" i="24"/>
  <c r="AW324" i="24"/>
  <c r="AS325" i="24"/>
  <c r="AT325" i="24"/>
  <c r="AU325" i="24"/>
  <c r="AV325" i="24"/>
  <c r="AW325" i="24"/>
  <c r="AS326" i="24"/>
  <c r="AT326" i="24"/>
  <c r="AU326" i="24"/>
  <c r="AV326" i="24"/>
  <c r="AW326" i="24"/>
  <c r="AS327" i="24"/>
  <c r="AT327" i="24"/>
  <c r="AU327" i="24"/>
  <c r="AV327" i="24"/>
  <c r="AW327" i="24"/>
  <c r="AS328" i="24"/>
  <c r="AT328" i="24"/>
  <c r="AU328" i="24"/>
  <c r="AV328" i="24"/>
  <c r="AW328" i="24"/>
  <c r="AS329" i="24"/>
  <c r="AT329" i="24"/>
  <c r="AU329" i="24"/>
  <c r="AV329" i="24"/>
  <c r="AW329" i="24"/>
  <c r="AS330" i="24"/>
  <c r="AT330" i="24"/>
  <c r="AU330" i="24"/>
  <c r="AV330" i="24"/>
  <c r="AW330" i="24"/>
  <c r="AS331" i="24"/>
  <c r="AT331" i="24"/>
  <c r="AU331" i="24"/>
  <c r="AV331" i="24"/>
  <c r="AW331" i="24"/>
  <c r="AS332" i="24"/>
  <c r="AT332" i="24"/>
  <c r="AU332" i="24"/>
  <c r="AV332" i="24"/>
  <c r="AW332" i="24"/>
  <c r="AS333" i="24"/>
  <c r="AT333" i="24"/>
  <c r="AU333" i="24"/>
  <c r="AV333" i="24"/>
  <c r="AW333" i="24"/>
  <c r="AS334" i="24"/>
  <c r="AT334" i="24"/>
  <c r="AU334" i="24"/>
  <c r="AV334" i="24"/>
  <c r="AW334" i="24"/>
  <c r="AS335" i="24"/>
  <c r="AT335" i="24"/>
  <c r="AU335" i="24"/>
  <c r="AV335" i="24"/>
  <c r="AW335" i="24"/>
  <c r="AS336" i="24"/>
  <c r="AT336" i="24"/>
  <c r="AU336" i="24"/>
  <c r="AV336" i="24"/>
  <c r="AW336" i="24"/>
  <c r="AS337" i="24"/>
  <c r="AT337" i="24"/>
  <c r="AU337" i="24"/>
  <c r="AV337" i="24"/>
  <c r="AW337" i="24"/>
  <c r="AS338" i="24"/>
  <c r="AT338" i="24"/>
  <c r="AU338" i="24"/>
  <c r="AV338" i="24"/>
  <c r="AW338" i="24"/>
  <c r="AS339" i="24"/>
  <c r="AT339" i="24"/>
  <c r="AU339" i="24"/>
  <c r="AV339" i="24"/>
  <c r="AW339" i="24"/>
  <c r="AS340" i="24"/>
  <c r="AT340" i="24"/>
  <c r="AU340" i="24"/>
  <c r="AV340" i="24"/>
  <c r="AW340" i="24"/>
  <c r="AS341" i="24"/>
  <c r="AT341" i="24"/>
  <c r="AU341" i="24"/>
  <c r="AV341" i="24"/>
  <c r="AW341" i="24"/>
  <c r="AW341" i="23" l="1"/>
  <c r="AV341" i="23"/>
  <c r="AU341" i="23"/>
  <c r="AT341" i="23"/>
  <c r="AS341" i="23"/>
  <c r="AW340" i="23"/>
  <c r="AV340" i="23"/>
  <c r="AU340" i="23"/>
  <c r="AT340" i="23"/>
  <c r="AS340" i="23"/>
  <c r="AW339" i="23"/>
  <c r="AV339" i="23"/>
  <c r="AU339" i="23"/>
  <c r="AT339" i="23"/>
  <c r="AS339" i="23"/>
  <c r="AW338" i="23"/>
  <c r="AV338" i="23"/>
  <c r="AU338" i="23"/>
  <c r="AT338" i="23"/>
  <c r="AS338" i="23"/>
  <c r="AW337" i="23"/>
  <c r="AV337" i="23"/>
  <c r="AU337" i="23"/>
  <c r="AT337" i="23"/>
  <c r="AS337" i="23"/>
  <c r="AW336" i="23"/>
  <c r="AV336" i="23"/>
  <c r="AU336" i="23"/>
  <c r="AT336" i="23"/>
  <c r="AS336" i="23"/>
  <c r="AW335" i="23"/>
  <c r="AV335" i="23"/>
  <c r="AU335" i="23"/>
  <c r="AT335" i="23"/>
  <c r="AS335" i="23"/>
  <c r="AW334" i="23"/>
  <c r="AV334" i="23"/>
  <c r="AU334" i="23"/>
  <c r="AT334" i="23"/>
  <c r="AS334" i="23"/>
  <c r="AW333" i="23"/>
  <c r="AV333" i="23"/>
  <c r="AU333" i="23"/>
  <c r="AT333" i="23"/>
  <c r="AS333" i="23"/>
  <c r="AW332" i="23"/>
  <c r="AV332" i="23"/>
  <c r="AU332" i="23"/>
  <c r="AT332" i="23"/>
  <c r="AS332" i="23"/>
  <c r="AW331" i="23"/>
  <c r="AV331" i="23"/>
  <c r="AU331" i="23"/>
  <c r="AT331" i="23"/>
  <c r="AS331" i="23"/>
  <c r="AW330" i="23"/>
  <c r="AV330" i="23"/>
  <c r="AU330" i="23"/>
  <c r="AT330" i="23"/>
  <c r="AS330" i="23"/>
  <c r="AW329" i="23"/>
  <c r="AV329" i="23"/>
  <c r="AU329" i="23"/>
  <c r="AT329" i="23"/>
  <c r="AS329" i="23"/>
  <c r="AW328" i="23"/>
  <c r="AV328" i="23"/>
  <c r="AU328" i="23"/>
  <c r="AT328" i="23"/>
  <c r="AS328" i="23"/>
  <c r="AW327" i="23"/>
  <c r="AV327" i="23"/>
  <c r="AU327" i="23"/>
  <c r="AT327" i="23"/>
  <c r="AS327" i="23"/>
  <c r="AW326" i="23"/>
  <c r="AV326" i="23"/>
  <c r="AU326" i="23"/>
  <c r="AT326" i="23"/>
  <c r="AS326" i="23"/>
  <c r="AW325" i="23"/>
  <c r="AV325" i="23"/>
  <c r="AU325" i="23"/>
  <c r="AT325" i="23"/>
  <c r="AS325" i="23"/>
  <c r="AW324" i="23"/>
  <c r="AV324" i="23"/>
  <c r="AU324" i="23"/>
  <c r="AT324" i="23"/>
  <c r="AS324" i="23"/>
  <c r="AW323" i="23"/>
  <c r="AV323" i="23"/>
  <c r="AU323" i="23"/>
  <c r="AT323" i="23"/>
  <c r="AS323" i="23"/>
  <c r="AW322" i="23"/>
  <c r="AV322" i="23"/>
  <c r="AU322" i="23"/>
  <c r="AT322" i="23"/>
  <c r="AS322" i="23"/>
  <c r="AW321" i="23"/>
  <c r="AV321" i="23"/>
  <c r="AU321" i="23"/>
  <c r="AT321" i="23"/>
  <c r="AS321" i="23"/>
  <c r="AW320" i="23"/>
  <c r="AV320" i="23"/>
  <c r="AU320" i="23"/>
  <c r="AT320" i="23"/>
  <c r="AS320" i="23"/>
  <c r="AW319" i="23"/>
  <c r="AV319" i="23"/>
  <c r="AU319" i="23"/>
  <c r="AT319" i="23"/>
  <c r="AS319" i="23"/>
  <c r="AW318" i="23"/>
  <c r="AV318" i="23"/>
  <c r="AU318" i="23"/>
  <c r="AT318" i="23"/>
  <c r="AS318" i="23"/>
  <c r="AW317" i="23"/>
  <c r="AV317" i="23"/>
  <c r="AU317" i="23"/>
  <c r="AT317" i="23"/>
  <c r="AS317" i="23"/>
  <c r="AW316" i="23"/>
  <c r="AV316" i="23"/>
  <c r="AU316" i="23"/>
  <c r="AT316" i="23"/>
  <c r="AS316" i="23"/>
  <c r="AW315" i="23"/>
  <c r="AV315" i="23"/>
  <c r="AU315" i="23"/>
  <c r="AT315" i="23"/>
  <c r="AS315" i="23"/>
  <c r="AW314" i="23"/>
  <c r="AV314" i="23"/>
  <c r="AU314" i="23"/>
  <c r="AT314" i="23"/>
  <c r="AS314" i="23"/>
  <c r="AW313" i="23"/>
  <c r="AV313" i="23"/>
  <c r="AU313" i="23"/>
  <c r="AT313" i="23"/>
  <c r="AS313" i="23"/>
  <c r="AW312" i="23"/>
  <c r="AV312" i="23"/>
  <c r="AU312" i="23"/>
  <c r="AT312" i="23"/>
  <c r="AS312" i="23"/>
  <c r="AW311" i="23"/>
  <c r="AV311" i="23"/>
  <c r="AU311" i="23"/>
  <c r="AT311" i="23"/>
  <c r="AS311" i="23"/>
  <c r="AW310" i="23"/>
  <c r="AV310" i="23"/>
  <c r="AU310" i="23"/>
  <c r="AT310" i="23"/>
  <c r="AS310" i="23"/>
  <c r="AW309" i="23"/>
  <c r="AV309" i="23"/>
  <c r="AU309" i="23"/>
  <c r="AT309" i="23"/>
  <c r="AS309" i="23"/>
  <c r="AW308" i="23"/>
  <c r="AV308" i="23"/>
  <c r="AU308" i="23"/>
  <c r="AT308" i="23"/>
  <c r="AS308" i="23"/>
  <c r="AW307" i="23"/>
  <c r="AV307" i="23"/>
  <c r="AU307" i="23"/>
  <c r="AT307" i="23"/>
  <c r="AS307" i="23"/>
  <c r="AW306" i="23"/>
  <c r="AV306" i="23"/>
  <c r="AU306" i="23"/>
  <c r="AT306" i="23"/>
  <c r="AS306" i="23"/>
  <c r="AW305" i="23"/>
  <c r="AV305" i="23"/>
  <c r="AU305" i="23"/>
  <c r="AT305" i="23"/>
  <c r="AS305" i="23"/>
  <c r="AW304" i="23"/>
  <c r="AV304" i="23"/>
  <c r="AU304" i="23"/>
  <c r="AT304" i="23"/>
  <c r="AS304" i="23"/>
  <c r="AW303" i="23"/>
  <c r="AV303" i="23"/>
  <c r="AU303" i="23"/>
  <c r="AT303" i="23"/>
  <c r="AS303" i="23"/>
  <c r="AW302" i="23"/>
  <c r="AV302" i="23"/>
  <c r="AU302" i="23"/>
  <c r="AT302" i="23"/>
  <c r="AS302" i="23"/>
  <c r="AW301" i="23"/>
  <c r="AV301" i="23"/>
  <c r="AU301" i="23"/>
  <c r="AT301" i="23"/>
  <c r="AS301" i="23"/>
  <c r="AW300" i="23"/>
  <c r="AV300" i="23"/>
  <c r="AU300" i="23"/>
  <c r="AT300" i="23"/>
  <c r="AS300" i="23"/>
  <c r="AW299" i="23"/>
  <c r="AV299" i="23"/>
  <c r="AU299" i="23"/>
  <c r="AT299" i="23"/>
  <c r="AS299" i="23"/>
  <c r="AW298" i="23"/>
  <c r="AV298" i="23"/>
  <c r="AU298" i="23"/>
  <c r="AT298" i="23"/>
  <c r="AS298" i="23"/>
  <c r="AW297" i="23"/>
  <c r="AV297" i="23"/>
  <c r="AU297" i="23"/>
  <c r="AT297" i="23"/>
  <c r="AS297" i="23"/>
  <c r="AW296" i="23"/>
  <c r="AV296" i="23"/>
  <c r="AU296" i="23"/>
  <c r="AT296" i="23"/>
  <c r="AS296" i="23"/>
  <c r="AW295" i="23"/>
  <c r="AV295" i="23"/>
  <c r="AU295" i="23"/>
  <c r="AT295" i="23"/>
  <c r="AS295" i="23"/>
  <c r="AW294" i="23"/>
  <c r="AV294" i="23"/>
  <c r="AU294" i="23"/>
  <c r="AT294" i="23"/>
  <c r="AS294" i="23"/>
  <c r="AW293" i="23"/>
  <c r="AV293" i="23"/>
  <c r="AU293" i="23"/>
  <c r="AT293" i="23"/>
  <c r="AS293" i="23"/>
  <c r="AW292" i="23"/>
  <c r="AV292" i="23"/>
  <c r="AU292" i="23"/>
  <c r="AT292" i="23"/>
  <c r="AS292" i="23"/>
  <c r="AW291" i="23"/>
  <c r="AV291" i="23"/>
  <c r="AU291" i="23"/>
  <c r="AT291" i="23"/>
  <c r="AS291" i="23"/>
  <c r="AW290" i="23"/>
  <c r="AV290" i="23"/>
  <c r="AU290" i="23"/>
  <c r="AT290" i="23"/>
  <c r="AS290" i="23"/>
  <c r="AW289" i="23"/>
  <c r="AV289" i="23"/>
  <c r="AU289" i="23"/>
  <c r="AT289" i="23"/>
  <c r="AS289" i="23"/>
  <c r="AW288" i="23"/>
  <c r="AV288" i="23"/>
  <c r="AU288" i="23"/>
  <c r="AT288" i="23"/>
  <c r="AS288" i="23"/>
  <c r="AW287" i="23"/>
  <c r="AV287" i="23"/>
  <c r="AU287" i="23"/>
  <c r="AT287" i="23"/>
  <c r="AS287" i="23"/>
  <c r="AW286" i="23"/>
  <c r="AV286" i="23"/>
  <c r="AU286" i="23"/>
  <c r="AT286" i="23"/>
  <c r="AS286" i="23"/>
  <c r="AW285" i="23"/>
  <c r="AV285" i="23"/>
  <c r="AU285" i="23"/>
  <c r="AT285" i="23"/>
  <c r="AS285" i="23"/>
  <c r="AW284" i="23"/>
  <c r="AV284" i="23"/>
  <c r="AU284" i="23"/>
  <c r="AT284" i="23"/>
  <c r="AS284" i="23"/>
  <c r="AW283" i="23"/>
  <c r="AV283" i="23"/>
  <c r="AU283" i="23"/>
  <c r="AT283" i="23"/>
  <c r="AS283" i="23"/>
  <c r="AW282" i="23"/>
  <c r="AV282" i="23"/>
  <c r="AU282" i="23"/>
  <c r="AT282" i="23"/>
  <c r="AS282" i="23"/>
  <c r="AW281" i="23"/>
  <c r="AV281" i="23"/>
  <c r="AU281" i="23"/>
  <c r="AT281" i="23"/>
  <c r="AS281" i="23"/>
  <c r="AW280" i="23"/>
  <c r="AV280" i="23"/>
  <c r="AU280" i="23"/>
  <c r="AT280" i="23"/>
  <c r="AS280" i="23"/>
  <c r="AW279" i="23"/>
  <c r="AV279" i="23"/>
  <c r="AU279" i="23"/>
  <c r="AT279" i="23"/>
  <c r="AS279" i="23"/>
  <c r="AW278" i="23"/>
  <c r="AV278" i="23"/>
  <c r="AU278" i="23"/>
  <c r="AT278" i="23"/>
  <c r="AS278" i="23"/>
  <c r="AW277" i="23"/>
  <c r="AV277" i="23"/>
  <c r="AU277" i="23"/>
  <c r="AT277" i="23"/>
  <c r="AS277" i="23"/>
  <c r="AW276" i="23"/>
  <c r="AV276" i="23"/>
  <c r="AU276" i="23"/>
  <c r="AT276" i="23"/>
  <c r="AS276" i="23"/>
  <c r="AW275" i="23"/>
  <c r="AV275" i="23"/>
  <c r="AU275" i="23"/>
  <c r="AT275" i="23"/>
  <c r="AS275" i="23"/>
  <c r="AW274" i="23"/>
  <c r="AV274" i="23"/>
  <c r="AU274" i="23"/>
  <c r="AT274" i="23"/>
  <c r="AS274" i="23"/>
  <c r="AW273" i="23"/>
  <c r="AV273" i="23"/>
  <c r="AU273" i="23"/>
  <c r="AT273" i="23"/>
  <c r="AS273" i="23"/>
  <c r="AW272" i="23"/>
  <c r="AV272" i="23"/>
  <c r="AU272" i="23"/>
  <c r="AT272" i="23"/>
  <c r="AS272" i="23"/>
  <c r="AW271" i="23"/>
  <c r="AV271" i="23"/>
  <c r="AU271" i="23"/>
  <c r="AT271" i="23"/>
  <c r="AS271" i="23"/>
  <c r="AW270" i="23"/>
  <c r="AV270" i="23"/>
  <c r="AU270" i="23"/>
  <c r="AT270" i="23"/>
  <c r="AS270" i="23"/>
  <c r="AW269" i="23"/>
  <c r="AV269" i="23"/>
  <c r="AU269" i="23"/>
  <c r="AT269" i="23"/>
  <c r="AS269" i="23"/>
  <c r="AW268" i="23"/>
  <c r="AV268" i="23"/>
  <c r="AU268" i="23"/>
  <c r="AT268" i="23"/>
  <c r="AS268" i="23"/>
  <c r="AW267" i="23"/>
  <c r="AV267" i="23"/>
  <c r="AU267" i="23"/>
  <c r="AT267" i="23"/>
  <c r="AS267" i="23"/>
  <c r="AW266" i="23"/>
  <c r="AV266" i="23"/>
  <c r="AU266" i="23"/>
  <c r="AT266" i="23"/>
  <c r="AS266" i="23"/>
  <c r="AW265" i="23"/>
  <c r="AV265" i="23"/>
  <c r="AU265" i="23"/>
  <c r="AT265" i="23"/>
  <c r="AS265" i="23"/>
  <c r="AW264" i="23"/>
  <c r="AV264" i="23"/>
  <c r="AU264" i="23"/>
  <c r="AT264" i="23"/>
  <c r="AS264" i="23"/>
  <c r="AW263" i="23"/>
  <c r="AV263" i="23"/>
  <c r="AU263" i="23"/>
  <c r="AT263" i="23"/>
  <c r="AS263" i="23"/>
  <c r="AW262" i="23"/>
  <c r="AV262" i="23"/>
  <c r="AU262" i="23"/>
  <c r="AT262" i="23"/>
  <c r="AS262" i="23"/>
  <c r="AW261" i="23"/>
  <c r="AV261" i="23"/>
  <c r="AU261" i="23"/>
  <c r="AT261" i="23"/>
  <c r="AS261" i="23"/>
  <c r="AW260" i="23"/>
  <c r="AV260" i="23"/>
  <c r="AU260" i="23"/>
  <c r="AT260" i="23"/>
  <c r="AS260" i="23"/>
  <c r="AW259" i="23"/>
  <c r="AV259" i="23"/>
  <c r="AU259" i="23"/>
  <c r="AT259" i="23"/>
  <c r="AS259" i="23"/>
  <c r="AW258" i="23"/>
  <c r="AV258" i="23"/>
  <c r="AU258" i="23"/>
  <c r="AT258" i="23"/>
  <c r="AS258" i="23"/>
  <c r="AW257" i="23"/>
  <c r="AV257" i="23"/>
  <c r="AU257" i="23"/>
  <c r="AT257" i="23"/>
  <c r="AS257" i="23"/>
  <c r="AW256" i="23"/>
  <c r="AV256" i="23"/>
  <c r="AU256" i="23"/>
  <c r="AT256" i="23"/>
  <c r="AS256" i="23"/>
  <c r="AW255" i="23"/>
  <c r="AV255" i="23"/>
  <c r="AU255" i="23"/>
  <c r="AT255" i="23"/>
  <c r="AS255" i="23"/>
  <c r="AW254" i="23"/>
  <c r="AV254" i="23"/>
  <c r="AU254" i="23"/>
  <c r="AT254" i="23"/>
  <c r="AS254" i="23"/>
  <c r="AW253" i="23"/>
  <c r="AV253" i="23"/>
  <c r="AU253" i="23"/>
  <c r="AT253" i="23"/>
  <c r="AS253" i="23"/>
  <c r="AW252" i="23"/>
  <c r="AV252" i="23"/>
  <c r="AU252" i="23"/>
  <c r="AT252" i="23"/>
  <c r="AS252" i="23"/>
  <c r="AW251" i="23"/>
  <c r="AV251" i="23"/>
  <c r="AU251" i="23"/>
  <c r="AT251" i="23"/>
  <c r="AS251" i="23"/>
  <c r="AW250" i="23"/>
  <c r="AV250" i="23"/>
  <c r="AU250" i="23"/>
  <c r="AT250" i="23"/>
  <c r="AS250" i="23"/>
  <c r="AW249" i="23"/>
  <c r="AV249" i="23"/>
  <c r="AU249" i="23"/>
  <c r="AT249" i="23"/>
  <c r="AS249" i="23"/>
  <c r="AW248" i="23"/>
  <c r="AV248" i="23"/>
  <c r="AU248" i="23"/>
  <c r="AT248" i="23"/>
  <c r="AS248" i="23"/>
  <c r="AW247" i="23"/>
  <c r="AV247" i="23"/>
  <c r="AU247" i="23"/>
  <c r="AT247" i="23"/>
  <c r="AS247" i="23"/>
  <c r="AW246" i="23"/>
  <c r="AV246" i="23"/>
  <c r="AU246" i="23"/>
  <c r="AT246" i="23"/>
  <c r="AS246" i="23"/>
  <c r="AW245" i="23"/>
  <c r="AV245" i="23"/>
  <c r="AU245" i="23"/>
  <c r="AT245" i="23"/>
  <c r="AS245" i="23"/>
  <c r="AW244" i="23"/>
  <c r="AV244" i="23"/>
  <c r="AU244" i="23"/>
  <c r="AT244" i="23"/>
  <c r="AS244" i="23"/>
  <c r="AW243" i="23"/>
  <c r="AV243" i="23"/>
  <c r="AU243" i="23"/>
  <c r="AT243" i="23"/>
  <c r="AS243" i="23"/>
  <c r="AW242" i="23"/>
  <c r="AV242" i="23"/>
  <c r="AU242" i="23"/>
  <c r="AT242" i="23"/>
  <c r="AS242" i="23"/>
  <c r="AW241" i="23"/>
  <c r="AV241" i="23"/>
  <c r="AU241" i="23"/>
  <c r="AT241" i="23"/>
  <c r="AS241" i="23"/>
  <c r="AW240" i="23"/>
  <c r="AV240" i="23"/>
  <c r="AU240" i="23"/>
  <c r="AT240" i="23"/>
  <c r="AS240" i="23"/>
  <c r="AW239" i="23"/>
  <c r="AV239" i="23"/>
  <c r="AU239" i="23"/>
  <c r="AT239" i="23"/>
  <c r="AS239" i="23"/>
  <c r="AW238" i="23"/>
  <c r="AV238" i="23"/>
  <c r="AU238" i="23"/>
  <c r="AT238" i="23"/>
  <c r="AS238" i="23"/>
  <c r="AW237" i="23"/>
  <c r="AV237" i="23"/>
  <c r="AU237" i="23"/>
  <c r="AT237" i="23"/>
  <c r="AS237" i="23"/>
  <c r="AW236" i="23"/>
  <c r="AV236" i="23"/>
  <c r="AU236" i="23"/>
  <c r="AT236" i="23"/>
  <c r="AS236" i="23"/>
  <c r="AW235" i="23"/>
  <c r="AV235" i="23"/>
  <c r="AU235" i="23"/>
  <c r="AT235" i="23"/>
  <c r="AS235" i="23"/>
  <c r="AW234" i="23"/>
  <c r="AV234" i="23"/>
  <c r="AU234" i="23"/>
  <c r="AT234" i="23"/>
  <c r="AS234" i="23"/>
  <c r="AW233" i="23"/>
  <c r="AV233" i="23"/>
  <c r="AU233" i="23"/>
  <c r="AT233" i="23"/>
  <c r="AS233" i="23"/>
  <c r="AW232" i="23"/>
  <c r="AV232" i="23"/>
  <c r="AU232" i="23"/>
  <c r="AT232" i="23"/>
  <c r="AS232" i="23"/>
  <c r="AW231" i="23"/>
  <c r="AV231" i="23"/>
  <c r="AU231" i="23"/>
  <c r="AT231" i="23"/>
  <c r="AS231" i="23"/>
  <c r="AW230" i="23"/>
  <c r="AV230" i="23"/>
  <c r="AU230" i="23"/>
  <c r="AT230" i="23"/>
  <c r="AS230" i="23"/>
  <c r="AW229" i="23"/>
  <c r="AV229" i="23"/>
  <c r="AU229" i="23"/>
  <c r="AT229" i="23"/>
  <c r="AS229" i="23"/>
  <c r="AW228" i="23"/>
  <c r="AV228" i="23"/>
  <c r="AU228" i="23"/>
  <c r="AT228" i="23"/>
  <c r="AS228" i="23"/>
  <c r="AW227" i="23"/>
  <c r="AV227" i="23"/>
  <c r="AU227" i="23"/>
  <c r="AT227" i="23"/>
  <c r="AS227" i="23"/>
  <c r="AW226" i="23"/>
  <c r="AV226" i="23"/>
  <c r="AU226" i="23"/>
  <c r="AT226" i="23"/>
  <c r="AS226" i="23"/>
  <c r="AW225" i="23"/>
  <c r="AV225" i="23"/>
  <c r="AU225" i="23"/>
  <c r="AT225" i="23"/>
  <c r="AS225" i="23"/>
  <c r="AW224" i="23"/>
  <c r="AV224" i="23"/>
  <c r="AU224" i="23"/>
  <c r="AT224" i="23"/>
  <c r="AS224" i="23"/>
  <c r="AW223" i="23"/>
  <c r="AV223" i="23"/>
  <c r="AU223" i="23"/>
  <c r="AT223" i="23"/>
  <c r="AS223" i="23"/>
  <c r="AW222" i="23"/>
  <c r="AV222" i="23"/>
  <c r="AU222" i="23"/>
  <c r="AT222" i="23"/>
  <c r="AS222" i="23"/>
  <c r="AW221" i="23"/>
  <c r="AV221" i="23"/>
  <c r="AU221" i="23"/>
  <c r="AT221" i="23"/>
  <c r="AS221" i="23"/>
  <c r="AW220" i="23"/>
  <c r="AV220" i="23"/>
  <c r="AU220" i="23"/>
  <c r="AT220" i="23"/>
  <c r="AS220" i="23"/>
  <c r="AW219" i="23"/>
  <c r="AV219" i="23"/>
  <c r="AU219" i="23"/>
  <c r="AT219" i="23"/>
  <c r="AS219" i="23"/>
  <c r="AW218" i="23"/>
  <c r="AV218" i="23"/>
  <c r="AU218" i="23"/>
  <c r="AT218" i="23"/>
  <c r="AS218" i="23"/>
  <c r="AW217" i="23"/>
  <c r="AV217" i="23"/>
  <c r="AU217" i="23"/>
  <c r="AT217" i="23"/>
  <c r="AS217" i="23"/>
  <c r="AW216" i="23"/>
  <c r="AV216" i="23"/>
  <c r="AU216" i="23"/>
  <c r="AT216" i="23"/>
  <c r="AS216" i="23"/>
  <c r="AW215" i="23"/>
  <c r="AV215" i="23"/>
  <c r="AU215" i="23"/>
  <c r="AT215" i="23"/>
  <c r="AS215" i="23"/>
  <c r="AW214" i="23"/>
  <c r="AV214" i="23"/>
  <c r="AU214" i="23"/>
  <c r="AT214" i="23"/>
  <c r="AS214" i="23"/>
  <c r="AW213" i="23"/>
  <c r="AV213" i="23"/>
  <c r="AU213" i="23"/>
  <c r="AT213" i="23"/>
  <c r="AS213" i="23"/>
  <c r="AW212" i="23"/>
  <c r="AV212" i="23"/>
  <c r="AU212" i="23"/>
  <c r="AT212" i="23"/>
  <c r="AS212" i="23"/>
  <c r="AW211" i="23"/>
  <c r="AV211" i="23"/>
  <c r="AU211" i="23"/>
  <c r="AT211" i="23"/>
  <c r="AS211" i="23"/>
  <c r="AW210" i="23"/>
  <c r="AV210" i="23"/>
  <c r="AU210" i="23"/>
  <c r="AT210" i="23"/>
  <c r="AS210" i="23"/>
  <c r="AW209" i="23"/>
  <c r="AV209" i="23"/>
  <c r="AU209" i="23"/>
  <c r="AT209" i="23"/>
  <c r="AS209" i="23"/>
  <c r="AW208" i="23"/>
  <c r="AV208" i="23"/>
  <c r="AU208" i="23"/>
  <c r="AT208" i="23"/>
  <c r="AS208" i="23"/>
  <c r="AW207" i="23"/>
  <c r="AV207" i="23"/>
  <c r="AU207" i="23"/>
  <c r="AT207" i="23"/>
  <c r="AS207" i="23"/>
  <c r="AW206" i="23"/>
  <c r="AV206" i="23"/>
  <c r="AU206" i="23"/>
  <c r="AT206" i="23"/>
  <c r="AS206" i="23"/>
  <c r="AW205" i="23"/>
  <c r="AV205" i="23"/>
  <c r="AU205" i="23"/>
  <c r="AT205" i="23"/>
  <c r="AS205" i="23"/>
  <c r="AW204" i="23"/>
  <c r="AV204" i="23"/>
  <c r="AU204" i="23"/>
  <c r="AT204" i="23"/>
  <c r="AS204" i="23"/>
  <c r="AW203" i="23"/>
  <c r="AV203" i="23"/>
  <c r="AU203" i="23"/>
  <c r="AT203" i="23"/>
  <c r="AS203" i="23"/>
  <c r="AW202" i="23"/>
  <c r="AV202" i="23"/>
  <c r="AU202" i="23"/>
  <c r="AT202" i="23"/>
  <c r="AS202" i="23"/>
  <c r="AW201" i="23"/>
  <c r="AV201" i="23"/>
  <c r="AU201" i="23"/>
  <c r="AT201" i="23"/>
  <c r="AS201" i="23"/>
  <c r="AW200" i="23"/>
  <c r="AV200" i="23"/>
  <c r="AU200" i="23"/>
  <c r="AT200" i="23"/>
  <c r="AS200" i="23"/>
  <c r="AW199" i="23"/>
  <c r="AV199" i="23"/>
  <c r="AU199" i="23"/>
  <c r="AT199" i="23"/>
  <c r="AS199" i="23"/>
  <c r="AW198" i="23"/>
  <c r="AV198" i="23"/>
  <c r="AU198" i="23"/>
  <c r="AT198" i="23"/>
  <c r="AS198" i="23"/>
  <c r="AW197" i="23"/>
  <c r="AV197" i="23"/>
  <c r="AU197" i="23"/>
  <c r="AT197" i="23"/>
  <c r="AS197" i="23"/>
  <c r="AW196" i="23"/>
  <c r="AV196" i="23"/>
  <c r="AU196" i="23"/>
  <c r="AT196" i="23"/>
  <c r="AS196" i="23"/>
  <c r="AW195" i="23"/>
  <c r="AV195" i="23"/>
  <c r="AU195" i="23"/>
  <c r="AT195" i="23"/>
  <c r="AS195" i="23"/>
  <c r="AW194" i="23"/>
  <c r="AV194" i="23"/>
  <c r="AU194" i="23"/>
  <c r="AT194" i="23"/>
  <c r="AS194" i="23"/>
  <c r="AW193" i="23"/>
  <c r="AV193" i="23"/>
  <c r="AU193" i="23"/>
  <c r="AT193" i="23"/>
  <c r="AS193" i="23"/>
  <c r="AW192" i="23"/>
  <c r="AV192" i="23"/>
  <c r="AU192" i="23"/>
  <c r="AT192" i="23"/>
  <c r="AS192" i="23"/>
  <c r="AW191" i="23"/>
  <c r="AV191" i="23"/>
  <c r="AU191" i="23"/>
  <c r="AT191" i="23"/>
  <c r="AS191" i="23"/>
  <c r="AW190" i="23"/>
  <c r="AV190" i="23"/>
  <c r="AU190" i="23"/>
  <c r="AT190" i="23"/>
  <c r="AS190" i="23"/>
  <c r="AW189" i="23"/>
  <c r="AV189" i="23"/>
  <c r="AU189" i="23"/>
  <c r="AT189" i="23"/>
  <c r="AS189" i="23"/>
  <c r="AW188" i="23"/>
  <c r="AV188" i="23"/>
  <c r="AU188" i="23"/>
  <c r="AT188" i="23"/>
  <c r="AS188" i="23"/>
  <c r="I188" i="23"/>
  <c r="AW187" i="23"/>
  <c r="AV187" i="23"/>
  <c r="AU187" i="23"/>
  <c r="AT187" i="23"/>
  <c r="AS187" i="23"/>
  <c r="AW186" i="23"/>
  <c r="AV186" i="23"/>
  <c r="AU186" i="23"/>
  <c r="AT186" i="23"/>
  <c r="AS186" i="23"/>
  <c r="AW185" i="23"/>
  <c r="AV185" i="23"/>
  <c r="AU185" i="23"/>
  <c r="AT185" i="23"/>
  <c r="AS185" i="23"/>
  <c r="AW184" i="23"/>
  <c r="AV184" i="23"/>
  <c r="AU184" i="23"/>
  <c r="AT184" i="23"/>
  <c r="AS184" i="23"/>
  <c r="AW183" i="23"/>
  <c r="AV183" i="23"/>
  <c r="AU183" i="23"/>
  <c r="AT183" i="23"/>
  <c r="AS183" i="23"/>
  <c r="AW182" i="23"/>
  <c r="AV182" i="23"/>
  <c r="AU182" i="23"/>
  <c r="AT182" i="23"/>
  <c r="AS182" i="23"/>
  <c r="AW181" i="23"/>
  <c r="AV181" i="23"/>
  <c r="AU181" i="23"/>
  <c r="AT181" i="23"/>
  <c r="AS181" i="23"/>
  <c r="AW180" i="23"/>
  <c r="AV180" i="23"/>
  <c r="AU180" i="23"/>
  <c r="AT180" i="23"/>
  <c r="AS180" i="23"/>
  <c r="AW179" i="23"/>
  <c r="AV179" i="23"/>
  <c r="AU179" i="23"/>
  <c r="AT179" i="23"/>
  <c r="AS179" i="23"/>
  <c r="AW178" i="23"/>
  <c r="AV178" i="23"/>
  <c r="AU178" i="23"/>
  <c r="AT178" i="23"/>
  <c r="AS178" i="23"/>
  <c r="AW177" i="23"/>
  <c r="AV177" i="23"/>
  <c r="AU177" i="23"/>
  <c r="AT177" i="23"/>
  <c r="AS177" i="23"/>
  <c r="AW176" i="23"/>
  <c r="AV176" i="23"/>
  <c r="AU176" i="23"/>
  <c r="AT176" i="23"/>
  <c r="AS176" i="23"/>
  <c r="AW175" i="23"/>
  <c r="AV175" i="23"/>
  <c r="AU175" i="23"/>
  <c r="AT175" i="23"/>
  <c r="AS175" i="23"/>
  <c r="AW174" i="23"/>
  <c r="AV174" i="23"/>
  <c r="AU174" i="23"/>
  <c r="AT174" i="23"/>
  <c r="AS174" i="23"/>
  <c r="AW173" i="23"/>
  <c r="AV173" i="23"/>
  <c r="AU173" i="23"/>
  <c r="AT173" i="23"/>
  <c r="AS173" i="23"/>
  <c r="AW172" i="23"/>
  <c r="AV172" i="23"/>
  <c r="AU172" i="23"/>
  <c r="AT172" i="23"/>
  <c r="AS172" i="23"/>
  <c r="AW171" i="23"/>
  <c r="AV171" i="23"/>
  <c r="AU171" i="23"/>
  <c r="AT171" i="23"/>
  <c r="AS171" i="23"/>
  <c r="AW170" i="23"/>
  <c r="AV170" i="23"/>
  <c r="AU170" i="23"/>
  <c r="AT170" i="23"/>
  <c r="AS170" i="23"/>
  <c r="I170" i="23"/>
  <c r="AW169" i="23"/>
  <c r="AV169" i="23"/>
  <c r="AU169" i="23"/>
  <c r="AT169" i="23"/>
  <c r="AS169" i="23"/>
  <c r="AW168" i="23"/>
  <c r="AV168" i="23"/>
  <c r="AU168" i="23"/>
  <c r="AT168" i="23"/>
  <c r="AS168" i="23"/>
  <c r="AW167" i="23"/>
  <c r="AV167" i="23"/>
  <c r="AU167" i="23"/>
  <c r="AT167" i="23"/>
  <c r="AS167" i="23"/>
  <c r="AW166" i="23"/>
  <c r="AV166" i="23"/>
  <c r="AU166" i="23"/>
  <c r="AT166" i="23"/>
  <c r="AS166" i="23"/>
  <c r="AW165" i="23"/>
  <c r="AV165" i="23"/>
  <c r="AU165" i="23"/>
  <c r="AT165" i="23"/>
  <c r="AS165" i="23"/>
  <c r="AW164" i="23"/>
  <c r="AV164" i="23"/>
  <c r="AU164" i="23"/>
  <c r="AT164" i="23"/>
  <c r="AS164" i="23"/>
  <c r="AW163" i="23"/>
  <c r="AV163" i="23"/>
  <c r="AU163" i="23"/>
  <c r="AT163" i="23"/>
  <c r="AS163" i="23"/>
  <c r="AW162" i="23"/>
  <c r="AV162" i="23"/>
  <c r="AU162" i="23"/>
  <c r="AT162" i="23"/>
  <c r="AS162" i="23"/>
  <c r="AW161" i="23"/>
  <c r="AV161" i="23"/>
  <c r="AU161" i="23"/>
  <c r="AT161" i="23"/>
  <c r="AS161" i="23"/>
  <c r="AW160" i="23"/>
  <c r="AV160" i="23"/>
  <c r="AU160" i="23"/>
  <c r="AT160" i="23"/>
  <c r="AS160" i="23"/>
  <c r="AW159" i="23"/>
  <c r="AV159" i="23"/>
  <c r="AU159" i="23"/>
  <c r="AT159" i="23"/>
  <c r="AS159" i="23"/>
  <c r="AW158" i="23"/>
  <c r="AV158" i="23"/>
  <c r="AU158" i="23"/>
  <c r="AT158" i="23"/>
  <c r="AS158" i="23"/>
  <c r="AW157" i="23"/>
  <c r="AV157" i="23"/>
  <c r="AU157" i="23"/>
  <c r="AT157" i="23"/>
  <c r="AS157" i="23"/>
  <c r="AW156" i="23"/>
  <c r="AV156" i="23"/>
  <c r="AU156" i="23"/>
  <c r="AT156" i="23"/>
  <c r="AS156" i="23"/>
  <c r="AW155" i="23"/>
  <c r="AV155" i="23"/>
  <c r="AU155" i="23"/>
  <c r="AT155" i="23"/>
  <c r="AS155" i="23"/>
  <c r="AW154" i="23"/>
  <c r="AV154" i="23"/>
  <c r="AU154" i="23"/>
  <c r="AT154" i="23"/>
  <c r="AS154" i="23"/>
  <c r="AW153" i="23"/>
  <c r="AV153" i="23"/>
  <c r="AU153" i="23"/>
  <c r="AT153" i="23"/>
  <c r="AS153" i="23"/>
  <c r="AW152" i="23"/>
  <c r="AV152" i="23"/>
  <c r="AU152" i="23"/>
  <c r="AT152" i="23"/>
  <c r="AS152" i="23"/>
  <c r="AW151" i="23"/>
  <c r="AV151" i="23"/>
  <c r="AU151" i="23"/>
  <c r="AT151" i="23"/>
  <c r="AS151" i="23"/>
  <c r="AW150" i="23"/>
  <c r="AV150" i="23"/>
  <c r="AU150" i="23"/>
  <c r="AT150" i="23"/>
  <c r="AS150" i="23"/>
  <c r="AW149" i="23"/>
  <c r="AV149" i="23"/>
  <c r="AU149" i="23"/>
  <c r="AT149" i="23"/>
  <c r="AS149" i="23"/>
  <c r="AW148" i="23"/>
  <c r="AV148" i="23"/>
  <c r="AU148" i="23"/>
  <c r="AT148" i="23"/>
  <c r="AS148" i="23"/>
  <c r="AW147" i="23"/>
  <c r="AV147" i="23"/>
  <c r="AU147" i="23"/>
  <c r="AT147" i="23"/>
  <c r="AS147" i="23"/>
  <c r="AW146" i="23"/>
  <c r="AV146" i="23"/>
  <c r="AU146" i="23"/>
  <c r="AT146" i="23"/>
  <c r="AS146" i="23"/>
  <c r="AW145" i="23"/>
  <c r="AV145" i="23"/>
  <c r="AU145" i="23"/>
  <c r="AT145" i="23"/>
  <c r="AS145" i="23"/>
  <c r="AW144" i="23"/>
  <c r="AV144" i="23"/>
  <c r="AU144" i="23"/>
  <c r="AT144" i="23"/>
  <c r="AS144" i="23"/>
  <c r="AW143" i="23"/>
  <c r="AV143" i="23"/>
  <c r="AU143" i="23"/>
  <c r="AT143" i="23"/>
  <c r="AS143" i="23"/>
  <c r="AW142" i="23"/>
  <c r="AV142" i="23"/>
  <c r="AU142" i="23"/>
  <c r="AT142" i="23"/>
  <c r="AS142" i="23"/>
  <c r="AW141" i="23"/>
  <c r="AV141" i="23"/>
  <c r="AU141" i="23"/>
  <c r="AT141" i="23"/>
  <c r="AS141" i="23"/>
  <c r="AW140" i="23"/>
  <c r="AV140" i="23"/>
  <c r="AU140" i="23"/>
  <c r="AT140" i="23"/>
  <c r="AS140" i="23"/>
  <c r="AW139" i="23"/>
  <c r="AV139" i="23"/>
  <c r="AU139" i="23"/>
  <c r="AT139" i="23"/>
  <c r="AS139" i="23"/>
  <c r="AW138" i="23"/>
  <c r="AV138" i="23"/>
  <c r="AU138" i="23"/>
  <c r="AT138" i="23"/>
  <c r="AS138" i="23"/>
  <c r="AW137" i="23"/>
  <c r="AV137" i="23"/>
  <c r="AU137" i="23"/>
  <c r="AT137" i="23"/>
  <c r="AS137" i="23"/>
  <c r="AW136" i="23"/>
  <c r="AV136" i="23"/>
  <c r="AU136" i="23"/>
  <c r="AT136" i="23"/>
  <c r="AS136" i="23"/>
  <c r="AW135" i="23"/>
  <c r="AV135" i="23"/>
  <c r="AU135" i="23"/>
  <c r="AT135" i="23"/>
  <c r="AS135" i="23"/>
  <c r="AW134" i="23"/>
  <c r="AV134" i="23"/>
  <c r="AU134" i="23"/>
  <c r="AT134" i="23"/>
  <c r="AS134" i="23"/>
  <c r="AW133" i="23"/>
  <c r="AV133" i="23"/>
  <c r="AU133" i="23"/>
  <c r="AT133" i="23"/>
  <c r="AS133" i="23"/>
  <c r="AW132" i="23"/>
  <c r="AV132" i="23"/>
  <c r="AU132" i="23"/>
  <c r="AT132" i="23"/>
  <c r="AS132" i="23"/>
  <c r="AW131" i="23"/>
  <c r="AV131" i="23"/>
  <c r="AU131" i="23"/>
  <c r="AT131" i="23"/>
  <c r="AS131" i="23"/>
  <c r="AW130" i="23"/>
  <c r="AV130" i="23"/>
  <c r="AU130" i="23"/>
  <c r="AT130" i="23"/>
  <c r="AS130" i="23"/>
  <c r="AW129" i="23"/>
  <c r="AV129" i="23"/>
  <c r="AU129" i="23"/>
  <c r="AT129" i="23"/>
  <c r="AS129" i="23"/>
  <c r="AW128" i="23"/>
  <c r="AV128" i="23"/>
  <c r="AU128" i="23"/>
  <c r="AT128" i="23"/>
  <c r="AS128" i="23"/>
  <c r="AW127" i="23"/>
  <c r="AV127" i="23"/>
  <c r="AU127" i="23"/>
  <c r="AT127" i="23"/>
  <c r="AS127" i="23"/>
  <c r="AW126" i="23"/>
  <c r="AV126" i="23"/>
  <c r="AU126" i="23"/>
  <c r="AT126" i="23"/>
  <c r="AS126" i="23"/>
  <c r="AW125" i="23"/>
  <c r="AV125" i="23"/>
  <c r="AU125" i="23"/>
  <c r="AT125" i="23"/>
  <c r="AS125" i="23"/>
  <c r="AW124" i="23"/>
  <c r="AV124" i="23"/>
  <c r="AU124" i="23"/>
  <c r="AT124" i="23"/>
  <c r="AS124" i="23"/>
  <c r="AW123" i="23"/>
  <c r="AV123" i="23"/>
  <c r="AU123" i="23"/>
  <c r="AT123" i="23"/>
  <c r="AS123" i="23"/>
  <c r="AW122" i="23"/>
  <c r="AV122" i="23"/>
  <c r="AU122" i="23"/>
  <c r="AT122" i="23"/>
  <c r="AS122" i="23"/>
  <c r="AW121" i="23"/>
  <c r="AV121" i="23"/>
  <c r="AU121" i="23"/>
  <c r="AT121" i="23"/>
  <c r="AS121" i="23"/>
  <c r="AW120" i="23"/>
  <c r="AV120" i="23"/>
  <c r="AU120" i="23"/>
  <c r="AT120" i="23"/>
  <c r="AS120" i="23"/>
  <c r="AW119" i="23"/>
  <c r="AV119" i="23"/>
  <c r="AU119" i="23"/>
  <c r="AT119" i="23"/>
  <c r="AS119" i="23"/>
  <c r="AW118" i="23"/>
  <c r="AV118" i="23"/>
  <c r="AU118" i="23"/>
  <c r="AT118" i="23"/>
  <c r="AS118" i="23"/>
  <c r="AW117" i="23"/>
  <c r="AV117" i="23"/>
  <c r="AU117" i="23"/>
  <c r="AT117" i="23"/>
  <c r="AS117" i="23"/>
  <c r="AW116" i="23"/>
  <c r="AV116" i="23"/>
  <c r="AU116" i="23"/>
  <c r="AT116" i="23"/>
  <c r="AS116" i="23"/>
  <c r="AW115" i="23"/>
  <c r="AV115" i="23"/>
  <c r="AU115" i="23"/>
  <c r="AT115" i="23"/>
  <c r="AS115" i="23"/>
  <c r="AW114" i="23"/>
  <c r="AV114" i="23"/>
  <c r="AU114" i="23"/>
  <c r="AT114" i="23"/>
  <c r="AS114" i="23"/>
  <c r="AW113" i="23"/>
  <c r="AV113" i="23"/>
  <c r="AU113" i="23"/>
  <c r="AT113" i="23"/>
  <c r="AS113" i="23"/>
  <c r="AW112" i="23"/>
  <c r="AV112" i="23"/>
  <c r="AU112" i="23"/>
  <c r="AT112" i="23"/>
  <c r="AS112" i="23"/>
  <c r="AW111" i="23"/>
  <c r="AV111" i="23"/>
  <c r="AU111" i="23"/>
  <c r="AT111" i="23"/>
  <c r="AS111" i="23"/>
  <c r="AW110" i="23"/>
  <c r="AV110" i="23"/>
  <c r="AU110" i="23"/>
  <c r="AT110" i="23"/>
  <c r="AS110" i="23"/>
  <c r="I110" i="23"/>
  <c r="AW109" i="23"/>
  <c r="AV109" i="23"/>
  <c r="AU109" i="23"/>
  <c r="AT109" i="23"/>
  <c r="AS109" i="23"/>
  <c r="AW108" i="23"/>
  <c r="AV108" i="23"/>
  <c r="AU108" i="23"/>
  <c r="AT108" i="23"/>
  <c r="AS108" i="23"/>
  <c r="AW107" i="23"/>
  <c r="AV107" i="23"/>
  <c r="AU107" i="23"/>
  <c r="AT107" i="23"/>
  <c r="AS107" i="23"/>
  <c r="AW106" i="23"/>
  <c r="AV106" i="23"/>
  <c r="AU106" i="23"/>
  <c r="AT106" i="23"/>
  <c r="AS106" i="23"/>
  <c r="AW105" i="23"/>
  <c r="AV105" i="23"/>
  <c r="AU105" i="23"/>
  <c r="AT105" i="23"/>
  <c r="AS105" i="23"/>
  <c r="AW104" i="23"/>
  <c r="AV104" i="23"/>
  <c r="AU104" i="23"/>
  <c r="AT104" i="23"/>
  <c r="AS104" i="23"/>
  <c r="AW103" i="23"/>
  <c r="AV103" i="23"/>
  <c r="AU103" i="23"/>
  <c r="AT103" i="23"/>
  <c r="AS103" i="23"/>
  <c r="AW102" i="23"/>
  <c r="AV102" i="23"/>
  <c r="AU102" i="23"/>
  <c r="AT102" i="23"/>
  <c r="AS102" i="23"/>
  <c r="AW101" i="23"/>
  <c r="AV101" i="23"/>
  <c r="AU101" i="23"/>
  <c r="AT101" i="23"/>
  <c r="AS101" i="23"/>
  <c r="AW100" i="23"/>
  <c r="AV100" i="23"/>
  <c r="AU100" i="23"/>
  <c r="AT100" i="23"/>
  <c r="AS100" i="23"/>
  <c r="AW99" i="23"/>
  <c r="AV99" i="23"/>
  <c r="AU99" i="23"/>
  <c r="AT99" i="23"/>
  <c r="AS99" i="23"/>
  <c r="AW98" i="23"/>
  <c r="AV98" i="23"/>
  <c r="AU98" i="23"/>
  <c r="AT98" i="23"/>
  <c r="AS98" i="23"/>
  <c r="AW97" i="23"/>
  <c r="AV97" i="23"/>
  <c r="AU97" i="23"/>
  <c r="AT97" i="23"/>
  <c r="AS97" i="23"/>
  <c r="AW96" i="23"/>
  <c r="AV96" i="23"/>
  <c r="AU96" i="23"/>
  <c r="AT96" i="23"/>
  <c r="AS96" i="23"/>
  <c r="AW95" i="23"/>
  <c r="AV95" i="23"/>
  <c r="AU95" i="23"/>
  <c r="AT95" i="23"/>
  <c r="AS95" i="23"/>
  <c r="AW94" i="23"/>
  <c r="AV94" i="23"/>
  <c r="AU94" i="23"/>
  <c r="AT94" i="23"/>
  <c r="AS94" i="23"/>
  <c r="AW93" i="23"/>
  <c r="AV93" i="23"/>
  <c r="AU93" i="23"/>
  <c r="AT93" i="23"/>
  <c r="AS93" i="23"/>
  <c r="AW92" i="23"/>
  <c r="AV92" i="23"/>
  <c r="AU92" i="23"/>
  <c r="AT92" i="23"/>
  <c r="AS92" i="23"/>
  <c r="AW91" i="23"/>
  <c r="AV91" i="23"/>
  <c r="AU91" i="23"/>
  <c r="AT91" i="23"/>
  <c r="AS91" i="23"/>
  <c r="AW90" i="23"/>
  <c r="AV90" i="23"/>
  <c r="AU90" i="23"/>
  <c r="AT90" i="23"/>
  <c r="AS90" i="23"/>
  <c r="AW89" i="23"/>
  <c r="AV89" i="23"/>
  <c r="AU89" i="23"/>
  <c r="AT89" i="23"/>
  <c r="AS89" i="23"/>
  <c r="AW88" i="23"/>
  <c r="AV88" i="23"/>
  <c r="AU88" i="23"/>
  <c r="AT88" i="23"/>
  <c r="AS88" i="23"/>
  <c r="AW87" i="23"/>
  <c r="AV87" i="23"/>
  <c r="AU87" i="23"/>
  <c r="AT87" i="23"/>
  <c r="AS87" i="23"/>
  <c r="AW86" i="23"/>
  <c r="AV86" i="23"/>
  <c r="AU86" i="23"/>
  <c r="AT86" i="23"/>
  <c r="AS86" i="23"/>
  <c r="AW85" i="23"/>
  <c r="AV85" i="23"/>
  <c r="AU85" i="23"/>
  <c r="AT85" i="23"/>
  <c r="AS85" i="23"/>
  <c r="AW84" i="23"/>
  <c r="AV84" i="23"/>
  <c r="AU84" i="23"/>
  <c r="AT84" i="23"/>
  <c r="AS84" i="23"/>
  <c r="AW83" i="23"/>
  <c r="AV83" i="23"/>
  <c r="AU83" i="23"/>
  <c r="AT83" i="23"/>
  <c r="AS83" i="23"/>
  <c r="AW82" i="23"/>
  <c r="AV82" i="23"/>
  <c r="AU82" i="23"/>
  <c r="AT82" i="23"/>
  <c r="AS82" i="23"/>
  <c r="AW81" i="23"/>
  <c r="AV81" i="23"/>
  <c r="AU81" i="23"/>
  <c r="AT81" i="23"/>
  <c r="AS81" i="23"/>
  <c r="AW80" i="23"/>
  <c r="AV80" i="23"/>
  <c r="AU80" i="23"/>
  <c r="AT80" i="23"/>
  <c r="AS80" i="23"/>
  <c r="AW79" i="23"/>
  <c r="AV79" i="23"/>
  <c r="AU79" i="23"/>
  <c r="AT79" i="23"/>
  <c r="AS79" i="23"/>
  <c r="AW78" i="23"/>
  <c r="AV78" i="23"/>
  <c r="AU78" i="23"/>
  <c r="AT78" i="23"/>
  <c r="AS78" i="23"/>
  <c r="AW77" i="23"/>
  <c r="AV77" i="23"/>
  <c r="AU77" i="23"/>
  <c r="AT77" i="23"/>
  <c r="AS77" i="23"/>
  <c r="AW76" i="23"/>
  <c r="AV76" i="23"/>
  <c r="AU76" i="23"/>
  <c r="AT76" i="23"/>
  <c r="AS76" i="23"/>
  <c r="AW75" i="23"/>
  <c r="AV75" i="23"/>
  <c r="AU75" i="23"/>
  <c r="AT75" i="23"/>
  <c r="AS75" i="23"/>
  <c r="AW74" i="23"/>
  <c r="AV74" i="23"/>
  <c r="AU74" i="23"/>
  <c r="AT74" i="23"/>
  <c r="AS74" i="23"/>
  <c r="AW73" i="23"/>
  <c r="AV73" i="23"/>
  <c r="AU73" i="23"/>
  <c r="AT73" i="23"/>
  <c r="AS73" i="23"/>
  <c r="AW72" i="23"/>
  <c r="AV72" i="23"/>
  <c r="AU72" i="23"/>
  <c r="AT72" i="23"/>
  <c r="AS72" i="23"/>
  <c r="AW71" i="23"/>
  <c r="AV71" i="23"/>
  <c r="AU71" i="23"/>
  <c r="AT71" i="23"/>
  <c r="AS71" i="23"/>
  <c r="AW70" i="23"/>
  <c r="AV70" i="23"/>
  <c r="AU70" i="23"/>
  <c r="AT70" i="23"/>
  <c r="AS70" i="23"/>
  <c r="AW69" i="23"/>
  <c r="AV69" i="23"/>
  <c r="AU69" i="23"/>
  <c r="AT69" i="23"/>
  <c r="AS69" i="23"/>
  <c r="AW68" i="23"/>
  <c r="AV68" i="23"/>
  <c r="AU68" i="23"/>
  <c r="AT68" i="23"/>
  <c r="AS68" i="23"/>
  <c r="AW67" i="23"/>
  <c r="AV67" i="23"/>
  <c r="AU67" i="23"/>
  <c r="AT67" i="23"/>
  <c r="AS67" i="23"/>
  <c r="AW66" i="23"/>
  <c r="AV66" i="23"/>
  <c r="AU66" i="23"/>
  <c r="AT66" i="23"/>
  <c r="AS66" i="23"/>
  <c r="AW65" i="23"/>
  <c r="AV65" i="23"/>
  <c r="AU65" i="23"/>
  <c r="AT65" i="23"/>
  <c r="AS65" i="23"/>
  <c r="AW64" i="23"/>
  <c r="AV64" i="23"/>
  <c r="AU64" i="23"/>
  <c r="AT64" i="23"/>
  <c r="AS64" i="23"/>
  <c r="AW63" i="23"/>
  <c r="AV63" i="23"/>
  <c r="AU63" i="23"/>
  <c r="AT63" i="23"/>
  <c r="AS63" i="23"/>
  <c r="AW62" i="23"/>
  <c r="AV62" i="23"/>
  <c r="AU62" i="23"/>
  <c r="AT62" i="23"/>
  <c r="AS62" i="23"/>
  <c r="AW61" i="23"/>
  <c r="AV61" i="23"/>
  <c r="AU61" i="23"/>
  <c r="AT61" i="23"/>
  <c r="AS61" i="23"/>
  <c r="AW60" i="23"/>
  <c r="AV60" i="23"/>
  <c r="AU60" i="23"/>
  <c r="AT60" i="23"/>
  <c r="AS60" i="23"/>
  <c r="AW59" i="23"/>
  <c r="AV59" i="23"/>
  <c r="AU59" i="23"/>
  <c r="AT59" i="23"/>
  <c r="AS59" i="23"/>
  <c r="AW58" i="23"/>
  <c r="AV58" i="23"/>
  <c r="AU58" i="23"/>
  <c r="AT58" i="23"/>
  <c r="AS58" i="23"/>
  <c r="AW57" i="23"/>
  <c r="AV57" i="23"/>
  <c r="AU57" i="23"/>
  <c r="AT57" i="23"/>
  <c r="AS57" i="23"/>
  <c r="AW56" i="23"/>
  <c r="AV56" i="23"/>
  <c r="AU56" i="23"/>
  <c r="AT56" i="23"/>
  <c r="AS56" i="23"/>
  <c r="AW55" i="23"/>
  <c r="AV55" i="23"/>
  <c r="AU55" i="23"/>
  <c r="AT55" i="23"/>
  <c r="AS55" i="23"/>
  <c r="AW54" i="23"/>
  <c r="AV54" i="23"/>
  <c r="AU54" i="23"/>
  <c r="AT54" i="23"/>
  <c r="AS54" i="23"/>
  <c r="AW53" i="23"/>
  <c r="AV53" i="23"/>
  <c r="AU53" i="23"/>
  <c r="AT53" i="23"/>
  <c r="AS53" i="23"/>
  <c r="AW52" i="23"/>
  <c r="AV52" i="23"/>
  <c r="AU52" i="23"/>
  <c r="AT52" i="23"/>
  <c r="AS52" i="23"/>
  <c r="AW51" i="23"/>
  <c r="AV51" i="23"/>
  <c r="AU51" i="23"/>
  <c r="AT51" i="23"/>
  <c r="AS51" i="23"/>
  <c r="AW50" i="23"/>
  <c r="AV50" i="23"/>
  <c r="AU50" i="23"/>
  <c r="AT50" i="23"/>
  <c r="AS50" i="23"/>
  <c r="AW49" i="23"/>
  <c r="AV49" i="23"/>
  <c r="AU49" i="23"/>
  <c r="AT49" i="23"/>
  <c r="AS49" i="23"/>
  <c r="AW48" i="23"/>
  <c r="AV48" i="23"/>
  <c r="AU48" i="23"/>
  <c r="AT48" i="23"/>
  <c r="AS48" i="23"/>
  <c r="AW47" i="23"/>
  <c r="AV47" i="23"/>
  <c r="AU47" i="23"/>
  <c r="AT47" i="23"/>
  <c r="AS47" i="23"/>
  <c r="AW46" i="23"/>
  <c r="AV46" i="23"/>
  <c r="AU46" i="23"/>
  <c r="AT46" i="23"/>
  <c r="AS46" i="23"/>
  <c r="AW45" i="23"/>
  <c r="AV45" i="23"/>
  <c r="AU45" i="23"/>
  <c r="AT45" i="23"/>
  <c r="AS45" i="23"/>
  <c r="AW44" i="23"/>
  <c r="AV44" i="23"/>
  <c r="AU44" i="23"/>
  <c r="AT44" i="23"/>
  <c r="AS44" i="23"/>
  <c r="AW43" i="23"/>
  <c r="AV43" i="23"/>
  <c r="AU43" i="23"/>
  <c r="AT43" i="23"/>
  <c r="AS43" i="23"/>
  <c r="AW42" i="23"/>
  <c r="AV42" i="23"/>
  <c r="AU42" i="23"/>
  <c r="AT42" i="23"/>
  <c r="AS42" i="23"/>
  <c r="AW41" i="23"/>
  <c r="AV41" i="23"/>
  <c r="AU41" i="23"/>
  <c r="AT41" i="23"/>
  <c r="AS41" i="23"/>
  <c r="AW40" i="23"/>
  <c r="AV40" i="23"/>
  <c r="AU40" i="23"/>
  <c r="AT40" i="23"/>
  <c r="AS40" i="23"/>
  <c r="AW39" i="23"/>
  <c r="AV39" i="23"/>
  <c r="AU39" i="23"/>
  <c r="AT39" i="23"/>
  <c r="AS39" i="23"/>
  <c r="AW38" i="23"/>
  <c r="AV38" i="23"/>
  <c r="AU38" i="23"/>
  <c r="AT38" i="23"/>
  <c r="AS38" i="23"/>
  <c r="AW37" i="23"/>
  <c r="AV37" i="23"/>
  <c r="AU37" i="23"/>
  <c r="AT37" i="23"/>
  <c r="AS37" i="23"/>
  <c r="AW36" i="23"/>
  <c r="AV36" i="23"/>
  <c r="AU36" i="23"/>
  <c r="AT36" i="23"/>
  <c r="AS36" i="23"/>
  <c r="AW35" i="23"/>
  <c r="AV35" i="23"/>
  <c r="AU35" i="23"/>
  <c r="AT35" i="23"/>
  <c r="AS35" i="23"/>
  <c r="AW34" i="23"/>
  <c r="AV34" i="23"/>
  <c r="AU34" i="23"/>
  <c r="AT34" i="23"/>
  <c r="AS34" i="23"/>
  <c r="AW33" i="23"/>
  <c r="AV33" i="23"/>
  <c r="AU33" i="23"/>
  <c r="AT33" i="23"/>
  <c r="AS33" i="23"/>
  <c r="AW32" i="23"/>
  <c r="AV32" i="23"/>
  <c r="AU32" i="23"/>
  <c r="AT32" i="23"/>
  <c r="AS32" i="23"/>
  <c r="AW31" i="23"/>
  <c r="AV31" i="23"/>
  <c r="AU31" i="23"/>
  <c r="AT31" i="23"/>
  <c r="AS31" i="23"/>
  <c r="AW30" i="23"/>
  <c r="AV30" i="23"/>
  <c r="AU30" i="23"/>
  <c r="AT30" i="23"/>
  <c r="AS30" i="23"/>
  <c r="AW29" i="23"/>
  <c r="AV29" i="23"/>
  <c r="AU29" i="23"/>
  <c r="AT29" i="23"/>
  <c r="AS29" i="23"/>
  <c r="AW28" i="23"/>
  <c r="AV28" i="23"/>
  <c r="AU28" i="23"/>
  <c r="AT28" i="23"/>
  <c r="AS28" i="23"/>
  <c r="AW27" i="23"/>
  <c r="AV27" i="23"/>
  <c r="AU27" i="23"/>
  <c r="AT27" i="23"/>
  <c r="AS27" i="23"/>
  <c r="AW26" i="23"/>
  <c r="AV26" i="23"/>
  <c r="AU26" i="23"/>
  <c r="AT26" i="23"/>
  <c r="AS26" i="23"/>
  <c r="AW25" i="23"/>
  <c r="AV25" i="23"/>
  <c r="AU25" i="23"/>
  <c r="AT25" i="23"/>
  <c r="AS25" i="23"/>
  <c r="AW24" i="23"/>
  <c r="AV24" i="23"/>
  <c r="AU24" i="23"/>
  <c r="AT24" i="23"/>
  <c r="AS24" i="23"/>
  <c r="AW23" i="23"/>
  <c r="AV23" i="23"/>
  <c r="AU23" i="23"/>
  <c r="AT23" i="23"/>
  <c r="AS23" i="23"/>
  <c r="AW22" i="23"/>
  <c r="AV22" i="23"/>
  <c r="AU22" i="23"/>
  <c r="AT22" i="23"/>
  <c r="AS22" i="23"/>
  <c r="I22" i="23"/>
  <c r="AW21" i="23"/>
  <c r="AV21" i="23"/>
  <c r="AU21" i="23"/>
  <c r="AT21" i="23"/>
  <c r="AS21" i="23"/>
  <c r="AW20" i="23"/>
  <c r="AV20" i="23"/>
  <c r="AU20" i="23"/>
  <c r="AT20" i="23"/>
  <c r="AS20" i="23"/>
  <c r="I20" i="23"/>
  <c r="AW19" i="23"/>
  <c r="AV19" i="23"/>
  <c r="AU19" i="23"/>
  <c r="AT19" i="23"/>
  <c r="AS19" i="23"/>
  <c r="AW18" i="23"/>
  <c r="AV18" i="23"/>
  <c r="AU18" i="23"/>
  <c r="AT18" i="23"/>
  <c r="AS18" i="23"/>
  <c r="AW17" i="23"/>
  <c r="AV17" i="23"/>
  <c r="AU17" i="23"/>
  <c r="AT17" i="23"/>
  <c r="AS17" i="23"/>
  <c r="AW16" i="23"/>
  <c r="AV16" i="23"/>
  <c r="AU16" i="23"/>
  <c r="AT16" i="23"/>
  <c r="AS16" i="23"/>
  <c r="AW15" i="23"/>
  <c r="AV15" i="23"/>
  <c r="AU15" i="23"/>
  <c r="AT15" i="23"/>
  <c r="AS15" i="23"/>
  <c r="AW14" i="23"/>
  <c r="AV14" i="23"/>
  <c r="AU14" i="23"/>
  <c r="AT14" i="23"/>
  <c r="AS14" i="23"/>
  <c r="AW13" i="23"/>
  <c r="AV13" i="23"/>
  <c r="AU13" i="23"/>
  <c r="AT13" i="23"/>
  <c r="AS13" i="23"/>
  <c r="AW12" i="23"/>
  <c r="AV12" i="23"/>
  <c r="AU12" i="23"/>
  <c r="AT12" i="23"/>
  <c r="AS12" i="23"/>
  <c r="AW11" i="23"/>
  <c r="AV11" i="23"/>
  <c r="AU11" i="23"/>
  <c r="AT11" i="23"/>
  <c r="AS11" i="23"/>
  <c r="AW10" i="23"/>
  <c r="AV10" i="23"/>
  <c r="AU10" i="23"/>
  <c r="AT10" i="23"/>
  <c r="AS10" i="23"/>
  <c r="AW9" i="23"/>
  <c r="AV9" i="23"/>
  <c r="AU9" i="23"/>
  <c r="AT9" i="23"/>
  <c r="AS9" i="23"/>
  <c r="AW8" i="23"/>
  <c r="AV8" i="23"/>
  <c r="AU8" i="23"/>
  <c r="AT8" i="23"/>
  <c r="AS8" i="23"/>
  <c r="AW7" i="23"/>
  <c r="AV7" i="23"/>
  <c r="AU7" i="23"/>
  <c r="AT7" i="23"/>
  <c r="AS7" i="23"/>
  <c r="AW6" i="23"/>
  <c r="AV6" i="23"/>
  <c r="AU6" i="23"/>
  <c r="AT6" i="23"/>
  <c r="AS6" i="23"/>
  <c r="AW5" i="23"/>
  <c r="AV5" i="23"/>
  <c r="AU5" i="23"/>
  <c r="AT5" i="23"/>
  <c r="AS5" i="23"/>
  <c r="AW4" i="23"/>
  <c r="AV4" i="23"/>
  <c r="AU4" i="23"/>
  <c r="AT4" i="23"/>
  <c r="AS4" i="23"/>
  <c r="AW341" i="21"/>
  <c r="AV341" i="21"/>
  <c r="AU341" i="21"/>
  <c r="AT341" i="21"/>
  <c r="AS341" i="21"/>
  <c r="AW340" i="21"/>
  <c r="AV340" i="21"/>
  <c r="AU340" i="21"/>
  <c r="AT340" i="21"/>
  <c r="AS340" i="21"/>
  <c r="AW339" i="21"/>
  <c r="AV339" i="21"/>
  <c r="AU339" i="21"/>
  <c r="AT339" i="21"/>
  <c r="AS339" i="21"/>
  <c r="AW338" i="21"/>
  <c r="AV338" i="21"/>
  <c r="AU338" i="21"/>
  <c r="AT338" i="21"/>
  <c r="AS338" i="21"/>
  <c r="AW337" i="21"/>
  <c r="AV337" i="21"/>
  <c r="AU337" i="21"/>
  <c r="AT337" i="21"/>
  <c r="AS337" i="21"/>
  <c r="AW336" i="21"/>
  <c r="AV336" i="21"/>
  <c r="AU336" i="21"/>
  <c r="AT336" i="21"/>
  <c r="AS336" i="21"/>
  <c r="AW335" i="21"/>
  <c r="AV335" i="21"/>
  <c r="AU335" i="21"/>
  <c r="AT335" i="21"/>
  <c r="AS335" i="21"/>
  <c r="AW334" i="21"/>
  <c r="AV334" i="21"/>
  <c r="AU334" i="21"/>
  <c r="AT334" i="21"/>
  <c r="AS334" i="21"/>
  <c r="AW333" i="21"/>
  <c r="AV333" i="21"/>
  <c r="AU333" i="21"/>
  <c r="AT333" i="21"/>
  <c r="AS333" i="21"/>
  <c r="AW332" i="21"/>
  <c r="AV332" i="21"/>
  <c r="AU332" i="21"/>
  <c r="AT332" i="21"/>
  <c r="AS332" i="21"/>
  <c r="AW331" i="21"/>
  <c r="AV331" i="21"/>
  <c r="AU331" i="21"/>
  <c r="AT331" i="21"/>
  <c r="AS331" i="21"/>
  <c r="AW330" i="21"/>
  <c r="AV330" i="21"/>
  <c r="AU330" i="21"/>
  <c r="AT330" i="21"/>
  <c r="AS330" i="21"/>
  <c r="AW329" i="21"/>
  <c r="AV329" i="21"/>
  <c r="AU329" i="21"/>
  <c r="AT329" i="21"/>
  <c r="AS329" i="21"/>
  <c r="AW328" i="21"/>
  <c r="AV328" i="21"/>
  <c r="AU328" i="21"/>
  <c r="AT328" i="21"/>
  <c r="AS328" i="21"/>
  <c r="AW327" i="21"/>
  <c r="AV327" i="21"/>
  <c r="AU327" i="21"/>
  <c r="AT327" i="21"/>
  <c r="AS327" i="21"/>
  <c r="AW326" i="21"/>
  <c r="AV326" i="21"/>
  <c r="AU326" i="21"/>
  <c r="AT326" i="21"/>
  <c r="AS326" i="21"/>
  <c r="AW325" i="21"/>
  <c r="AV325" i="21"/>
  <c r="AU325" i="21"/>
  <c r="AT325" i="21"/>
  <c r="AS325" i="21"/>
  <c r="AW324" i="21"/>
  <c r="AV324" i="21"/>
  <c r="AU324" i="21"/>
  <c r="AT324" i="21"/>
  <c r="AS324" i="21"/>
  <c r="AW323" i="21"/>
  <c r="AV323" i="21"/>
  <c r="AU323" i="21"/>
  <c r="AT323" i="21"/>
  <c r="AS323" i="21"/>
  <c r="AW322" i="21"/>
  <c r="AV322" i="21"/>
  <c r="AU322" i="21"/>
  <c r="AT322" i="21"/>
  <c r="AS322" i="21"/>
  <c r="AW321" i="21"/>
  <c r="AV321" i="21"/>
  <c r="AU321" i="21"/>
  <c r="AT321" i="21"/>
  <c r="AS321" i="21"/>
  <c r="AW320" i="21"/>
  <c r="AV320" i="21"/>
  <c r="AU320" i="21"/>
  <c r="AT320" i="21"/>
  <c r="AS320" i="21"/>
  <c r="AW319" i="21"/>
  <c r="AV319" i="21"/>
  <c r="AU319" i="21"/>
  <c r="AT319" i="21"/>
  <c r="AS319" i="21"/>
  <c r="AW318" i="21"/>
  <c r="AV318" i="21"/>
  <c r="AU318" i="21"/>
  <c r="AT318" i="21"/>
  <c r="AS318" i="21"/>
  <c r="AW317" i="21"/>
  <c r="AV317" i="21"/>
  <c r="AU317" i="21"/>
  <c r="AT317" i="21"/>
  <c r="AS317" i="21"/>
  <c r="AW316" i="21"/>
  <c r="AV316" i="21"/>
  <c r="AU316" i="21"/>
  <c r="AT316" i="21"/>
  <c r="AS316" i="21"/>
  <c r="AW315" i="21"/>
  <c r="AV315" i="21"/>
  <c r="AU315" i="21"/>
  <c r="AT315" i="21"/>
  <c r="AS315" i="21"/>
  <c r="AW314" i="21"/>
  <c r="AV314" i="21"/>
  <c r="AU314" i="21"/>
  <c r="AT314" i="21"/>
  <c r="AS314" i="21"/>
  <c r="AW313" i="21"/>
  <c r="AV313" i="21"/>
  <c r="AU313" i="21"/>
  <c r="AT313" i="21"/>
  <c r="AS313" i="21"/>
  <c r="AW312" i="21"/>
  <c r="AV312" i="21"/>
  <c r="AU312" i="21"/>
  <c r="AT312" i="21"/>
  <c r="AS312" i="21"/>
  <c r="AW311" i="21"/>
  <c r="AV311" i="21"/>
  <c r="AU311" i="21"/>
  <c r="AT311" i="21"/>
  <c r="AS311" i="21"/>
  <c r="AW310" i="21"/>
  <c r="AV310" i="21"/>
  <c r="AU310" i="21"/>
  <c r="AT310" i="21"/>
  <c r="AS310" i="21"/>
  <c r="AW309" i="21"/>
  <c r="AV309" i="21"/>
  <c r="AU309" i="21"/>
  <c r="AT309" i="21"/>
  <c r="AS309" i="21"/>
  <c r="AW308" i="21"/>
  <c r="AV308" i="21"/>
  <c r="AU308" i="21"/>
  <c r="AT308" i="21"/>
  <c r="AS308" i="21"/>
  <c r="AW307" i="21"/>
  <c r="AV307" i="21"/>
  <c r="AU307" i="21"/>
  <c r="AT307" i="21"/>
  <c r="AS307" i="21"/>
  <c r="AW306" i="21"/>
  <c r="AV306" i="21"/>
  <c r="AU306" i="21"/>
  <c r="AT306" i="21"/>
  <c r="AS306" i="21"/>
  <c r="AW305" i="21"/>
  <c r="AV305" i="21"/>
  <c r="AU305" i="21"/>
  <c r="AT305" i="21"/>
  <c r="AS305" i="21"/>
  <c r="AW304" i="21"/>
  <c r="AV304" i="21"/>
  <c r="AU304" i="21"/>
  <c r="AT304" i="21"/>
  <c r="AS304" i="21"/>
  <c r="AW303" i="21"/>
  <c r="AV303" i="21"/>
  <c r="AU303" i="21"/>
  <c r="AT303" i="21"/>
  <c r="AS303" i="21"/>
  <c r="AW302" i="21"/>
  <c r="AV302" i="21"/>
  <c r="AU302" i="21"/>
  <c r="AT302" i="21"/>
  <c r="AS302" i="21"/>
  <c r="AW301" i="21"/>
  <c r="AV301" i="21"/>
  <c r="AU301" i="21"/>
  <c r="AT301" i="21"/>
  <c r="AS301" i="21"/>
  <c r="AW300" i="21"/>
  <c r="AV300" i="21"/>
  <c r="AU300" i="21"/>
  <c r="AT300" i="21"/>
  <c r="AS300" i="21"/>
  <c r="AW299" i="21"/>
  <c r="AV299" i="21"/>
  <c r="AU299" i="21"/>
  <c r="AT299" i="21"/>
  <c r="AS299" i="21"/>
  <c r="AW298" i="21"/>
  <c r="AV298" i="21"/>
  <c r="AU298" i="21"/>
  <c r="AT298" i="21"/>
  <c r="AS298" i="21"/>
  <c r="AW297" i="21"/>
  <c r="AV297" i="21"/>
  <c r="AU297" i="21"/>
  <c r="AT297" i="21"/>
  <c r="AS297" i="21"/>
  <c r="AW296" i="21"/>
  <c r="AV296" i="21"/>
  <c r="AU296" i="21"/>
  <c r="AT296" i="21"/>
  <c r="AS296" i="21"/>
  <c r="AW295" i="21"/>
  <c r="AV295" i="21"/>
  <c r="AU295" i="21"/>
  <c r="AT295" i="21"/>
  <c r="AS295" i="21"/>
  <c r="AW294" i="21"/>
  <c r="AV294" i="21"/>
  <c r="AU294" i="21"/>
  <c r="AT294" i="21"/>
  <c r="AS294" i="21"/>
  <c r="AW293" i="21"/>
  <c r="AV293" i="21"/>
  <c r="AU293" i="21"/>
  <c r="AT293" i="21"/>
  <c r="AS293" i="21"/>
  <c r="AW292" i="21"/>
  <c r="AV292" i="21"/>
  <c r="AU292" i="21"/>
  <c r="AT292" i="21"/>
  <c r="AS292" i="21"/>
  <c r="AW291" i="21"/>
  <c r="AV291" i="21"/>
  <c r="AU291" i="21"/>
  <c r="AT291" i="21"/>
  <c r="AS291" i="21"/>
  <c r="AW290" i="21"/>
  <c r="AV290" i="21"/>
  <c r="AU290" i="21"/>
  <c r="AT290" i="21"/>
  <c r="AS290" i="21"/>
  <c r="AW289" i="21"/>
  <c r="AV289" i="21"/>
  <c r="AU289" i="21"/>
  <c r="AT289" i="21"/>
  <c r="AS289" i="21"/>
  <c r="AW288" i="21"/>
  <c r="AV288" i="21"/>
  <c r="AU288" i="21"/>
  <c r="AT288" i="21"/>
  <c r="AS288" i="21"/>
  <c r="AW287" i="21"/>
  <c r="AV287" i="21"/>
  <c r="AU287" i="21"/>
  <c r="AT287" i="21"/>
  <c r="AS287" i="21"/>
  <c r="AW286" i="21"/>
  <c r="AV286" i="21"/>
  <c r="AU286" i="21"/>
  <c r="AT286" i="21"/>
  <c r="AS286" i="21"/>
  <c r="AW285" i="21"/>
  <c r="AV285" i="21"/>
  <c r="AU285" i="21"/>
  <c r="AT285" i="21"/>
  <c r="AS285" i="21"/>
  <c r="AW284" i="21"/>
  <c r="AV284" i="21"/>
  <c r="AU284" i="21"/>
  <c r="AT284" i="21"/>
  <c r="AS284" i="21"/>
  <c r="AW283" i="21"/>
  <c r="AV283" i="21"/>
  <c r="AU283" i="21"/>
  <c r="AT283" i="21"/>
  <c r="AS283" i="21"/>
  <c r="AW282" i="21"/>
  <c r="AV282" i="21"/>
  <c r="AU282" i="21"/>
  <c r="AT282" i="21"/>
  <c r="AS282" i="21"/>
  <c r="AW281" i="21"/>
  <c r="AV281" i="21"/>
  <c r="AU281" i="21"/>
  <c r="AT281" i="21"/>
  <c r="AS281" i="21"/>
  <c r="AW280" i="21"/>
  <c r="AV280" i="21"/>
  <c r="AU280" i="21"/>
  <c r="AT280" i="21"/>
  <c r="AS280" i="21"/>
  <c r="AW279" i="21"/>
  <c r="AV279" i="21"/>
  <c r="AU279" i="21"/>
  <c r="AT279" i="21"/>
  <c r="AS279" i="21"/>
  <c r="AW278" i="21"/>
  <c r="AV278" i="21"/>
  <c r="AU278" i="21"/>
  <c r="AT278" i="21"/>
  <c r="AS278" i="21"/>
  <c r="AW277" i="21"/>
  <c r="AV277" i="21"/>
  <c r="AU277" i="21"/>
  <c r="AT277" i="21"/>
  <c r="AS277" i="21"/>
  <c r="AW276" i="21"/>
  <c r="AV276" i="21"/>
  <c r="AU276" i="21"/>
  <c r="AT276" i="21"/>
  <c r="AS276" i="21"/>
  <c r="AW275" i="21"/>
  <c r="AV275" i="21"/>
  <c r="AU275" i="21"/>
  <c r="AT275" i="21"/>
  <c r="AS275" i="21"/>
  <c r="AW274" i="21"/>
  <c r="AV274" i="21"/>
  <c r="AU274" i="21"/>
  <c r="AT274" i="21"/>
  <c r="AS274" i="21"/>
  <c r="AW273" i="21"/>
  <c r="AV273" i="21"/>
  <c r="AU273" i="21"/>
  <c r="AT273" i="21"/>
  <c r="AS273" i="21"/>
  <c r="AW272" i="21"/>
  <c r="AV272" i="21"/>
  <c r="AU272" i="21"/>
  <c r="AT272" i="21"/>
  <c r="AS272" i="21"/>
  <c r="AW271" i="21"/>
  <c r="AV271" i="21"/>
  <c r="AU271" i="21"/>
  <c r="AT271" i="21"/>
  <c r="AS271" i="21"/>
  <c r="AW270" i="21"/>
  <c r="AV270" i="21"/>
  <c r="AU270" i="21"/>
  <c r="AT270" i="21"/>
  <c r="AS270" i="21"/>
  <c r="AW269" i="21"/>
  <c r="AV269" i="21"/>
  <c r="AU269" i="21"/>
  <c r="AT269" i="21"/>
  <c r="AS269" i="21"/>
  <c r="AW268" i="21"/>
  <c r="AV268" i="21"/>
  <c r="AU268" i="21"/>
  <c r="AT268" i="21"/>
  <c r="AS268" i="21"/>
  <c r="AW267" i="21"/>
  <c r="AV267" i="21"/>
  <c r="AU267" i="21"/>
  <c r="AT267" i="21"/>
  <c r="AS267" i="21"/>
  <c r="AW266" i="21"/>
  <c r="AV266" i="21"/>
  <c r="AU266" i="21"/>
  <c r="AT266" i="21"/>
  <c r="AS266" i="21"/>
  <c r="AW265" i="21"/>
  <c r="AV265" i="21"/>
  <c r="AU265" i="21"/>
  <c r="AT265" i="21"/>
  <c r="AS265" i="21"/>
  <c r="AW264" i="21"/>
  <c r="AV264" i="21"/>
  <c r="AU264" i="21"/>
  <c r="AT264" i="21"/>
  <c r="AS264" i="21"/>
  <c r="AW263" i="21"/>
  <c r="AV263" i="21"/>
  <c r="AU263" i="21"/>
  <c r="AT263" i="21"/>
  <c r="AS263" i="21"/>
  <c r="AW262" i="21"/>
  <c r="AV262" i="21"/>
  <c r="AU262" i="21"/>
  <c r="AT262" i="21"/>
  <c r="AS262" i="21"/>
  <c r="AW261" i="21"/>
  <c r="AV261" i="21"/>
  <c r="AU261" i="21"/>
  <c r="AT261" i="21"/>
  <c r="AS261" i="21"/>
  <c r="AW260" i="21"/>
  <c r="AV260" i="21"/>
  <c r="AU260" i="21"/>
  <c r="AT260" i="21"/>
  <c r="AS260" i="21"/>
  <c r="AW259" i="21"/>
  <c r="AV259" i="21"/>
  <c r="AU259" i="21"/>
  <c r="AT259" i="21"/>
  <c r="AS259" i="21"/>
  <c r="AW258" i="21"/>
  <c r="AV258" i="21"/>
  <c r="AU258" i="21"/>
  <c r="AT258" i="21"/>
  <c r="AS258" i="21"/>
  <c r="AW257" i="21"/>
  <c r="AV257" i="21"/>
  <c r="AU257" i="21"/>
  <c r="AT257" i="21"/>
  <c r="AS257" i="21"/>
  <c r="AW256" i="21"/>
  <c r="AV256" i="21"/>
  <c r="AU256" i="21"/>
  <c r="AT256" i="21"/>
  <c r="AS256" i="21"/>
  <c r="AW255" i="21"/>
  <c r="AV255" i="21"/>
  <c r="AU255" i="21"/>
  <c r="AT255" i="21"/>
  <c r="AS255" i="21"/>
  <c r="AW254" i="21"/>
  <c r="AV254" i="21"/>
  <c r="AU254" i="21"/>
  <c r="AT254" i="21"/>
  <c r="AS254" i="21"/>
  <c r="AW253" i="21"/>
  <c r="AV253" i="21"/>
  <c r="AU253" i="21"/>
  <c r="AT253" i="21"/>
  <c r="AS253" i="21"/>
  <c r="AW252" i="21"/>
  <c r="AV252" i="21"/>
  <c r="AU252" i="21"/>
  <c r="AT252" i="21"/>
  <c r="AS252" i="21"/>
  <c r="AW251" i="21"/>
  <c r="AV251" i="21"/>
  <c r="AU251" i="21"/>
  <c r="AT251" i="21"/>
  <c r="AS251" i="21"/>
  <c r="AW250" i="21"/>
  <c r="AV250" i="21"/>
  <c r="AU250" i="21"/>
  <c r="AT250" i="21"/>
  <c r="AS250" i="21"/>
  <c r="AW249" i="21"/>
  <c r="AV249" i="21"/>
  <c r="AU249" i="21"/>
  <c r="AT249" i="21"/>
  <c r="AS249" i="21"/>
  <c r="AW248" i="21"/>
  <c r="AV248" i="21"/>
  <c r="AU248" i="21"/>
  <c r="AT248" i="21"/>
  <c r="AS248" i="21"/>
  <c r="AW247" i="21"/>
  <c r="AV247" i="21"/>
  <c r="AU247" i="21"/>
  <c r="AT247" i="21"/>
  <c r="AS247" i="21"/>
  <c r="AW246" i="21"/>
  <c r="AV246" i="21"/>
  <c r="AU246" i="21"/>
  <c r="AT246" i="21"/>
  <c r="AS246" i="21"/>
  <c r="AW245" i="21"/>
  <c r="AV245" i="21"/>
  <c r="AU245" i="21"/>
  <c r="AT245" i="21"/>
  <c r="AS245" i="21"/>
  <c r="AW244" i="21"/>
  <c r="AV244" i="21"/>
  <c r="AU244" i="21"/>
  <c r="AT244" i="21"/>
  <c r="AS244" i="21"/>
  <c r="AW243" i="21"/>
  <c r="AV243" i="21"/>
  <c r="AU243" i="21"/>
  <c r="AT243" i="21"/>
  <c r="AS243" i="21"/>
  <c r="AW242" i="21"/>
  <c r="AV242" i="21"/>
  <c r="AU242" i="21"/>
  <c r="AT242" i="21"/>
  <c r="AS242" i="21"/>
  <c r="AW241" i="21"/>
  <c r="AV241" i="21"/>
  <c r="AU241" i="21"/>
  <c r="AT241" i="21"/>
  <c r="AS241" i="21"/>
  <c r="AW240" i="21"/>
  <c r="AV240" i="21"/>
  <c r="AU240" i="21"/>
  <c r="AT240" i="21"/>
  <c r="AS240" i="21"/>
  <c r="AW239" i="21"/>
  <c r="AV239" i="21"/>
  <c r="AU239" i="21"/>
  <c r="AT239" i="21"/>
  <c r="AS239" i="21"/>
  <c r="AW238" i="21"/>
  <c r="AV238" i="21"/>
  <c r="AU238" i="21"/>
  <c r="AT238" i="21"/>
  <c r="AS238" i="21"/>
  <c r="AW237" i="21"/>
  <c r="AV237" i="21"/>
  <c r="AU237" i="21"/>
  <c r="AT237" i="21"/>
  <c r="AS237" i="21"/>
  <c r="AW236" i="21"/>
  <c r="AV236" i="21"/>
  <c r="AU236" i="21"/>
  <c r="AT236" i="21"/>
  <c r="AS236" i="21"/>
  <c r="AW235" i="21"/>
  <c r="AV235" i="21"/>
  <c r="AU235" i="21"/>
  <c r="AT235" i="21"/>
  <c r="AS235" i="21"/>
  <c r="AW234" i="21"/>
  <c r="AV234" i="21"/>
  <c r="AU234" i="21"/>
  <c r="AT234" i="21"/>
  <c r="AS234" i="21"/>
  <c r="AW233" i="21"/>
  <c r="AV233" i="21"/>
  <c r="AU233" i="21"/>
  <c r="AT233" i="21"/>
  <c r="AS233" i="21"/>
  <c r="AW232" i="21"/>
  <c r="AV232" i="21"/>
  <c r="AU232" i="21"/>
  <c r="AT232" i="21"/>
  <c r="AS232" i="21"/>
  <c r="AW231" i="21"/>
  <c r="AV231" i="21"/>
  <c r="AU231" i="21"/>
  <c r="AT231" i="21"/>
  <c r="AS231" i="21"/>
  <c r="AW230" i="21"/>
  <c r="AV230" i="21"/>
  <c r="AU230" i="21"/>
  <c r="AT230" i="21"/>
  <c r="AS230" i="21"/>
  <c r="AW229" i="21"/>
  <c r="AV229" i="21"/>
  <c r="AU229" i="21"/>
  <c r="AT229" i="21"/>
  <c r="AS229" i="21"/>
  <c r="AW228" i="21"/>
  <c r="AV228" i="21"/>
  <c r="AU228" i="21"/>
  <c r="AT228" i="21"/>
  <c r="AS228" i="21"/>
  <c r="AW227" i="21"/>
  <c r="AV227" i="21"/>
  <c r="AU227" i="21"/>
  <c r="AT227" i="21"/>
  <c r="AS227" i="21"/>
  <c r="AW226" i="21"/>
  <c r="AV226" i="21"/>
  <c r="AU226" i="21"/>
  <c r="AT226" i="21"/>
  <c r="AS226" i="21"/>
  <c r="AW225" i="21"/>
  <c r="AV225" i="21"/>
  <c r="AU225" i="21"/>
  <c r="AT225" i="21"/>
  <c r="AS225" i="21"/>
  <c r="AW224" i="21"/>
  <c r="AV224" i="21"/>
  <c r="AU224" i="21"/>
  <c r="AT224" i="21"/>
  <c r="AS224" i="21"/>
  <c r="AW223" i="21"/>
  <c r="AV223" i="21"/>
  <c r="AU223" i="21"/>
  <c r="AT223" i="21"/>
  <c r="AS223" i="21"/>
  <c r="AW222" i="21"/>
  <c r="AV222" i="21"/>
  <c r="AU222" i="21"/>
  <c r="AT222" i="21"/>
  <c r="AS222" i="21"/>
  <c r="AW221" i="21"/>
  <c r="AV221" i="21"/>
  <c r="AU221" i="21"/>
  <c r="AT221" i="21"/>
  <c r="AS221" i="21"/>
  <c r="AW220" i="21"/>
  <c r="AV220" i="21"/>
  <c r="AU220" i="21"/>
  <c r="AT220" i="21"/>
  <c r="AS220" i="21"/>
  <c r="AW219" i="21"/>
  <c r="AV219" i="21"/>
  <c r="AU219" i="21"/>
  <c r="AT219" i="21"/>
  <c r="AS219" i="21"/>
  <c r="AW218" i="21"/>
  <c r="AV218" i="21"/>
  <c r="AU218" i="21"/>
  <c r="AT218" i="21"/>
  <c r="AS218" i="21"/>
  <c r="AW217" i="21"/>
  <c r="AV217" i="21"/>
  <c r="AU217" i="21"/>
  <c r="AT217" i="21"/>
  <c r="AS217" i="21"/>
  <c r="AW216" i="21"/>
  <c r="AV216" i="21"/>
  <c r="AU216" i="21"/>
  <c r="AT216" i="21"/>
  <c r="AS216" i="21"/>
  <c r="AW215" i="21"/>
  <c r="AV215" i="21"/>
  <c r="AU215" i="21"/>
  <c r="AT215" i="21"/>
  <c r="AS215" i="21"/>
  <c r="AW214" i="21"/>
  <c r="AV214" i="21"/>
  <c r="AU214" i="21"/>
  <c r="AT214" i="21"/>
  <c r="AS214" i="21"/>
  <c r="AW213" i="21"/>
  <c r="AV213" i="21"/>
  <c r="AU213" i="21"/>
  <c r="AT213" i="21"/>
  <c r="AS213" i="21"/>
  <c r="AW212" i="21"/>
  <c r="AV212" i="21"/>
  <c r="AU212" i="21"/>
  <c r="AT212" i="21"/>
  <c r="AS212" i="21"/>
  <c r="AW211" i="21"/>
  <c r="AV211" i="21"/>
  <c r="AU211" i="21"/>
  <c r="AT211" i="21"/>
  <c r="AS211" i="21"/>
  <c r="AW210" i="21"/>
  <c r="AV210" i="21"/>
  <c r="AU210" i="21"/>
  <c r="AT210" i="21"/>
  <c r="AS210" i="21"/>
  <c r="AW209" i="21"/>
  <c r="AV209" i="21"/>
  <c r="AU209" i="21"/>
  <c r="AT209" i="21"/>
  <c r="AS209" i="21"/>
  <c r="AW208" i="21"/>
  <c r="AV208" i="21"/>
  <c r="AU208" i="21"/>
  <c r="AT208" i="21"/>
  <c r="AS208" i="21"/>
  <c r="AW207" i="21"/>
  <c r="AV207" i="21"/>
  <c r="AU207" i="21"/>
  <c r="AT207" i="21"/>
  <c r="AS207" i="21"/>
  <c r="AW206" i="21"/>
  <c r="AV206" i="21"/>
  <c r="AU206" i="21"/>
  <c r="AT206" i="21"/>
  <c r="AS206" i="21"/>
  <c r="AW205" i="21"/>
  <c r="AV205" i="21"/>
  <c r="AU205" i="21"/>
  <c r="AT205" i="21"/>
  <c r="AS205" i="21"/>
  <c r="AW204" i="21"/>
  <c r="AV204" i="21"/>
  <c r="AU204" i="21"/>
  <c r="AT204" i="21"/>
  <c r="AS204" i="21"/>
  <c r="AW203" i="21"/>
  <c r="AV203" i="21"/>
  <c r="AU203" i="21"/>
  <c r="AT203" i="21"/>
  <c r="AS203" i="21"/>
  <c r="AW202" i="21"/>
  <c r="AV202" i="21"/>
  <c r="AU202" i="21"/>
  <c r="AT202" i="21"/>
  <c r="AS202" i="21"/>
  <c r="AW201" i="21"/>
  <c r="AV201" i="21"/>
  <c r="AU201" i="21"/>
  <c r="AT201" i="21"/>
  <c r="AS201" i="21"/>
  <c r="AW200" i="21"/>
  <c r="AV200" i="21"/>
  <c r="AU200" i="21"/>
  <c r="AT200" i="21"/>
  <c r="AS200" i="21"/>
  <c r="AW199" i="21"/>
  <c r="AV199" i="21"/>
  <c r="AU199" i="21"/>
  <c r="AT199" i="21"/>
  <c r="AS199" i="21"/>
  <c r="AW198" i="21"/>
  <c r="AV198" i="21"/>
  <c r="AU198" i="21"/>
  <c r="AT198" i="21"/>
  <c r="AS198" i="21"/>
  <c r="AW197" i="21"/>
  <c r="AV197" i="21"/>
  <c r="AU197" i="21"/>
  <c r="AT197" i="21"/>
  <c r="AS197" i="21"/>
  <c r="AW196" i="21"/>
  <c r="AV196" i="21"/>
  <c r="AU196" i="21"/>
  <c r="AT196" i="21"/>
  <c r="AS196" i="21"/>
  <c r="AW195" i="21"/>
  <c r="AV195" i="21"/>
  <c r="AU195" i="21"/>
  <c r="AT195" i="21"/>
  <c r="AS195" i="21"/>
  <c r="AW194" i="21"/>
  <c r="AV194" i="21"/>
  <c r="AU194" i="21"/>
  <c r="AT194" i="21"/>
  <c r="AS194" i="21"/>
  <c r="AW193" i="21"/>
  <c r="AV193" i="21"/>
  <c r="AU193" i="21"/>
  <c r="AT193" i="21"/>
  <c r="AS193" i="21"/>
  <c r="AW192" i="21"/>
  <c r="AV192" i="21"/>
  <c r="AU192" i="21"/>
  <c r="AT192" i="21"/>
  <c r="AS192" i="21"/>
  <c r="AW191" i="21"/>
  <c r="AV191" i="21"/>
  <c r="AU191" i="21"/>
  <c r="AT191" i="21"/>
  <c r="AS191" i="21"/>
  <c r="AW190" i="21"/>
  <c r="AV190" i="21"/>
  <c r="AU190" i="21"/>
  <c r="AT190" i="21"/>
  <c r="AS190" i="21"/>
  <c r="AW189" i="21"/>
  <c r="AV189" i="21"/>
  <c r="AU189" i="21"/>
  <c r="AT189" i="21"/>
  <c r="AS189" i="21"/>
  <c r="AW188" i="21"/>
  <c r="AV188" i="21"/>
  <c r="AU188" i="21"/>
  <c r="AT188" i="21"/>
  <c r="AS188" i="21"/>
  <c r="I188" i="21"/>
  <c r="AW187" i="21"/>
  <c r="AV187" i="21"/>
  <c r="AU187" i="21"/>
  <c r="AT187" i="21"/>
  <c r="AS187" i="21"/>
  <c r="AW186" i="21"/>
  <c r="AV186" i="21"/>
  <c r="AU186" i="21"/>
  <c r="AT186" i="21"/>
  <c r="AS186" i="21"/>
  <c r="AW185" i="21"/>
  <c r="AV185" i="21"/>
  <c r="AU185" i="21"/>
  <c r="AT185" i="21"/>
  <c r="AS185" i="21"/>
  <c r="AW184" i="21"/>
  <c r="AV184" i="21"/>
  <c r="AU184" i="21"/>
  <c r="AT184" i="21"/>
  <c r="AS184" i="21"/>
  <c r="AW183" i="21"/>
  <c r="AV183" i="21"/>
  <c r="AU183" i="21"/>
  <c r="AT183" i="21"/>
  <c r="AS183" i="21"/>
  <c r="AW182" i="21"/>
  <c r="AV182" i="21"/>
  <c r="AU182" i="21"/>
  <c r="AT182" i="21"/>
  <c r="AS182" i="21"/>
  <c r="AW181" i="21"/>
  <c r="AV181" i="21"/>
  <c r="AU181" i="21"/>
  <c r="AT181" i="21"/>
  <c r="AS181" i="21"/>
  <c r="AW180" i="21"/>
  <c r="AV180" i="21"/>
  <c r="AU180" i="21"/>
  <c r="AT180" i="21"/>
  <c r="AS180" i="21"/>
  <c r="AW179" i="21"/>
  <c r="AV179" i="21"/>
  <c r="AU179" i="21"/>
  <c r="AT179" i="21"/>
  <c r="AS179" i="21"/>
  <c r="AW178" i="21"/>
  <c r="AV178" i="21"/>
  <c r="AU178" i="21"/>
  <c r="AT178" i="21"/>
  <c r="AS178" i="21"/>
  <c r="AW177" i="21"/>
  <c r="AV177" i="21"/>
  <c r="AU177" i="21"/>
  <c r="AT177" i="21"/>
  <c r="AS177" i="21"/>
  <c r="AW176" i="21"/>
  <c r="AV176" i="21"/>
  <c r="AU176" i="21"/>
  <c r="AT176" i="21"/>
  <c r="AS176" i="21"/>
  <c r="AW175" i="21"/>
  <c r="AV175" i="21"/>
  <c r="AU175" i="21"/>
  <c r="AT175" i="21"/>
  <c r="AS175" i="21"/>
  <c r="AW174" i="21"/>
  <c r="AV174" i="21"/>
  <c r="AU174" i="21"/>
  <c r="AT174" i="21"/>
  <c r="AS174" i="21"/>
  <c r="AW173" i="21"/>
  <c r="AV173" i="21"/>
  <c r="AU173" i="21"/>
  <c r="AT173" i="21"/>
  <c r="AS173" i="21"/>
  <c r="AW172" i="21"/>
  <c r="AV172" i="21"/>
  <c r="AU172" i="21"/>
  <c r="AT172" i="21"/>
  <c r="AS172" i="21"/>
  <c r="AW171" i="21"/>
  <c r="AV171" i="21"/>
  <c r="AU171" i="21"/>
  <c r="AT171" i="21"/>
  <c r="AS171" i="21"/>
  <c r="AW170" i="21"/>
  <c r="AV170" i="21"/>
  <c r="AU170" i="21"/>
  <c r="AT170" i="21"/>
  <c r="AS170" i="21"/>
  <c r="I170" i="21"/>
  <c r="AW169" i="21"/>
  <c r="AV169" i="21"/>
  <c r="AU169" i="21"/>
  <c r="AT169" i="21"/>
  <c r="AS169" i="21"/>
  <c r="AW168" i="21"/>
  <c r="AV168" i="21"/>
  <c r="AU168" i="21"/>
  <c r="AT168" i="21"/>
  <c r="AS168" i="21"/>
  <c r="AW167" i="21"/>
  <c r="AV167" i="21"/>
  <c r="AU167" i="21"/>
  <c r="AT167" i="21"/>
  <c r="AS167" i="21"/>
  <c r="AW166" i="21"/>
  <c r="AV166" i="21"/>
  <c r="AU166" i="21"/>
  <c r="AT166" i="21"/>
  <c r="AS166" i="21"/>
  <c r="AW165" i="21"/>
  <c r="AV165" i="21"/>
  <c r="AU165" i="21"/>
  <c r="AT165" i="21"/>
  <c r="AS165" i="21"/>
  <c r="AW164" i="21"/>
  <c r="AV164" i="21"/>
  <c r="AU164" i="21"/>
  <c r="AT164" i="21"/>
  <c r="AS164" i="21"/>
  <c r="AW163" i="21"/>
  <c r="AV163" i="21"/>
  <c r="AU163" i="21"/>
  <c r="AT163" i="21"/>
  <c r="AS163" i="21"/>
  <c r="AW162" i="21"/>
  <c r="AV162" i="21"/>
  <c r="AU162" i="21"/>
  <c r="AT162" i="21"/>
  <c r="AS162" i="21"/>
  <c r="AW161" i="21"/>
  <c r="AV161" i="21"/>
  <c r="AU161" i="21"/>
  <c r="AT161" i="21"/>
  <c r="AS161" i="21"/>
  <c r="AW160" i="21"/>
  <c r="AV160" i="21"/>
  <c r="AU160" i="21"/>
  <c r="AT160" i="21"/>
  <c r="AS160" i="21"/>
  <c r="AW159" i="21"/>
  <c r="AV159" i="21"/>
  <c r="AU159" i="21"/>
  <c r="AT159" i="21"/>
  <c r="AS159" i="21"/>
  <c r="AW158" i="21"/>
  <c r="AV158" i="21"/>
  <c r="AU158" i="21"/>
  <c r="AT158" i="21"/>
  <c r="AS158" i="21"/>
  <c r="AW157" i="21"/>
  <c r="AV157" i="21"/>
  <c r="AU157" i="21"/>
  <c r="AT157" i="21"/>
  <c r="AS157" i="21"/>
  <c r="AW156" i="21"/>
  <c r="AV156" i="21"/>
  <c r="AU156" i="21"/>
  <c r="AT156" i="21"/>
  <c r="AS156" i="21"/>
  <c r="AW155" i="21"/>
  <c r="AV155" i="21"/>
  <c r="AU155" i="21"/>
  <c r="AT155" i="21"/>
  <c r="AS155" i="21"/>
  <c r="AW154" i="21"/>
  <c r="AV154" i="21"/>
  <c r="AU154" i="21"/>
  <c r="AT154" i="21"/>
  <c r="AS154" i="21"/>
  <c r="AW153" i="21"/>
  <c r="AV153" i="21"/>
  <c r="AU153" i="21"/>
  <c r="AT153" i="21"/>
  <c r="AS153" i="21"/>
  <c r="AW152" i="21"/>
  <c r="AV152" i="21"/>
  <c r="AU152" i="21"/>
  <c r="AT152" i="21"/>
  <c r="AS152" i="21"/>
  <c r="AW151" i="21"/>
  <c r="AV151" i="21"/>
  <c r="AU151" i="21"/>
  <c r="AT151" i="21"/>
  <c r="AS151" i="21"/>
  <c r="AW150" i="21"/>
  <c r="AV150" i="21"/>
  <c r="AU150" i="21"/>
  <c r="AT150" i="21"/>
  <c r="AS150" i="21"/>
  <c r="AW149" i="21"/>
  <c r="AV149" i="21"/>
  <c r="AU149" i="21"/>
  <c r="AT149" i="21"/>
  <c r="AS149" i="21"/>
  <c r="AW148" i="21"/>
  <c r="AV148" i="21"/>
  <c r="AU148" i="21"/>
  <c r="AT148" i="21"/>
  <c r="AS148" i="21"/>
  <c r="AW147" i="21"/>
  <c r="AV147" i="21"/>
  <c r="AU147" i="21"/>
  <c r="AT147" i="21"/>
  <c r="AS147" i="21"/>
  <c r="AW146" i="21"/>
  <c r="AV146" i="21"/>
  <c r="AU146" i="21"/>
  <c r="AT146" i="21"/>
  <c r="AS146" i="21"/>
  <c r="AW145" i="21"/>
  <c r="AV145" i="21"/>
  <c r="AU145" i="21"/>
  <c r="AT145" i="21"/>
  <c r="AS145" i="21"/>
  <c r="AW144" i="21"/>
  <c r="AV144" i="21"/>
  <c r="AU144" i="21"/>
  <c r="AT144" i="21"/>
  <c r="AS144" i="21"/>
  <c r="AW143" i="21"/>
  <c r="AV143" i="21"/>
  <c r="AU143" i="21"/>
  <c r="AT143" i="21"/>
  <c r="AS143" i="21"/>
  <c r="AW142" i="21"/>
  <c r="AV142" i="21"/>
  <c r="AU142" i="21"/>
  <c r="AT142" i="21"/>
  <c r="AS142" i="21"/>
  <c r="AW141" i="21"/>
  <c r="AV141" i="21"/>
  <c r="AU141" i="21"/>
  <c r="AT141" i="21"/>
  <c r="AS141" i="21"/>
  <c r="AW140" i="21"/>
  <c r="AV140" i="21"/>
  <c r="AU140" i="21"/>
  <c r="AT140" i="21"/>
  <c r="AS140" i="21"/>
  <c r="AW139" i="21"/>
  <c r="AV139" i="21"/>
  <c r="AU139" i="21"/>
  <c r="AT139" i="21"/>
  <c r="AS139" i="21"/>
  <c r="AW138" i="21"/>
  <c r="AV138" i="21"/>
  <c r="AU138" i="21"/>
  <c r="AT138" i="21"/>
  <c r="AS138" i="21"/>
  <c r="AW137" i="21"/>
  <c r="AV137" i="21"/>
  <c r="AU137" i="21"/>
  <c r="AT137" i="21"/>
  <c r="AS137" i="21"/>
  <c r="AW136" i="21"/>
  <c r="AV136" i="21"/>
  <c r="AU136" i="21"/>
  <c r="AT136" i="21"/>
  <c r="AS136" i="21"/>
  <c r="AW135" i="21"/>
  <c r="AV135" i="21"/>
  <c r="AU135" i="21"/>
  <c r="AT135" i="21"/>
  <c r="AS135" i="21"/>
  <c r="AW134" i="21"/>
  <c r="AV134" i="21"/>
  <c r="AU134" i="21"/>
  <c r="AT134" i="21"/>
  <c r="AS134" i="21"/>
  <c r="AW133" i="21"/>
  <c r="AV133" i="21"/>
  <c r="AU133" i="21"/>
  <c r="AT133" i="21"/>
  <c r="AS133" i="21"/>
  <c r="AW132" i="21"/>
  <c r="AV132" i="21"/>
  <c r="AU132" i="21"/>
  <c r="AT132" i="21"/>
  <c r="AS132" i="21"/>
  <c r="AW131" i="21"/>
  <c r="AV131" i="21"/>
  <c r="AU131" i="21"/>
  <c r="AT131" i="21"/>
  <c r="AS131" i="21"/>
  <c r="AW130" i="21"/>
  <c r="AV130" i="21"/>
  <c r="AU130" i="21"/>
  <c r="AT130" i="21"/>
  <c r="AS130" i="21"/>
  <c r="AW129" i="21"/>
  <c r="AV129" i="21"/>
  <c r="AU129" i="21"/>
  <c r="AT129" i="21"/>
  <c r="AS129" i="21"/>
  <c r="AW128" i="21"/>
  <c r="AV128" i="21"/>
  <c r="AU128" i="21"/>
  <c r="AT128" i="21"/>
  <c r="AS128" i="21"/>
  <c r="AW127" i="21"/>
  <c r="AV127" i="21"/>
  <c r="AU127" i="21"/>
  <c r="AT127" i="21"/>
  <c r="AS127" i="21"/>
  <c r="AW126" i="21"/>
  <c r="AV126" i="21"/>
  <c r="AU126" i="21"/>
  <c r="AT126" i="21"/>
  <c r="AS126" i="21"/>
  <c r="AW125" i="21"/>
  <c r="AV125" i="21"/>
  <c r="AU125" i="21"/>
  <c r="AT125" i="21"/>
  <c r="AS125" i="21"/>
  <c r="AW124" i="21"/>
  <c r="AV124" i="21"/>
  <c r="AU124" i="21"/>
  <c r="AT124" i="21"/>
  <c r="AS124" i="21"/>
  <c r="AW123" i="21"/>
  <c r="AV123" i="21"/>
  <c r="AU123" i="21"/>
  <c r="AT123" i="21"/>
  <c r="AS123" i="21"/>
  <c r="AW122" i="21"/>
  <c r="AV122" i="21"/>
  <c r="AU122" i="21"/>
  <c r="AT122" i="21"/>
  <c r="AS122" i="21"/>
  <c r="AW121" i="21"/>
  <c r="AV121" i="21"/>
  <c r="AU121" i="21"/>
  <c r="AT121" i="21"/>
  <c r="AS121" i="21"/>
  <c r="AW120" i="21"/>
  <c r="AV120" i="21"/>
  <c r="AU120" i="21"/>
  <c r="AT120" i="21"/>
  <c r="AS120" i="21"/>
  <c r="AW119" i="21"/>
  <c r="AV119" i="21"/>
  <c r="AU119" i="21"/>
  <c r="AT119" i="21"/>
  <c r="AS119" i="21"/>
  <c r="AW118" i="21"/>
  <c r="AV118" i="21"/>
  <c r="AU118" i="21"/>
  <c r="AT118" i="21"/>
  <c r="AS118" i="21"/>
  <c r="AW117" i="21"/>
  <c r="AV117" i="21"/>
  <c r="AU117" i="21"/>
  <c r="AT117" i="21"/>
  <c r="AS117" i="21"/>
  <c r="AW116" i="21"/>
  <c r="AV116" i="21"/>
  <c r="AU116" i="21"/>
  <c r="AT116" i="21"/>
  <c r="AS116" i="21"/>
  <c r="AW115" i="21"/>
  <c r="AV115" i="21"/>
  <c r="AU115" i="21"/>
  <c r="AT115" i="21"/>
  <c r="AS115" i="21"/>
  <c r="AW114" i="21"/>
  <c r="AV114" i="21"/>
  <c r="AU114" i="21"/>
  <c r="AT114" i="21"/>
  <c r="AS114" i="21"/>
  <c r="AW113" i="21"/>
  <c r="AV113" i="21"/>
  <c r="AU113" i="21"/>
  <c r="AT113" i="21"/>
  <c r="AS113" i="21"/>
  <c r="AW112" i="21"/>
  <c r="AV112" i="21"/>
  <c r="AU112" i="21"/>
  <c r="AT112" i="21"/>
  <c r="AS112" i="21"/>
  <c r="AW111" i="21"/>
  <c r="AV111" i="21"/>
  <c r="AU111" i="21"/>
  <c r="AT111" i="21"/>
  <c r="AS111" i="21"/>
  <c r="AW110" i="21"/>
  <c r="AV110" i="21"/>
  <c r="AU110" i="21"/>
  <c r="AT110" i="21"/>
  <c r="AS110" i="21"/>
  <c r="I110" i="21"/>
  <c r="AW109" i="21"/>
  <c r="AV109" i="21"/>
  <c r="AU109" i="21"/>
  <c r="AT109" i="21"/>
  <c r="AS109" i="21"/>
  <c r="AW108" i="21"/>
  <c r="AV108" i="21"/>
  <c r="AU108" i="21"/>
  <c r="AT108" i="21"/>
  <c r="AS108" i="21"/>
  <c r="AW107" i="21"/>
  <c r="AV107" i="21"/>
  <c r="AU107" i="21"/>
  <c r="AT107" i="21"/>
  <c r="AS107" i="21"/>
  <c r="AW106" i="21"/>
  <c r="AV106" i="21"/>
  <c r="AU106" i="21"/>
  <c r="AT106" i="21"/>
  <c r="AS106" i="21"/>
  <c r="AW105" i="21"/>
  <c r="AV105" i="21"/>
  <c r="AU105" i="21"/>
  <c r="AT105" i="21"/>
  <c r="AS105" i="21"/>
  <c r="AW104" i="21"/>
  <c r="AV104" i="21"/>
  <c r="AU104" i="21"/>
  <c r="AT104" i="21"/>
  <c r="AS104" i="21"/>
  <c r="AW103" i="21"/>
  <c r="AV103" i="21"/>
  <c r="AU103" i="21"/>
  <c r="AT103" i="21"/>
  <c r="AS103" i="21"/>
  <c r="AW102" i="21"/>
  <c r="AV102" i="21"/>
  <c r="AU102" i="21"/>
  <c r="AT102" i="21"/>
  <c r="AS102" i="21"/>
  <c r="AW101" i="21"/>
  <c r="AV101" i="21"/>
  <c r="AU101" i="21"/>
  <c r="AT101" i="21"/>
  <c r="AS101" i="21"/>
  <c r="AW100" i="21"/>
  <c r="AV100" i="21"/>
  <c r="AU100" i="21"/>
  <c r="AT100" i="21"/>
  <c r="AS100" i="21"/>
  <c r="AW99" i="21"/>
  <c r="AV99" i="21"/>
  <c r="AU99" i="21"/>
  <c r="AT99" i="21"/>
  <c r="AS99" i="21"/>
  <c r="AW98" i="21"/>
  <c r="AV98" i="21"/>
  <c r="AU98" i="21"/>
  <c r="AT98" i="21"/>
  <c r="AS98" i="21"/>
  <c r="AW97" i="21"/>
  <c r="AV97" i="21"/>
  <c r="AU97" i="21"/>
  <c r="AT97" i="21"/>
  <c r="AS97" i="21"/>
  <c r="AW96" i="21"/>
  <c r="AV96" i="21"/>
  <c r="AU96" i="21"/>
  <c r="AT96" i="21"/>
  <c r="AS96" i="21"/>
  <c r="AW95" i="21"/>
  <c r="AV95" i="21"/>
  <c r="AU95" i="21"/>
  <c r="AT95" i="21"/>
  <c r="AS95" i="21"/>
  <c r="AW94" i="21"/>
  <c r="AV94" i="21"/>
  <c r="AU94" i="21"/>
  <c r="AT94" i="21"/>
  <c r="AS94" i="21"/>
  <c r="AW93" i="21"/>
  <c r="AV93" i="21"/>
  <c r="AU93" i="21"/>
  <c r="AT93" i="21"/>
  <c r="AS93" i="21"/>
  <c r="AW92" i="21"/>
  <c r="AV92" i="21"/>
  <c r="AU92" i="21"/>
  <c r="AT92" i="21"/>
  <c r="AS92" i="21"/>
  <c r="AW91" i="21"/>
  <c r="AV91" i="21"/>
  <c r="AU91" i="21"/>
  <c r="AT91" i="21"/>
  <c r="AS91" i="21"/>
  <c r="AW90" i="21"/>
  <c r="AV90" i="21"/>
  <c r="AU90" i="21"/>
  <c r="AT90" i="21"/>
  <c r="AS90" i="21"/>
  <c r="AW89" i="21"/>
  <c r="AV89" i="21"/>
  <c r="AU89" i="21"/>
  <c r="AT89" i="21"/>
  <c r="AS89" i="21"/>
  <c r="AW88" i="21"/>
  <c r="AV88" i="21"/>
  <c r="AU88" i="21"/>
  <c r="AT88" i="21"/>
  <c r="AS88" i="21"/>
  <c r="AW87" i="21"/>
  <c r="AV87" i="21"/>
  <c r="AU87" i="21"/>
  <c r="AT87" i="21"/>
  <c r="AS87" i="21"/>
  <c r="AW86" i="21"/>
  <c r="AV86" i="21"/>
  <c r="AU86" i="21"/>
  <c r="AT86" i="21"/>
  <c r="AS86" i="21"/>
  <c r="AW85" i="21"/>
  <c r="AV85" i="21"/>
  <c r="AU85" i="21"/>
  <c r="AT85" i="21"/>
  <c r="AS85" i="21"/>
  <c r="AW84" i="21"/>
  <c r="AV84" i="21"/>
  <c r="AU84" i="21"/>
  <c r="AT84" i="21"/>
  <c r="AS84" i="21"/>
  <c r="AW83" i="21"/>
  <c r="AV83" i="21"/>
  <c r="AU83" i="21"/>
  <c r="AT83" i="21"/>
  <c r="AS83" i="21"/>
  <c r="AW82" i="21"/>
  <c r="AV82" i="21"/>
  <c r="AU82" i="21"/>
  <c r="AT82" i="21"/>
  <c r="AS82" i="21"/>
  <c r="AW81" i="21"/>
  <c r="AV81" i="21"/>
  <c r="AU81" i="21"/>
  <c r="AT81" i="21"/>
  <c r="AS81" i="21"/>
  <c r="AW80" i="21"/>
  <c r="AV80" i="21"/>
  <c r="AU80" i="21"/>
  <c r="AT80" i="21"/>
  <c r="AS80" i="21"/>
  <c r="AW79" i="21"/>
  <c r="AV79" i="21"/>
  <c r="AU79" i="21"/>
  <c r="AT79" i="21"/>
  <c r="AS79" i="21"/>
  <c r="AW78" i="21"/>
  <c r="AV78" i="21"/>
  <c r="AU78" i="21"/>
  <c r="AT78" i="21"/>
  <c r="AS78" i="21"/>
  <c r="AW77" i="21"/>
  <c r="AV77" i="21"/>
  <c r="AU77" i="21"/>
  <c r="AT77" i="21"/>
  <c r="AS77" i="21"/>
  <c r="AW76" i="21"/>
  <c r="AV76" i="21"/>
  <c r="AU76" i="21"/>
  <c r="AT76" i="21"/>
  <c r="AS76" i="21"/>
  <c r="AW75" i="21"/>
  <c r="AV75" i="21"/>
  <c r="AU75" i="21"/>
  <c r="AT75" i="21"/>
  <c r="AS75" i="21"/>
  <c r="AW74" i="21"/>
  <c r="AV74" i="21"/>
  <c r="AU74" i="21"/>
  <c r="AT74" i="21"/>
  <c r="AS74" i="21"/>
  <c r="AW73" i="21"/>
  <c r="AV73" i="21"/>
  <c r="AU73" i="21"/>
  <c r="AT73" i="21"/>
  <c r="AS73" i="21"/>
  <c r="AW72" i="21"/>
  <c r="AV72" i="21"/>
  <c r="AU72" i="21"/>
  <c r="AT72" i="21"/>
  <c r="AS72" i="21"/>
  <c r="AW71" i="21"/>
  <c r="AV71" i="21"/>
  <c r="AU71" i="21"/>
  <c r="AT71" i="21"/>
  <c r="AS71" i="21"/>
  <c r="AW70" i="21"/>
  <c r="AV70" i="21"/>
  <c r="AU70" i="21"/>
  <c r="AT70" i="21"/>
  <c r="AS70" i="21"/>
  <c r="AW69" i="21"/>
  <c r="AV69" i="21"/>
  <c r="AU69" i="21"/>
  <c r="AT69" i="21"/>
  <c r="AS69" i="21"/>
  <c r="AW68" i="21"/>
  <c r="AV68" i="21"/>
  <c r="AU68" i="21"/>
  <c r="AT68" i="21"/>
  <c r="AS68" i="21"/>
  <c r="AW67" i="21"/>
  <c r="AV67" i="21"/>
  <c r="AU67" i="21"/>
  <c r="AT67" i="21"/>
  <c r="AS67" i="21"/>
  <c r="AW66" i="21"/>
  <c r="AV66" i="21"/>
  <c r="AU66" i="21"/>
  <c r="AT66" i="21"/>
  <c r="AS66" i="21"/>
  <c r="AW65" i="21"/>
  <c r="AV65" i="21"/>
  <c r="AU65" i="21"/>
  <c r="AT65" i="21"/>
  <c r="AS65" i="21"/>
  <c r="AW64" i="21"/>
  <c r="AV64" i="21"/>
  <c r="AU64" i="21"/>
  <c r="AT64" i="21"/>
  <c r="AS64" i="21"/>
  <c r="AW63" i="21"/>
  <c r="AV63" i="21"/>
  <c r="AU63" i="21"/>
  <c r="AT63" i="21"/>
  <c r="AS63" i="21"/>
  <c r="AW62" i="21"/>
  <c r="AV62" i="21"/>
  <c r="AU62" i="21"/>
  <c r="AT62" i="21"/>
  <c r="AS62" i="21"/>
  <c r="AW61" i="21"/>
  <c r="AV61" i="21"/>
  <c r="AU61" i="21"/>
  <c r="AT61" i="21"/>
  <c r="AS61" i="21"/>
  <c r="AW60" i="21"/>
  <c r="AV60" i="21"/>
  <c r="AU60" i="21"/>
  <c r="AT60" i="21"/>
  <c r="AS60" i="21"/>
  <c r="AW59" i="21"/>
  <c r="AV59" i="21"/>
  <c r="AU59" i="21"/>
  <c r="AT59" i="21"/>
  <c r="AS59" i="21"/>
  <c r="AW58" i="21"/>
  <c r="AV58" i="21"/>
  <c r="AU58" i="21"/>
  <c r="AT58" i="21"/>
  <c r="AS58" i="21"/>
  <c r="AW57" i="21"/>
  <c r="AV57" i="21"/>
  <c r="AU57" i="21"/>
  <c r="AT57" i="21"/>
  <c r="AS57" i="21"/>
  <c r="AW56" i="21"/>
  <c r="AV56" i="21"/>
  <c r="AU56" i="21"/>
  <c r="AT56" i="21"/>
  <c r="AS56" i="21"/>
  <c r="AW55" i="21"/>
  <c r="AV55" i="21"/>
  <c r="AU55" i="21"/>
  <c r="AT55" i="21"/>
  <c r="AS55" i="21"/>
  <c r="AW54" i="21"/>
  <c r="AV54" i="21"/>
  <c r="AU54" i="21"/>
  <c r="AT54" i="21"/>
  <c r="AS54" i="21"/>
  <c r="AW53" i="21"/>
  <c r="AV53" i="21"/>
  <c r="AU53" i="21"/>
  <c r="AT53" i="21"/>
  <c r="AS53" i="21"/>
  <c r="AW52" i="21"/>
  <c r="AV52" i="21"/>
  <c r="AU52" i="21"/>
  <c r="AT52" i="21"/>
  <c r="AS52" i="21"/>
  <c r="AW51" i="21"/>
  <c r="AV51" i="21"/>
  <c r="AU51" i="21"/>
  <c r="AT51" i="21"/>
  <c r="AS51" i="21"/>
  <c r="AW50" i="21"/>
  <c r="AV50" i="21"/>
  <c r="AU50" i="21"/>
  <c r="AT50" i="21"/>
  <c r="AS50" i="21"/>
  <c r="AW49" i="21"/>
  <c r="AV49" i="21"/>
  <c r="AU49" i="21"/>
  <c r="AT49" i="21"/>
  <c r="AS49" i="21"/>
  <c r="AW48" i="21"/>
  <c r="AV48" i="21"/>
  <c r="AU48" i="21"/>
  <c r="AT48" i="21"/>
  <c r="AS48" i="21"/>
  <c r="AW47" i="21"/>
  <c r="AV47" i="21"/>
  <c r="AU47" i="21"/>
  <c r="AT47" i="21"/>
  <c r="AS47" i="21"/>
  <c r="AW46" i="21"/>
  <c r="AV46" i="21"/>
  <c r="AU46" i="21"/>
  <c r="AT46" i="21"/>
  <c r="AS46" i="21"/>
  <c r="AW45" i="21"/>
  <c r="AV45" i="21"/>
  <c r="AU45" i="21"/>
  <c r="AT45" i="21"/>
  <c r="AS45" i="21"/>
  <c r="AW44" i="21"/>
  <c r="AV44" i="21"/>
  <c r="AU44" i="21"/>
  <c r="AT44" i="21"/>
  <c r="AS44" i="21"/>
  <c r="AW43" i="21"/>
  <c r="AV43" i="21"/>
  <c r="AU43" i="21"/>
  <c r="AT43" i="21"/>
  <c r="AS43" i="21"/>
  <c r="AW42" i="21"/>
  <c r="AV42" i="21"/>
  <c r="AU42" i="21"/>
  <c r="AT42" i="21"/>
  <c r="AS42" i="21"/>
  <c r="AW41" i="21"/>
  <c r="AV41" i="21"/>
  <c r="AU41" i="21"/>
  <c r="AT41" i="21"/>
  <c r="AS41" i="21"/>
  <c r="AW40" i="21"/>
  <c r="AV40" i="21"/>
  <c r="AU40" i="21"/>
  <c r="AT40" i="21"/>
  <c r="AS40" i="21"/>
  <c r="AW39" i="21"/>
  <c r="AV39" i="21"/>
  <c r="AU39" i="21"/>
  <c r="AT39" i="21"/>
  <c r="AS39" i="21"/>
  <c r="AW38" i="21"/>
  <c r="AV38" i="21"/>
  <c r="AU38" i="21"/>
  <c r="AT38" i="21"/>
  <c r="AS38" i="21"/>
  <c r="AW37" i="21"/>
  <c r="AV37" i="21"/>
  <c r="AU37" i="21"/>
  <c r="AT37" i="21"/>
  <c r="AS37" i="21"/>
  <c r="AW36" i="21"/>
  <c r="AV36" i="21"/>
  <c r="AU36" i="21"/>
  <c r="AT36" i="21"/>
  <c r="AS36" i="21"/>
  <c r="AW35" i="21"/>
  <c r="AV35" i="21"/>
  <c r="AU35" i="21"/>
  <c r="AT35" i="21"/>
  <c r="AS35" i="21"/>
  <c r="AW34" i="21"/>
  <c r="AV34" i="21"/>
  <c r="AU34" i="21"/>
  <c r="AT34" i="21"/>
  <c r="AS34" i="21"/>
  <c r="AW33" i="21"/>
  <c r="AV33" i="21"/>
  <c r="AU33" i="21"/>
  <c r="AT33" i="21"/>
  <c r="AS33" i="21"/>
  <c r="AW32" i="21"/>
  <c r="AV32" i="21"/>
  <c r="AU32" i="21"/>
  <c r="AT32" i="21"/>
  <c r="AS32" i="21"/>
  <c r="AW31" i="21"/>
  <c r="AV31" i="21"/>
  <c r="AU31" i="21"/>
  <c r="AT31" i="21"/>
  <c r="AS31" i="21"/>
  <c r="AW30" i="21"/>
  <c r="AV30" i="21"/>
  <c r="AU30" i="21"/>
  <c r="AT30" i="21"/>
  <c r="AS30" i="21"/>
  <c r="AW29" i="21"/>
  <c r="AV29" i="21"/>
  <c r="AU29" i="21"/>
  <c r="AT29" i="21"/>
  <c r="AS29" i="21"/>
  <c r="AW28" i="21"/>
  <c r="AV28" i="21"/>
  <c r="AU28" i="21"/>
  <c r="AT28" i="21"/>
  <c r="AS28" i="21"/>
  <c r="AW27" i="21"/>
  <c r="AV27" i="21"/>
  <c r="AU27" i="21"/>
  <c r="AT27" i="21"/>
  <c r="AS27" i="21"/>
  <c r="AW26" i="21"/>
  <c r="AV26" i="21"/>
  <c r="AU26" i="21"/>
  <c r="AT26" i="21"/>
  <c r="AS26" i="21"/>
  <c r="AW25" i="21"/>
  <c r="AV25" i="21"/>
  <c r="AU25" i="21"/>
  <c r="AT25" i="21"/>
  <c r="AS25" i="21"/>
  <c r="AW24" i="21"/>
  <c r="AV24" i="21"/>
  <c r="AU24" i="21"/>
  <c r="AT24" i="21"/>
  <c r="AS24" i="21"/>
  <c r="AW23" i="21"/>
  <c r="AV23" i="21"/>
  <c r="AU23" i="21"/>
  <c r="AT23" i="21"/>
  <c r="AS23" i="21"/>
  <c r="AW22" i="21"/>
  <c r="AV22" i="21"/>
  <c r="AU22" i="21"/>
  <c r="AT22" i="21"/>
  <c r="AS22" i="21"/>
  <c r="I22" i="21"/>
  <c r="AW21" i="21"/>
  <c r="AV21" i="21"/>
  <c r="AU21" i="21"/>
  <c r="AT21" i="21"/>
  <c r="AS21" i="21"/>
  <c r="AW20" i="21"/>
  <c r="AV20" i="21"/>
  <c r="AU20" i="21"/>
  <c r="AT20" i="21"/>
  <c r="AS20" i="21"/>
  <c r="I20" i="21"/>
  <c r="AW19" i="21"/>
  <c r="AV19" i="21"/>
  <c r="AU19" i="21"/>
  <c r="AT19" i="21"/>
  <c r="AS19" i="21"/>
  <c r="AW18" i="21"/>
  <c r="AV18" i="21"/>
  <c r="AU18" i="21"/>
  <c r="AT18" i="21"/>
  <c r="AS18" i="21"/>
  <c r="AW17" i="21"/>
  <c r="AV17" i="21"/>
  <c r="AU17" i="21"/>
  <c r="AT17" i="21"/>
  <c r="AS17" i="21"/>
  <c r="AW16" i="21"/>
  <c r="AV16" i="21"/>
  <c r="AU16" i="21"/>
  <c r="AT16" i="21"/>
  <c r="AS16" i="21"/>
  <c r="AW15" i="21"/>
  <c r="AV15" i="21"/>
  <c r="AU15" i="21"/>
  <c r="AT15" i="21"/>
  <c r="AS15" i="21"/>
  <c r="AW14" i="21"/>
  <c r="AV14" i="21"/>
  <c r="AU14" i="21"/>
  <c r="AT14" i="21"/>
  <c r="AS14" i="21"/>
  <c r="AW13" i="21"/>
  <c r="AV13" i="21"/>
  <c r="AU13" i="21"/>
  <c r="AT13" i="21"/>
  <c r="AS13" i="21"/>
  <c r="AW12" i="21"/>
  <c r="AV12" i="21"/>
  <c r="AU12" i="21"/>
  <c r="AT12" i="21"/>
  <c r="AS12" i="21"/>
  <c r="AW11" i="21"/>
  <c r="AV11" i="21"/>
  <c r="AU11" i="21"/>
  <c r="AT11" i="21"/>
  <c r="AS11" i="21"/>
  <c r="AW10" i="21"/>
  <c r="AV10" i="21"/>
  <c r="AU10" i="21"/>
  <c r="AT10" i="21"/>
  <c r="AS10" i="21"/>
  <c r="AW9" i="21"/>
  <c r="AV9" i="21"/>
  <c r="AU9" i="21"/>
  <c r="AT9" i="21"/>
  <c r="AS9" i="21"/>
  <c r="AW8" i="21"/>
  <c r="AV8" i="21"/>
  <c r="AU8" i="21"/>
  <c r="AT8" i="21"/>
  <c r="AS8" i="21"/>
  <c r="AW7" i="21"/>
  <c r="AV7" i="21"/>
  <c r="AU7" i="21"/>
  <c r="AT7" i="21"/>
  <c r="AS7" i="21"/>
  <c r="AW6" i="21"/>
  <c r="AV6" i="21"/>
  <c r="AU6" i="21"/>
  <c r="AT6" i="21"/>
  <c r="AS6" i="21"/>
  <c r="AW5" i="21"/>
  <c r="AV5" i="21"/>
  <c r="AU5" i="21"/>
  <c r="AT5" i="21"/>
  <c r="AS5" i="21"/>
  <c r="AW4" i="21"/>
  <c r="AV4" i="21"/>
  <c r="AU4" i="21"/>
  <c r="AT4" i="21"/>
  <c r="AS4" i="21"/>
  <c r="AW341" i="20"/>
  <c r="AV341" i="20"/>
  <c r="AU341" i="20"/>
  <c r="AT341" i="20"/>
  <c r="AS341" i="20"/>
  <c r="AW340" i="20"/>
  <c r="AV340" i="20"/>
  <c r="AU340" i="20"/>
  <c r="AT340" i="20"/>
  <c r="AS340" i="20"/>
  <c r="AW339" i="20"/>
  <c r="AV339" i="20"/>
  <c r="AU339" i="20"/>
  <c r="AT339" i="20"/>
  <c r="AS339" i="20"/>
  <c r="AW338" i="20"/>
  <c r="AV338" i="20"/>
  <c r="AU338" i="20"/>
  <c r="AT338" i="20"/>
  <c r="AS338" i="20"/>
  <c r="AW337" i="20"/>
  <c r="AV337" i="20"/>
  <c r="AU337" i="20"/>
  <c r="AT337" i="20"/>
  <c r="AS337" i="20"/>
  <c r="AW336" i="20"/>
  <c r="AV336" i="20"/>
  <c r="AU336" i="20"/>
  <c r="AT336" i="20"/>
  <c r="AS336" i="20"/>
  <c r="AW335" i="20"/>
  <c r="AV335" i="20"/>
  <c r="AU335" i="20"/>
  <c r="AT335" i="20"/>
  <c r="AS335" i="20"/>
  <c r="AW334" i="20"/>
  <c r="AV334" i="20"/>
  <c r="AU334" i="20"/>
  <c r="AT334" i="20"/>
  <c r="AS334" i="20"/>
  <c r="AW333" i="20"/>
  <c r="AV333" i="20"/>
  <c r="AU333" i="20"/>
  <c r="AT333" i="20"/>
  <c r="AS333" i="20"/>
  <c r="AW332" i="20"/>
  <c r="AV332" i="20"/>
  <c r="AU332" i="20"/>
  <c r="AT332" i="20"/>
  <c r="AS332" i="20"/>
  <c r="AW331" i="20"/>
  <c r="AV331" i="20"/>
  <c r="AU331" i="20"/>
  <c r="AT331" i="20"/>
  <c r="AS331" i="20"/>
  <c r="AW330" i="20"/>
  <c r="AV330" i="20"/>
  <c r="AU330" i="20"/>
  <c r="AT330" i="20"/>
  <c r="AS330" i="20"/>
  <c r="AW329" i="20"/>
  <c r="AV329" i="20"/>
  <c r="AU329" i="20"/>
  <c r="AT329" i="20"/>
  <c r="AS329" i="20"/>
  <c r="AW328" i="20"/>
  <c r="AV328" i="20"/>
  <c r="AU328" i="20"/>
  <c r="AT328" i="20"/>
  <c r="AS328" i="20"/>
  <c r="AW327" i="20"/>
  <c r="AV327" i="20"/>
  <c r="AU327" i="20"/>
  <c r="AT327" i="20"/>
  <c r="AS327" i="20"/>
  <c r="AW326" i="20"/>
  <c r="AV326" i="20"/>
  <c r="AU326" i="20"/>
  <c r="AT326" i="20"/>
  <c r="AS326" i="20"/>
  <c r="AW325" i="20"/>
  <c r="AV325" i="20"/>
  <c r="AU325" i="20"/>
  <c r="AT325" i="20"/>
  <c r="AS325" i="20"/>
  <c r="AW324" i="20"/>
  <c r="AV324" i="20"/>
  <c r="AU324" i="20"/>
  <c r="AT324" i="20"/>
  <c r="AS324" i="20"/>
  <c r="AW323" i="20"/>
  <c r="AV323" i="20"/>
  <c r="AU323" i="20"/>
  <c r="AT323" i="20"/>
  <c r="AS323" i="20"/>
  <c r="AW322" i="20"/>
  <c r="AV322" i="20"/>
  <c r="AU322" i="20"/>
  <c r="AT322" i="20"/>
  <c r="AS322" i="20"/>
  <c r="AW321" i="20"/>
  <c r="AV321" i="20"/>
  <c r="AU321" i="20"/>
  <c r="AT321" i="20"/>
  <c r="AS321" i="20"/>
  <c r="AW320" i="20"/>
  <c r="AV320" i="20"/>
  <c r="AU320" i="20"/>
  <c r="AT320" i="20"/>
  <c r="AS320" i="20"/>
  <c r="AW319" i="20"/>
  <c r="AV319" i="20"/>
  <c r="AU319" i="20"/>
  <c r="AT319" i="20"/>
  <c r="AS319" i="20"/>
  <c r="AW318" i="20"/>
  <c r="AV318" i="20"/>
  <c r="AU318" i="20"/>
  <c r="AT318" i="20"/>
  <c r="AS318" i="20"/>
  <c r="AW317" i="20"/>
  <c r="AV317" i="20"/>
  <c r="AU317" i="20"/>
  <c r="AT317" i="20"/>
  <c r="AS317" i="20"/>
  <c r="AW316" i="20"/>
  <c r="AV316" i="20"/>
  <c r="AU316" i="20"/>
  <c r="AT316" i="20"/>
  <c r="AS316" i="20"/>
  <c r="AW315" i="20"/>
  <c r="AV315" i="20"/>
  <c r="AU315" i="20"/>
  <c r="AT315" i="20"/>
  <c r="AS315" i="20"/>
  <c r="AW314" i="20"/>
  <c r="AV314" i="20"/>
  <c r="AU314" i="20"/>
  <c r="AT314" i="20"/>
  <c r="AS314" i="20"/>
  <c r="AW313" i="20"/>
  <c r="AV313" i="20"/>
  <c r="AU313" i="20"/>
  <c r="AT313" i="20"/>
  <c r="AS313" i="20"/>
  <c r="AW312" i="20"/>
  <c r="AV312" i="20"/>
  <c r="AU312" i="20"/>
  <c r="AT312" i="20"/>
  <c r="AS312" i="20"/>
  <c r="AW311" i="20"/>
  <c r="AV311" i="20"/>
  <c r="AU311" i="20"/>
  <c r="AT311" i="20"/>
  <c r="AS311" i="20"/>
  <c r="AW310" i="20"/>
  <c r="AV310" i="20"/>
  <c r="AU310" i="20"/>
  <c r="AT310" i="20"/>
  <c r="AS310" i="20"/>
  <c r="AW309" i="20"/>
  <c r="AV309" i="20"/>
  <c r="AU309" i="20"/>
  <c r="AT309" i="20"/>
  <c r="AS309" i="20"/>
  <c r="AW308" i="20"/>
  <c r="AV308" i="20"/>
  <c r="AU308" i="20"/>
  <c r="AT308" i="20"/>
  <c r="AS308" i="20"/>
  <c r="AW307" i="20"/>
  <c r="AV307" i="20"/>
  <c r="AU307" i="20"/>
  <c r="AT307" i="20"/>
  <c r="AS307" i="20"/>
  <c r="AW306" i="20"/>
  <c r="AV306" i="20"/>
  <c r="AU306" i="20"/>
  <c r="AT306" i="20"/>
  <c r="AS306" i="20"/>
  <c r="AW305" i="20"/>
  <c r="AV305" i="20"/>
  <c r="AU305" i="20"/>
  <c r="AT305" i="20"/>
  <c r="AS305" i="20"/>
  <c r="AW304" i="20"/>
  <c r="AV304" i="20"/>
  <c r="AU304" i="20"/>
  <c r="AT304" i="20"/>
  <c r="AS304" i="20"/>
  <c r="AW303" i="20"/>
  <c r="AV303" i="20"/>
  <c r="AU303" i="20"/>
  <c r="AT303" i="20"/>
  <c r="AS303" i="20"/>
  <c r="AW302" i="20"/>
  <c r="AV302" i="20"/>
  <c r="AU302" i="20"/>
  <c r="AT302" i="20"/>
  <c r="AS302" i="20"/>
  <c r="AW301" i="20"/>
  <c r="AV301" i="20"/>
  <c r="AU301" i="20"/>
  <c r="AT301" i="20"/>
  <c r="AS301" i="20"/>
  <c r="AW300" i="20"/>
  <c r="AV300" i="20"/>
  <c r="AU300" i="20"/>
  <c r="AT300" i="20"/>
  <c r="AS300" i="20"/>
  <c r="AW299" i="20"/>
  <c r="AV299" i="20"/>
  <c r="AU299" i="20"/>
  <c r="AT299" i="20"/>
  <c r="AS299" i="20"/>
  <c r="AW298" i="20"/>
  <c r="AV298" i="20"/>
  <c r="AU298" i="20"/>
  <c r="AT298" i="20"/>
  <c r="AS298" i="20"/>
  <c r="AW297" i="20"/>
  <c r="AV297" i="20"/>
  <c r="AU297" i="20"/>
  <c r="AT297" i="20"/>
  <c r="AS297" i="20"/>
  <c r="AW296" i="20"/>
  <c r="AV296" i="20"/>
  <c r="AU296" i="20"/>
  <c r="AT296" i="20"/>
  <c r="AS296" i="20"/>
  <c r="AW295" i="20"/>
  <c r="AV295" i="20"/>
  <c r="AU295" i="20"/>
  <c r="AT295" i="20"/>
  <c r="AS295" i="20"/>
  <c r="AW294" i="20"/>
  <c r="AV294" i="20"/>
  <c r="AU294" i="20"/>
  <c r="AT294" i="20"/>
  <c r="AS294" i="20"/>
  <c r="AW293" i="20"/>
  <c r="AV293" i="20"/>
  <c r="AU293" i="20"/>
  <c r="AT293" i="20"/>
  <c r="AS293" i="20"/>
  <c r="AW292" i="20"/>
  <c r="AV292" i="20"/>
  <c r="AU292" i="20"/>
  <c r="AT292" i="20"/>
  <c r="AS292" i="20"/>
  <c r="AW291" i="20"/>
  <c r="AV291" i="20"/>
  <c r="AU291" i="20"/>
  <c r="AT291" i="20"/>
  <c r="AS291" i="20"/>
  <c r="AW290" i="20"/>
  <c r="AV290" i="20"/>
  <c r="AU290" i="20"/>
  <c r="AT290" i="20"/>
  <c r="AS290" i="20"/>
  <c r="AW289" i="20"/>
  <c r="AV289" i="20"/>
  <c r="AU289" i="20"/>
  <c r="AT289" i="20"/>
  <c r="AS289" i="20"/>
  <c r="AW288" i="20"/>
  <c r="AV288" i="20"/>
  <c r="AU288" i="20"/>
  <c r="AT288" i="20"/>
  <c r="AS288" i="20"/>
  <c r="AW287" i="20"/>
  <c r="AV287" i="20"/>
  <c r="AU287" i="20"/>
  <c r="AT287" i="20"/>
  <c r="AS287" i="20"/>
  <c r="AW286" i="20"/>
  <c r="AV286" i="20"/>
  <c r="AU286" i="20"/>
  <c r="AT286" i="20"/>
  <c r="AS286" i="20"/>
  <c r="AW285" i="20"/>
  <c r="AV285" i="20"/>
  <c r="AU285" i="20"/>
  <c r="AT285" i="20"/>
  <c r="AS285" i="20"/>
  <c r="AW284" i="20"/>
  <c r="AV284" i="20"/>
  <c r="AU284" i="20"/>
  <c r="AT284" i="20"/>
  <c r="AS284" i="20"/>
  <c r="AW283" i="20"/>
  <c r="AV283" i="20"/>
  <c r="AU283" i="20"/>
  <c r="AT283" i="20"/>
  <c r="AS283" i="20"/>
  <c r="AW282" i="20"/>
  <c r="AV282" i="20"/>
  <c r="AU282" i="20"/>
  <c r="AT282" i="20"/>
  <c r="AS282" i="20"/>
  <c r="AW281" i="20"/>
  <c r="AV281" i="20"/>
  <c r="AU281" i="20"/>
  <c r="AT281" i="20"/>
  <c r="AS281" i="20"/>
  <c r="AW280" i="20"/>
  <c r="AV280" i="20"/>
  <c r="AU280" i="20"/>
  <c r="AT280" i="20"/>
  <c r="AS280" i="20"/>
  <c r="AW279" i="20"/>
  <c r="AV279" i="20"/>
  <c r="AU279" i="20"/>
  <c r="AT279" i="20"/>
  <c r="AS279" i="20"/>
  <c r="AW278" i="20"/>
  <c r="AV278" i="20"/>
  <c r="AU278" i="20"/>
  <c r="AT278" i="20"/>
  <c r="AS278" i="20"/>
  <c r="AW277" i="20"/>
  <c r="AV277" i="20"/>
  <c r="AU277" i="20"/>
  <c r="AT277" i="20"/>
  <c r="AS277" i="20"/>
  <c r="AW276" i="20"/>
  <c r="AV276" i="20"/>
  <c r="AU276" i="20"/>
  <c r="AT276" i="20"/>
  <c r="AS276" i="20"/>
  <c r="AW275" i="20"/>
  <c r="AV275" i="20"/>
  <c r="AU275" i="20"/>
  <c r="AT275" i="20"/>
  <c r="AS275" i="20"/>
  <c r="AW274" i="20"/>
  <c r="AV274" i="20"/>
  <c r="AU274" i="20"/>
  <c r="AT274" i="20"/>
  <c r="AS274" i="20"/>
  <c r="AW273" i="20"/>
  <c r="AV273" i="20"/>
  <c r="AU273" i="20"/>
  <c r="AT273" i="20"/>
  <c r="AS273" i="20"/>
  <c r="AW272" i="20"/>
  <c r="AV272" i="20"/>
  <c r="AU272" i="20"/>
  <c r="AT272" i="20"/>
  <c r="AS272" i="20"/>
  <c r="AW271" i="20"/>
  <c r="AV271" i="20"/>
  <c r="AU271" i="20"/>
  <c r="AT271" i="20"/>
  <c r="AS271" i="20"/>
  <c r="AW270" i="20"/>
  <c r="AV270" i="20"/>
  <c r="AU270" i="20"/>
  <c r="AT270" i="20"/>
  <c r="AS270" i="20"/>
  <c r="AW269" i="20"/>
  <c r="AV269" i="20"/>
  <c r="AU269" i="20"/>
  <c r="AT269" i="20"/>
  <c r="AS269" i="20"/>
  <c r="AW268" i="20"/>
  <c r="AV268" i="20"/>
  <c r="AU268" i="20"/>
  <c r="AT268" i="20"/>
  <c r="AS268" i="20"/>
  <c r="AW267" i="20"/>
  <c r="AV267" i="20"/>
  <c r="AU267" i="20"/>
  <c r="AT267" i="20"/>
  <c r="AS267" i="20"/>
  <c r="AW266" i="20"/>
  <c r="AV266" i="20"/>
  <c r="AU266" i="20"/>
  <c r="AT266" i="20"/>
  <c r="AS266" i="20"/>
  <c r="AW265" i="20"/>
  <c r="AV265" i="20"/>
  <c r="AU265" i="20"/>
  <c r="AT265" i="20"/>
  <c r="AS265" i="20"/>
  <c r="AW264" i="20"/>
  <c r="AV264" i="20"/>
  <c r="AU264" i="20"/>
  <c r="AT264" i="20"/>
  <c r="AS264" i="20"/>
  <c r="AW263" i="20"/>
  <c r="AV263" i="20"/>
  <c r="AU263" i="20"/>
  <c r="AT263" i="20"/>
  <c r="AS263" i="20"/>
  <c r="AW262" i="20"/>
  <c r="AV262" i="20"/>
  <c r="AU262" i="20"/>
  <c r="AT262" i="20"/>
  <c r="AS262" i="20"/>
  <c r="AW261" i="20"/>
  <c r="AV261" i="20"/>
  <c r="AU261" i="20"/>
  <c r="AT261" i="20"/>
  <c r="AS261" i="20"/>
  <c r="AW260" i="20"/>
  <c r="AV260" i="20"/>
  <c r="AU260" i="20"/>
  <c r="AT260" i="20"/>
  <c r="AS260" i="20"/>
  <c r="AW259" i="20"/>
  <c r="AV259" i="20"/>
  <c r="AU259" i="20"/>
  <c r="AT259" i="20"/>
  <c r="AS259" i="20"/>
  <c r="AW258" i="20"/>
  <c r="AV258" i="20"/>
  <c r="AU258" i="20"/>
  <c r="AT258" i="20"/>
  <c r="AS258" i="20"/>
  <c r="AW257" i="20"/>
  <c r="AV257" i="20"/>
  <c r="AU257" i="20"/>
  <c r="AT257" i="20"/>
  <c r="AS257" i="20"/>
  <c r="AW256" i="20"/>
  <c r="AV256" i="20"/>
  <c r="AU256" i="20"/>
  <c r="AT256" i="20"/>
  <c r="AS256" i="20"/>
  <c r="AW255" i="20"/>
  <c r="AV255" i="20"/>
  <c r="AU255" i="20"/>
  <c r="AT255" i="20"/>
  <c r="AS255" i="20"/>
  <c r="AW254" i="20"/>
  <c r="AV254" i="20"/>
  <c r="AU254" i="20"/>
  <c r="AT254" i="20"/>
  <c r="AS254" i="20"/>
  <c r="AW253" i="20"/>
  <c r="AV253" i="20"/>
  <c r="AU253" i="20"/>
  <c r="AT253" i="20"/>
  <c r="AS253" i="20"/>
  <c r="AW252" i="20"/>
  <c r="AV252" i="20"/>
  <c r="AU252" i="20"/>
  <c r="AT252" i="20"/>
  <c r="AS252" i="20"/>
  <c r="AW251" i="20"/>
  <c r="AV251" i="20"/>
  <c r="AU251" i="20"/>
  <c r="AT251" i="20"/>
  <c r="AS251" i="20"/>
  <c r="AW250" i="20"/>
  <c r="AV250" i="20"/>
  <c r="AU250" i="20"/>
  <c r="AT250" i="20"/>
  <c r="AS250" i="20"/>
  <c r="AW249" i="20"/>
  <c r="AV249" i="20"/>
  <c r="AU249" i="20"/>
  <c r="AT249" i="20"/>
  <c r="AS249" i="20"/>
  <c r="AW248" i="20"/>
  <c r="AV248" i="20"/>
  <c r="AU248" i="20"/>
  <c r="AT248" i="20"/>
  <c r="AS248" i="20"/>
  <c r="AW247" i="20"/>
  <c r="AV247" i="20"/>
  <c r="AU247" i="20"/>
  <c r="AT247" i="20"/>
  <c r="AS247" i="20"/>
  <c r="AW246" i="20"/>
  <c r="AV246" i="20"/>
  <c r="AU246" i="20"/>
  <c r="AT246" i="20"/>
  <c r="AS246" i="20"/>
  <c r="AW245" i="20"/>
  <c r="AV245" i="20"/>
  <c r="AU245" i="20"/>
  <c r="AT245" i="20"/>
  <c r="AS245" i="20"/>
  <c r="AW244" i="20"/>
  <c r="AV244" i="20"/>
  <c r="AU244" i="20"/>
  <c r="AT244" i="20"/>
  <c r="AS244" i="20"/>
  <c r="AW243" i="20"/>
  <c r="AV243" i="20"/>
  <c r="AU243" i="20"/>
  <c r="AT243" i="20"/>
  <c r="AS243" i="20"/>
  <c r="AW242" i="20"/>
  <c r="AV242" i="20"/>
  <c r="AU242" i="20"/>
  <c r="AT242" i="20"/>
  <c r="AS242" i="20"/>
  <c r="AW241" i="20"/>
  <c r="AV241" i="20"/>
  <c r="AU241" i="20"/>
  <c r="AT241" i="20"/>
  <c r="AS241" i="20"/>
  <c r="AW240" i="20"/>
  <c r="AV240" i="20"/>
  <c r="AU240" i="20"/>
  <c r="AT240" i="20"/>
  <c r="AS240" i="20"/>
  <c r="AW239" i="20"/>
  <c r="AV239" i="20"/>
  <c r="AU239" i="20"/>
  <c r="AT239" i="20"/>
  <c r="AS239" i="20"/>
  <c r="AW238" i="20"/>
  <c r="AV238" i="20"/>
  <c r="AU238" i="20"/>
  <c r="AT238" i="20"/>
  <c r="AS238" i="20"/>
  <c r="AW237" i="20"/>
  <c r="AV237" i="20"/>
  <c r="AU237" i="20"/>
  <c r="AT237" i="20"/>
  <c r="AS237" i="20"/>
  <c r="AW236" i="20"/>
  <c r="AV236" i="20"/>
  <c r="AU236" i="20"/>
  <c r="AT236" i="20"/>
  <c r="AS236" i="20"/>
  <c r="AW235" i="20"/>
  <c r="AV235" i="20"/>
  <c r="AU235" i="20"/>
  <c r="AT235" i="20"/>
  <c r="AS235" i="20"/>
  <c r="AW234" i="20"/>
  <c r="AV234" i="20"/>
  <c r="AU234" i="20"/>
  <c r="AT234" i="20"/>
  <c r="AS234" i="20"/>
  <c r="AW233" i="20"/>
  <c r="AV233" i="20"/>
  <c r="AU233" i="20"/>
  <c r="AT233" i="20"/>
  <c r="AS233" i="20"/>
  <c r="AW232" i="20"/>
  <c r="AV232" i="20"/>
  <c r="AU232" i="20"/>
  <c r="AT232" i="20"/>
  <c r="AS232" i="20"/>
  <c r="AW231" i="20"/>
  <c r="AV231" i="20"/>
  <c r="AU231" i="20"/>
  <c r="AT231" i="20"/>
  <c r="AS231" i="20"/>
  <c r="AW230" i="20"/>
  <c r="AV230" i="20"/>
  <c r="AU230" i="20"/>
  <c r="AT230" i="20"/>
  <c r="AS230" i="20"/>
  <c r="AW229" i="20"/>
  <c r="AV229" i="20"/>
  <c r="AU229" i="20"/>
  <c r="AT229" i="20"/>
  <c r="AS229" i="20"/>
  <c r="AW228" i="20"/>
  <c r="AV228" i="20"/>
  <c r="AU228" i="20"/>
  <c r="AT228" i="20"/>
  <c r="AS228" i="20"/>
  <c r="AW227" i="20"/>
  <c r="AV227" i="20"/>
  <c r="AU227" i="20"/>
  <c r="AT227" i="20"/>
  <c r="AS227" i="20"/>
  <c r="AW226" i="20"/>
  <c r="AV226" i="20"/>
  <c r="AU226" i="20"/>
  <c r="AT226" i="20"/>
  <c r="AS226" i="20"/>
  <c r="AW225" i="20"/>
  <c r="AV225" i="20"/>
  <c r="AU225" i="20"/>
  <c r="AT225" i="20"/>
  <c r="AS225" i="20"/>
  <c r="AW224" i="20"/>
  <c r="AV224" i="20"/>
  <c r="AU224" i="20"/>
  <c r="AT224" i="20"/>
  <c r="AS224" i="20"/>
  <c r="AW223" i="20"/>
  <c r="AV223" i="20"/>
  <c r="AU223" i="20"/>
  <c r="AT223" i="20"/>
  <c r="AS223" i="20"/>
  <c r="AW222" i="20"/>
  <c r="AV222" i="20"/>
  <c r="AU222" i="20"/>
  <c r="AT222" i="20"/>
  <c r="AS222" i="20"/>
  <c r="AW221" i="20"/>
  <c r="AV221" i="20"/>
  <c r="AU221" i="20"/>
  <c r="AT221" i="20"/>
  <c r="AS221" i="20"/>
  <c r="AW220" i="20"/>
  <c r="AV220" i="20"/>
  <c r="AU220" i="20"/>
  <c r="AT220" i="20"/>
  <c r="AS220" i="20"/>
  <c r="AW219" i="20"/>
  <c r="AV219" i="20"/>
  <c r="AU219" i="20"/>
  <c r="AT219" i="20"/>
  <c r="AS219" i="20"/>
  <c r="AW218" i="20"/>
  <c r="AV218" i="20"/>
  <c r="AU218" i="20"/>
  <c r="AT218" i="20"/>
  <c r="AS218" i="20"/>
  <c r="AW217" i="20"/>
  <c r="AV217" i="20"/>
  <c r="AU217" i="20"/>
  <c r="AT217" i="20"/>
  <c r="AS217" i="20"/>
  <c r="AW216" i="20"/>
  <c r="AV216" i="20"/>
  <c r="AU216" i="20"/>
  <c r="AT216" i="20"/>
  <c r="AS216" i="20"/>
  <c r="AW215" i="20"/>
  <c r="AV215" i="20"/>
  <c r="AU215" i="20"/>
  <c r="AT215" i="20"/>
  <c r="AS215" i="20"/>
  <c r="AW214" i="20"/>
  <c r="AV214" i="20"/>
  <c r="AU214" i="20"/>
  <c r="AT214" i="20"/>
  <c r="AS214" i="20"/>
  <c r="AW213" i="20"/>
  <c r="AV213" i="20"/>
  <c r="AU213" i="20"/>
  <c r="AT213" i="20"/>
  <c r="AS213" i="20"/>
  <c r="AW212" i="20"/>
  <c r="AV212" i="20"/>
  <c r="AU212" i="20"/>
  <c r="AT212" i="20"/>
  <c r="AS212" i="20"/>
  <c r="AW211" i="20"/>
  <c r="AV211" i="20"/>
  <c r="AU211" i="20"/>
  <c r="AT211" i="20"/>
  <c r="AS211" i="20"/>
  <c r="AW210" i="20"/>
  <c r="AV210" i="20"/>
  <c r="AU210" i="20"/>
  <c r="AT210" i="20"/>
  <c r="AS210" i="20"/>
  <c r="AW209" i="20"/>
  <c r="AV209" i="20"/>
  <c r="AU209" i="20"/>
  <c r="AT209" i="20"/>
  <c r="AS209" i="20"/>
  <c r="AW208" i="20"/>
  <c r="AV208" i="20"/>
  <c r="AU208" i="20"/>
  <c r="AT208" i="20"/>
  <c r="AS208" i="20"/>
  <c r="AW207" i="20"/>
  <c r="AV207" i="20"/>
  <c r="AU207" i="20"/>
  <c r="AT207" i="20"/>
  <c r="AS207" i="20"/>
  <c r="AW206" i="20"/>
  <c r="AV206" i="20"/>
  <c r="AU206" i="20"/>
  <c r="AT206" i="20"/>
  <c r="AS206" i="20"/>
  <c r="AW205" i="20"/>
  <c r="AV205" i="20"/>
  <c r="AU205" i="20"/>
  <c r="AT205" i="20"/>
  <c r="AS205" i="20"/>
  <c r="AW204" i="20"/>
  <c r="AV204" i="20"/>
  <c r="AU204" i="20"/>
  <c r="AT204" i="20"/>
  <c r="AS204" i="20"/>
  <c r="AW203" i="20"/>
  <c r="AV203" i="20"/>
  <c r="AU203" i="20"/>
  <c r="AT203" i="20"/>
  <c r="AS203" i="20"/>
  <c r="AW202" i="20"/>
  <c r="AV202" i="20"/>
  <c r="AU202" i="20"/>
  <c r="AT202" i="20"/>
  <c r="AS202" i="20"/>
  <c r="AW201" i="20"/>
  <c r="AV201" i="20"/>
  <c r="AU201" i="20"/>
  <c r="AT201" i="20"/>
  <c r="AS201" i="20"/>
  <c r="AW200" i="20"/>
  <c r="AV200" i="20"/>
  <c r="AU200" i="20"/>
  <c r="AT200" i="20"/>
  <c r="AS200" i="20"/>
  <c r="AW199" i="20"/>
  <c r="AV199" i="20"/>
  <c r="AU199" i="20"/>
  <c r="AT199" i="20"/>
  <c r="AS199" i="20"/>
  <c r="AW198" i="20"/>
  <c r="AV198" i="20"/>
  <c r="AU198" i="20"/>
  <c r="AT198" i="20"/>
  <c r="AS198" i="20"/>
  <c r="AW197" i="20"/>
  <c r="AV197" i="20"/>
  <c r="AU197" i="20"/>
  <c r="AT197" i="20"/>
  <c r="AS197" i="20"/>
  <c r="AW196" i="20"/>
  <c r="AV196" i="20"/>
  <c r="AU196" i="20"/>
  <c r="AT196" i="20"/>
  <c r="AS196" i="20"/>
  <c r="AW195" i="20"/>
  <c r="AV195" i="20"/>
  <c r="AU195" i="20"/>
  <c r="AT195" i="20"/>
  <c r="AS195" i="20"/>
  <c r="AW194" i="20"/>
  <c r="AV194" i="20"/>
  <c r="AU194" i="20"/>
  <c r="AT194" i="20"/>
  <c r="AS194" i="20"/>
  <c r="AW193" i="20"/>
  <c r="AV193" i="20"/>
  <c r="AU193" i="20"/>
  <c r="AT193" i="20"/>
  <c r="AS193" i="20"/>
  <c r="AW192" i="20"/>
  <c r="AV192" i="20"/>
  <c r="AU192" i="20"/>
  <c r="AT192" i="20"/>
  <c r="AS192" i="20"/>
  <c r="AW191" i="20"/>
  <c r="AV191" i="20"/>
  <c r="AU191" i="20"/>
  <c r="AT191" i="20"/>
  <c r="AS191" i="20"/>
  <c r="AW190" i="20"/>
  <c r="AV190" i="20"/>
  <c r="AU190" i="20"/>
  <c r="AT190" i="20"/>
  <c r="AS190" i="20"/>
  <c r="AW189" i="20"/>
  <c r="AV189" i="20"/>
  <c r="AU189" i="20"/>
  <c r="AT189" i="20"/>
  <c r="AS189" i="20"/>
  <c r="AW188" i="20"/>
  <c r="AV188" i="20"/>
  <c r="AU188" i="20"/>
  <c r="AT188" i="20"/>
  <c r="AS188" i="20"/>
  <c r="I188" i="20"/>
  <c r="AW187" i="20"/>
  <c r="AV187" i="20"/>
  <c r="AU187" i="20"/>
  <c r="AT187" i="20"/>
  <c r="AS187" i="20"/>
  <c r="AW186" i="20"/>
  <c r="AV186" i="20"/>
  <c r="AU186" i="20"/>
  <c r="AT186" i="20"/>
  <c r="AS186" i="20"/>
  <c r="AW185" i="20"/>
  <c r="AV185" i="20"/>
  <c r="AU185" i="20"/>
  <c r="AT185" i="20"/>
  <c r="AS185" i="20"/>
  <c r="AW184" i="20"/>
  <c r="AV184" i="20"/>
  <c r="AU184" i="20"/>
  <c r="AT184" i="20"/>
  <c r="AS184" i="20"/>
  <c r="AW183" i="20"/>
  <c r="AV183" i="20"/>
  <c r="AU183" i="20"/>
  <c r="AT183" i="20"/>
  <c r="AS183" i="20"/>
  <c r="AW182" i="20"/>
  <c r="AV182" i="20"/>
  <c r="AU182" i="20"/>
  <c r="AT182" i="20"/>
  <c r="AS182" i="20"/>
  <c r="AW181" i="20"/>
  <c r="AV181" i="20"/>
  <c r="AU181" i="20"/>
  <c r="AT181" i="20"/>
  <c r="AS181" i="20"/>
  <c r="AW180" i="20"/>
  <c r="AV180" i="20"/>
  <c r="AU180" i="20"/>
  <c r="AT180" i="20"/>
  <c r="AS180" i="20"/>
  <c r="AW179" i="20"/>
  <c r="AV179" i="20"/>
  <c r="AU179" i="20"/>
  <c r="AT179" i="20"/>
  <c r="AS179" i="20"/>
  <c r="AW178" i="20"/>
  <c r="AV178" i="20"/>
  <c r="AU178" i="20"/>
  <c r="AT178" i="20"/>
  <c r="AS178" i="20"/>
  <c r="AW177" i="20"/>
  <c r="AV177" i="20"/>
  <c r="AU177" i="20"/>
  <c r="AT177" i="20"/>
  <c r="AS177" i="20"/>
  <c r="AW176" i="20"/>
  <c r="AV176" i="20"/>
  <c r="AU176" i="20"/>
  <c r="AT176" i="20"/>
  <c r="AS176" i="20"/>
  <c r="AW175" i="20"/>
  <c r="AV175" i="20"/>
  <c r="AU175" i="20"/>
  <c r="AT175" i="20"/>
  <c r="AS175" i="20"/>
  <c r="AW174" i="20"/>
  <c r="AV174" i="20"/>
  <c r="AU174" i="20"/>
  <c r="AT174" i="20"/>
  <c r="AS174" i="20"/>
  <c r="AW173" i="20"/>
  <c r="AV173" i="20"/>
  <c r="AU173" i="20"/>
  <c r="AT173" i="20"/>
  <c r="AS173" i="20"/>
  <c r="AW172" i="20"/>
  <c r="AV172" i="20"/>
  <c r="AU172" i="20"/>
  <c r="AT172" i="20"/>
  <c r="AS172" i="20"/>
  <c r="AW171" i="20"/>
  <c r="AV171" i="20"/>
  <c r="AU171" i="20"/>
  <c r="AT171" i="20"/>
  <c r="AS171" i="20"/>
  <c r="AW170" i="20"/>
  <c r="AV170" i="20"/>
  <c r="AU170" i="20"/>
  <c r="AT170" i="20"/>
  <c r="AS170" i="20"/>
  <c r="I170" i="20"/>
  <c r="AW169" i="20"/>
  <c r="AV169" i="20"/>
  <c r="AU169" i="20"/>
  <c r="AT169" i="20"/>
  <c r="AS169" i="20"/>
  <c r="AW168" i="20"/>
  <c r="AV168" i="20"/>
  <c r="AU168" i="20"/>
  <c r="AT168" i="20"/>
  <c r="AS168" i="20"/>
  <c r="AW167" i="20"/>
  <c r="AV167" i="20"/>
  <c r="AU167" i="20"/>
  <c r="AT167" i="20"/>
  <c r="AS167" i="20"/>
  <c r="AW166" i="20"/>
  <c r="AV166" i="20"/>
  <c r="AU166" i="20"/>
  <c r="AT166" i="20"/>
  <c r="AS166" i="20"/>
  <c r="AW165" i="20"/>
  <c r="AV165" i="20"/>
  <c r="AU165" i="20"/>
  <c r="AT165" i="20"/>
  <c r="AS165" i="20"/>
  <c r="AW164" i="20"/>
  <c r="AV164" i="20"/>
  <c r="AU164" i="20"/>
  <c r="AT164" i="20"/>
  <c r="AS164" i="20"/>
  <c r="AW163" i="20"/>
  <c r="AV163" i="20"/>
  <c r="AU163" i="20"/>
  <c r="AT163" i="20"/>
  <c r="AS163" i="20"/>
  <c r="AW162" i="20"/>
  <c r="AV162" i="20"/>
  <c r="AU162" i="20"/>
  <c r="AT162" i="20"/>
  <c r="AS162" i="20"/>
  <c r="AW161" i="20"/>
  <c r="AV161" i="20"/>
  <c r="AU161" i="20"/>
  <c r="AT161" i="20"/>
  <c r="AS161" i="20"/>
  <c r="AW160" i="20"/>
  <c r="AV160" i="20"/>
  <c r="AU160" i="20"/>
  <c r="AT160" i="20"/>
  <c r="AS160" i="20"/>
  <c r="AW159" i="20"/>
  <c r="AV159" i="20"/>
  <c r="AU159" i="20"/>
  <c r="AT159" i="20"/>
  <c r="AS159" i="20"/>
  <c r="AW158" i="20"/>
  <c r="AV158" i="20"/>
  <c r="AU158" i="20"/>
  <c r="AT158" i="20"/>
  <c r="AS158" i="20"/>
  <c r="AW157" i="20"/>
  <c r="AV157" i="20"/>
  <c r="AU157" i="20"/>
  <c r="AT157" i="20"/>
  <c r="AS157" i="20"/>
  <c r="AW156" i="20"/>
  <c r="AV156" i="20"/>
  <c r="AU156" i="20"/>
  <c r="AT156" i="20"/>
  <c r="AS156" i="20"/>
  <c r="AW155" i="20"/>
  <c r="AV155" i="20"/>
  <c r="AU155" i="20"/>
  <c r="AT155" i="20"/>
  <c r="AS155" i="20"/>
  <c r="AW154" i="20"/>
  <c r="AV154" i="20"/>
  <c r="AU154" i="20"/>
  <c r="AT154" i="20"/>
  <c r="AS154" i="20"/>
  <c r="AW153" i="20"/>
  <c r="AV153" i="20"/>
  <c r="AU153" i="20"/>
  <c r="AT153" i="20"/>
  <c r="AS153" i="20"/>
  <c r="AW152" i="20"/>
  <c r="AV152" i="20"/>
  <c r="AU152" i="20"/>
  <c r="AT152" i="20"/>
  <c r="AS152" i="20"/>
  <c r="AW151" i="20"/>
  <c r="AV151" i="20"/>
  <c r="AU151" i="20"/>
  <c r="AT151" i="20"/>
  <c r="AS151" i="20"/>
  <c r="AW150" i="20"/>
  <c r="AV150" i="20"/>
  <c r="AU150" i="20"/>
  <c r="AT150" i="20"/>
  <c r="AS150" i="20"/>
  <c r="AW149" i="20"/>
  <c r="AV149" i="20"/>
  <c r="AU149" i="20"/>
  <c r="AT149" i="20"/>
  <c r="AS149" i="20"/>
  <c r="AW148" i="20"/>
  <c r="AV148" i="20"/>
  <c r="AU148" i="20"/>
  <c r="AT148" i="20"/>
  <c r="AS148" i="20"/>
  <c r="AW147" i="20"/>
  <c r="AV147" i="20"/>
  <c r="AU147" i="20"/>
  <c r="AT147" i="20"/>
  <c r="AS147" i="20"/>
  <c r="AW146" i="20"/>
  <c r="AV146" i="20"/>
  <c r="AU146" i="20"/>
  <c r="AT146" i="20"/>
  <c r="AS146" i="20"/>
  <c r="AW145" i="20"/>
  <c r="AV145" i="20"/>
  <c r="AU145" i="20"/>
  <c r="AT145" i="20"/>
  <c r="AS145" i="20"/>
  <c r="AW144" i="20"/>
  <c r="AV144" i="20"/>
  <c r="AU144" i="20"/>
  <c r="AT144" i="20"/>
  <c r="AS144" i="20"/>
  <c r="AW143" i="20"/>
  <c r="AV143" i="20"/>
  <c r="AU143" i="20"/>
  <c r="AT143" i="20"/>
  <c r="AS143" i="20"/>
  <c r="AW142" i="20"/>
  <c r="AV142" i="20"/>
  <c r="AU142" i="20"/>
  <c r="AT142" i="20"/>
  <c r="AS142" i="20"/>
  <c r="AW141" i="20"/>
  <c r="AV141" i="20"/>
  <c r="AU141" i="20"/>
  <c r="AT141" i="20"/>
  <c r="AS141" i="20"/>
  <c r="AW140" i="20"/>
  <c r="AV140" i="20"/>
  <c r="AU140" i="20"/>
  <c r="AT140" i="20"/>
  <c r="AS140" i="20"/>
  <c r="AW139" i="20"/>
  <c r="AV139" i="20"/>
  <c r="AU139" i="20"/>
  <c r="AT139" i="20"/>
  <c r="AS139" i="20"/>
  <c r="AW138" i="20"/>
  <c r="AV138" i="20"/>
  <c r="AU138" i="20"/>
  <c r="AT138" i="20"/>
  <c r="AS138" i="20"/>
  <c r="AW137" i="20"/>
  <c r="AV137" i="20"/>
  <c r="AU137" i="20"/>
  <c r="AT137" i="20"/>
  <c r="AS137" i="20"/>
  <c r="AW136" i="20"/>
  <c r="AV136" i="20"/>
  <c r="AU136" i="20"/>
  <c r="AT136" i="20"/>
  <c r="AS136" i="20"/>
  <c r="AW135" i="20"/>
  <c r="AV135" i="20"/>
  <c r="AU135" i="20"/>
  <c r="AT135" i="20"/>
  <c r="AS135" i="20"/>
  <c r="AW134" i="20"/>
  <c r="AV134" i="20"/>
  <c r="AU134" i="20"/>
  <c r="AT134" i="20"/>
  <c r="AS134" i="20"/>
  <c r="AW133" i="20"/>
  <c r="AV133" i="20"/>
  <c r="AU133" i="20"/>
  <c r="AT133" i="20"/>
  <c r="AS133" i="20"/>
  <c r="AW132" i="20"/>
  <c r="AV132" i="20"/>
  <c r="AU132" i="20"/>
  <c r="AT132" i="20"/>
  <c r="AS132" i="20"/>
  <c r="AW131" i="20"/>
  <c r="AV131" i="20"/>
  <c r="AU131" i="20"/>
  <c r="AT131" i="20"/>
  <c r="AS131" i="20"/>
  <c r="AW130" i="20"/>
  <c r="AV130" i="20"/>
  <c r="AU130" i="20"/>
  <c r="AT130" i="20"/>
  <c r="AS130" i="20"/>
  <c r="AW129" i="20"/>
  <c r="AV129" i="20"/>
  <c r="AU129" i="20"/>
  <c r="AT129" i="20"/>
  <c r="AS129" i="20"/>
  <c r="AW128" i="20"/>
  <c r="AV128" i="20"/>
  <c r="AU128" i="20"/>
  <c r="AT128" i="20"/>
  <c r="AS128" i="20"/>
  <c r="AW127" i="20"/>
  <c r="AV127" i="20"/>
  <c r="AU127" i="20"/>
  <c r="AT127" i="20"/>
  <c r="AS127" i="20"/>
  <c r="AW126" i="20"/>
  <c r="AV126" i="20"/>
  <c r="AU126" i="20"/>
  <c r="AT126" i="20"/>
  <c r="AS126" i="20"/>
  <c r="AW125" i="20"/>
  <c r="AV125" i="20"/>
  <c r="AU125" i="20"/>
  <c r="AT125" i="20"/>
  <c r="AS125" i="20"/>
  <c r="AW124" i="20"/>
  <c r="AV124" i="20"/>
  <c r="AU124" i="20"/>
  <c r="AT124" i="20"/>
  <c r="AS124" i="20"/>
  <c r="AW123" i="20"/>
  <c r="AV123" i="20"/>
  <c r="AU123" i="20"/>
  <c r="AT123" i="20"/>
  <c r="AS123" i="20"/>
  <c r="AW122" i="20"/>
  <c r="AV122" i="20"/>
  <c r="AU122" i="20"/>
  <c r="AT122" i="20"/>
  <c r="AS122" i="20"/>
  <c r="AW121" i="20"/>
  <c r="AV121" i="20"/>
  <c r="AU121" i="20"/>
  <c r="AT121" i="20"/>
  <c r="AS121" i="20"/>
  <c r="AW120" i="20"/>
  <c r="AV120" i="20"/>
  <c r="AU120" i="20"/>
  <c r="AT120" i="20"/>
  <c r="AS120" i="20"/>
  <c r="AW119" i="20"/>
  <c r="AV119" i="20"/>
  <c r="AU119" i="20"/>
  <c r="AT119" i="20"/>
  <c r="AS119" i="20"/>
  <c r="AW118" i="20"/>
  <c r="AV118" i="20"/>
  <c r="AU118" i="20"/>
  <c r="AT118" i="20"/>
  <c r="AS118" i="20"/>
  <c r="AW117" i="20"/>
  <c r="AV117" i="20"/>
  <c r="AU117" i="20"/>
  <c r="AT117" i="20"/>
  <c r="AS117" i="20"/>
  <c r="AW116" i="20"/>
  <c r="AV116" i="20"/>
  <c r="AU116" i="20"/>
  <c r="AT116" i="20"/>
  <c r="AS116" i="20"/>
  <c r="AW115" i="20"/>
  <c r="AV115" i="20"/>
  <c r="AU115" i="20"/>
  <c r="AT115" i="20"/>
  <c r="AS115" i="20"/>
  <c r="AW114" i="20"/>
  <c r="AV114" i="20"/>
  <c r="AU114" i="20"/>
  <c r="AT114" i="20"/>
  <c r="AS114" i="20"/>
  <c r="AW113" i="20"/>
  <c r="AV113" i="20"/>
  <c r="AU113" i="20"/>
  <c r="AT113" i="20"/>
  <c r="AS113" i="20"/>
  <c r="AW112" i="20"/>
  <c r="AV112" i="20"/>
  <c r="AU112" i="20"/>
  <c r="AT112" i="20"/>
  <c r="AS112" i="20"/>
  <c r="AW111" i="20"/>
  <c r="AV111" i="20"/>
  <c r="AU111" i="20"/>
  <c r="AT111" i="20"/>
  <c r="AS111" i="20"/>
  <c r="AW110" i="20"/>
  <c r="AV110" i="20"/>
  <c r="AU110" i="20"/>
  <c r="AT110" i="20"/>
  <c r="AS110" i="20"/>
  <c r="I110" i="20"/>
  <c r="AW109" i="20"/>
  <c r="AV109" i="20"/>
  <c r="AU109" i="20"/>
  <c r="AT109" i="20"/>
  <c r="AS109" i="20"/>
  <c r="AW108" i="20"/>
  <c r="AV108" i="20"/>
  <c r="AU108" i="20"/>
  <c r="AT108" i="20"/>
  <c r="AS108" i="20"/>
  <c r="AW107" i="20"/>
  <c r="AV107" i="20"/>
  <c r="AU107" i="20"/>
  <c r="AT107" i="20"/>
  <c r="AS107" i="20"/>
  <c r="AW106" i="20"/>
  <c r="AV106" i="20"/>
  <c r="AU106" i="20"/>
  <c r="AT106" i="20"/>
  <c r="AS106" i="20"/>
  <c r="AW105" i="20"/>
  <c r="AV105" i="20"/>
  <c r="AU105" i="20"/>
  <c r="AT105" i="20"/>
  <c r="AS105" i="20"/>
  <c r="AW104" i="20"/>
  <c r="AV104" i="20"/>
  <c r="AU104" i="20"/>
  <c r="AT104" i="20"/>
  <c r="AS104" i="20"/>
  <c r="AW103" i="20"/>
  <c r="AV103" i="20"/>
  <c r="AU103" i="20"/>
  <c r="AT103" i="20"/>
  <c r="AS103" i="20"/>
  <c r="AW102" i="20"/>
  <c r="AV102" i="20"/>
  <c r="AU102" i="20"/>
  <c r="AT102" i="20"/>
  <c r="AS102" i="20"/>
  <c r="AW101" i="20"/>
  <c r="AV101" i="20"/>
  <c r="AU101" i="20"/>
  <c r="AT101" i="20"/>
  <c r="AS101" i="20"/>
  <c r="AW100" i="20"/>
  <c r="AV100" i="20"/>
  <c r="AU100" i="20"/>
  <c r="AT100" i="20"/>
  <c r="AS100" i="20"/>
  <c r="AW99" i="20"/>
  <c r="AV99" i="20"/>
  <c r="AU99" i="20"/>
  <c r="AT99" i="20"/>
  <c r="AS99" i="20"/>
  <c r="AW98" i="20"/>
  <c r="AV98" i="20"/>
  <c r="AU98" i="20"/>
  <c r="AT98" i="20"/>
  <c r="AS98" i="20"/>
  <c r="AW97" i="20"/>
  <c r="AV97" i="20"/>
  <c r="AU97" i="20"/>
  <c r="AT97" i="20"/>
  <c r="AS97" i="20"/>
  <c r="AW96" i="20"/>
  <c r="AV96" i="20"/>
  <c r="AU96" i="20"/>
  <c r="AT96" i="20"/>
  <c r="AS96" i="20"/>
  <c r="AW95" i="20"/>
  <c r="AV95" i="20"/>
  <c r="AU95" i="20"/>
  <c r="AT95" i="20"/>
  <c r="AS95" i="20"/>
  <c r="AW94" i="20"/>
  <c r="AV94" i="20"/>
  <c r="AU94" i="20"/>
  <c r="AT94" i="20"/>
  <c r="AS94" i="20"/>
  <c r="AW93" i="20"/>
  <c r="AV93" i="20"/>
  <c r="AU93" i="20"/>
  <c r="AT93" i="20"/>
  <c r="AS93" i="20"/>
  <c r="AW92" i="20"/>
  <c r="AV92" i="20"/>
  <c r="AU92" i="20"/>
  <c r="AT92" i="20"/>
  <c r="AS92" i="20"/>
  <c r="AW91" i="20"/>
  <c r="AV91" i="20"/>
  <c r="AU91" i="20"/>
  <c r="AT91" i="20"/>
  <c r="AS91" i="20"/>
  <c r="AW90" i="20"/>
  <c r="AV90" i="20"/>
  <c r="AU90" i="20"/>
  <c r="AT90" i="20"/>
  <c r="AS90" i="20"/>
  <c r="AW89" i="20"/>
  <c r="AV89" i="20"/>
  <c r="AU89" i="20"/>
  <c r="AT89" i="20"/>
  <c r="AS89" i="20"/>
  <c r="AW88" i="20"/>
  <c r="AV88" i="20"/>
  <c r="AU88" i="20"/>
  <c r="AT88" i="20"/>
  <c r="AS88" i="20"/>
  <c r="AW87" i="20"/>
  <c r="AV87" i="20"/>
  <c r="AU87" i="20"/>
  <c r="AT87" i="20"/>
  <c r="AS87" i="20"/>
  <c r="AW86" i="20"/>
  <c r="AV86" i="20"/>
  <c r="AU86" i="20"/>
  <c r="AT86" i="20"/>
  <c r="AS86" i="20"/>
  <c r="AW85" i="20"/>
  <c r="AV85" i="20"/>
  <c r="AU85" i="20"/>
  <c r="AT85" i="20"/>
  <c r="AS85" i="20"/>
  <c r="AW84" i="20"/>
  <c r="AV84" i="20"/>
  <c r="AU84" i="20"/>
  <c r="AT84" i="20"/>
  <c r="AS84" i="20"/>
  <c r="AW83" i="20"/>
  <c r="AV83" i="20"/>
  <c r="AU83" i="20"/>
  <c r="AT83" i="20"/>
  <c r="AS83" i="20"/>
  <c r="AW82" i="20"/>
  <c r="AV82" i="20"/>
  <c r="AU82" i="20"/>
  <c r="AT82" i="20"/>
  <c r="AS82" i="20"/>
  <c r="AW81" i="20"/>
  <c r="AV81" i="20"/>
  <c r="AU81" i="20"/>
  <c r="AT81" i="20"/>
  <c r="AS81" i="20"/>
  <c r="AW80" i="20"/>
  <c r="AV80" i="20"/>
  <c r="AU80" i="20"/>
  <c r="AT80" i="20"/>
  <c r="AS80" i="20"/>
  <c r="AW79" i="20"/>
  <c r="AV79" i="20"/>
  <c r="AU79" i="20"/>
  <c r="AT79" i="20"/>
  <c r="AS79" i="20"/>
  <c r="AW78" i="20"/>
  <c r="AV78" i="20"/>
  <c r="AU78" i="20"/>
  <c r="AT78" i="20"/>
  <c r="AS78" i="20"/>
  <c r="AW77" i="20"/>
  <c r="AV77" i="20"/>
  <c r="AU77" i="20"/>
  <c r="AT77" i="20"/>
  <c r="AS77" i="20"/>
  <c r="AW76" i="20"/>
  <c r="AV76" i="20"/>
  <c r="AU76" i="20"/>
  <c r="AT76" i="20"/>
  <c r="AS76" i="20"/>
  <c r="AW75" i="20"/>
  <c r="AV75" i="20"/>
  <c r="AU75" i="20"/>
  <c r="AT75" i="20"/>
  <c r="AS75" i="20"/>
  <c r="AW74" i="20"/>
  <c r="AV74" i="20"/>
  <c r="AU74" i="20"/>
  <c r="AT74" i="20"/>
  <c r="AS74" i="20"/>
  <c r="AW73" i="20"/>
  <c r="AV73" i="20"/>
  <c r="AU73" i="20"/>
  <c r="AT73" i="20"/>
  <c r="AS73" i="20"/>
  <c r="AW72" i="20"/>
  <c r="AV72" i="20"/>
  <c r="AU72" i="20"/>
  <c r="AT72" i="20"/>
  <c r="AS72" i="20"/>
  <c r="AW71" i="20"/>
  <c r="AV71" i="20"/>
  <c r="AU71" i="20"/>
  <c r="AT71" i="20"/>
  <c r="AS71" i="20"/>
  <c r="AW70" i="20"/>
  <c r="AV70" i="20"/>
  <c r="AU70" i="20"/>
  <c r="AT70" i="20"/>
  <c r="AS70" i="20"/>
  <c r="AW69" i="20"/>
  <c r="AV69" i="20"/>
  <c r="AU69" i="20"/>
  <c r="AT69" i="20"/>
  <c r="AS69" i="20"/>
  <c r="AW68" i="20"/>
  <c r="AV68" i="20"/>
  <c r="AU68" i="20"/>
  <c r="AT68" i="20"/>
  <c r="AS68" i="20"/>
  <c r="AW67" i="20"/>
  <c r="AV67" i="20"/>
  <c r="AU67" i="20"/>
  <c r="AT67" i="20"/>
  <c r="AS67" i="20"/>
  <c r="AW66" i="20"/>
  <c r="AV66" i="20"/>
  <c r="AU66" i="20"/>
  <c r="AT66" i="20"/>
  <c r="AS66" i="20"/>
  <c r="AW65" i="20"/>
  <c r="AV65" i="20"/>
  <c r="AU65" i="20"/>
  <c r="AT65" i="20"/>
  <c r="AS65" i="20"/>
  <c r="AW64" i="20"/>
  <c r="AV64" i="20"/>
  <c r="AU64" i="20"/>
  <c r="AT64" i="20"/>
  <c r="AS64" i="20"/>
  <c r="AW63" i="20"/>
  <c r="AV63" i="20"/>
  <c r="AU63" i="20"/>
  <c r="AT63" i="20"/>
  <c r="AS63" i="20"/>
  <c r="AW62" i="20"/>
  <c r="AV62" i="20"/>
  <c r="AU62" i="20"/>
  <c r="AT62" i="20"/>
  <c r="AS62" i="20"/>
  <c r="AW61" i="20"/>
  <c r="AV61" i="20"/>
  <c r="AU61" i="20"/>
  <c r="AT61" i="20"/>
  <c r="AS61" i="20"/>
  <c r="AW60" i="20"/>
  <c r="AV60" i="20"/>
  <c r="AU60" i="20"/>
  <c r="AT60" i="20"/>
  <c r="AS60" i="20"/>
  <c r="AW59" i="20"/>
  <c r="AV59" i="20"/>
  <c r="AU59" i="20"/>
  <c r="AT59" i="20"/>
  <c r="AS59" i="20"/>
  <c r="AW58" i="20"/>
  <c r="AV58" i="20"/>
  <c r="AU58" i="20"/>
  <c r="AT58" i="20"/>
  <c r="AS58" i="20"/>
  <c r="AW57" i="20"/>
  <c r="AV57" i="20"/>
  <c r="AU57" i="20"/>
  <c r="AT57" i="20"/>
  <c r="AS57" i="20"/>
  <c r="AW56" i="20"/>
  <c r="AV56" i="20"/>
  <c r="AU56" i="20"/>
  <c r="AT56" i="20"/>
  <c r="AS56" i="20"/>
  <c r="AW55" i="20"/>
  <c r="AV55" i="20"/>
  <c r="AU55" i="20"/>
  <c r="AT55" i="20"/>
  <c r="AS55" i="20"/>
  <c r="AW54" i="20"/>
  <c r="AV54" i="20"/>
  <c r="AU54" i="20"/>
  <c r="AT54" i="20"/>
  <c r="AS54" i="20"/>
  <c r="AW53" i="20"/>
  <c r="AV53" i="20"/>
  <c r="AU53" i="20"/>
  <c r="AT53" i="20"/>
  <c r="AS53" i="20"/>
  <c r="AW52" i="20"/>
  <c r="AV52" i="20"/>
  <c r="AU52" i="20"/>
  <c r="AT52" i="20"/>
  <c r="AS52" i="20"/>
  <c r="AW51" i="20"/>
  <c r="AV51" i="20"/>
  <c r="AU51" i="20"/>
  <c r="AT51" i="20"/>
  <c r="AS51" i="20"/>
  <c r="AW50" i="20"/>
  <c r="AV50" i="20"/>
  <c r="AU50" i="20"/>
  <c r="AT50" i="20"/>
  <c r="AS50" i="20"/>
  <c r="AW49" i="20"/>
  <c r="AV49" i="20"/>
  <c r="AU49" i="20"/>
  <c r="AT49" i="20"/>
  <c r="AS49" i="20"/>
  <c r="AW48" i="20"/>
  <c r="AV48" i="20"/>
  <c r="AU48" i="20"/>
  <c r="AT48" i="20"/>
  <c r="AS48" i="20"/>
  <c r="AW47" i="20"/>
  <c r="AV47" i="20"/>
  <c r="AU47" i="20"/>
  <c r="AT47" i="20"/>
  <c r="AS47" i="20"/>
  <c r="AW46" i="20"/>
  <c r="AV46" i="20"/>
  <c r="AU46" i="20"/>
  <c r="AT46" i="20"/>
  <c r="AS46" i="20"/>
  <c r="AW45" i="20"/>
  <c r="AV45" i="20"/>
  <c r="AU45" i="20"/>
  <c r="AT45" i="20"/>
  <c r="AS45" i="20"/>
  <c r="AW44" i="20"/>
  <c r="AV44" i="20"/>
  <c r="AU44" i="20"/>
  <c r="AT44" i="20"/>
  <c r="AS44" i="20"/>
  <c r="AW43" i="20"/>
  <c r="AV43" i="20"/>
  <c r="AU43" i="20"/>
  <c r="AT43" i="20"/>
  <c r="AS43" i="20"/>
  <c r="AW42" i="20"/>
  <c r="AV42" i="20"/>
  <c r="AU42" i="20"/>
  <c r="AT42" i="20"/>
  <c r="AS42" i="20"/>
  <c r="AW41" i="20"/>
  <c r="AV41" i="20"/>
  <c r="AU41" i="20"/>
  <c r="AT41" i="20"/>
  <c r="AS41" i="20"/>
  <c r="AW40" i="20"/>
  <c r="AV40" i="20"/>
  <c r="AU40" i="20"/>
  <c r="AT40" i="20"/>
  <c r="AS40" i="20"/>
  <c r="AW39" i="20"/>
  <c r="AV39" i="20"/>
  <c r="AU39" i="20"/>
  <c r="AT39" i="20"/>
  <c r="AS39" i="20"/>
  <c r="AW38" i="20"/>
  <c r="AV38" i="20"/>
  <c r="AU38" i="20"/>
  <c r="AT38" i="20"/>
  <c r="AS38" i="20"/>
  <c r="AW37" i="20"/>
  <c r="AV37" i="20"/>
  <c r="AU37" i="20"/>
  <c r="AT37" i="20"/>
  <c r="AS37" i="20"/>
  <c r="AW36" i="20"/>
  <c r="AV36" i="20"/>
  <c r="AU36" i="20"/>
  <c r="AT36" i="20"/>
  <c r="AS36" i="20"/>
  <c r="AW35" i="20"/>
  <c r="AV35" i="20"/>
  <c r="AU35" i="20"/>
  <c r="AT35" i="20"/>
  <c r="AS35" i="20"/>
  <c r="AW34" i="20"/>
  <c r="AV34" i="20"/>
  <c r="AU34" i="20"/>
  <c r="AT34" i="20"/>
  <c r="AS34" i="20"/>
  <c r="AW33" i="20"/>
  <c r="AV33" i="20"/>
  <c r="AU33" i="20"/>
  <c r="AT33" i="20"/>
  <c r="AS33" i="20"/>
  <c r="AW32" i="20"/>
  <c r="AV32" i="20"/>
  <c r="AU32" i="20"/>
  <c r="AT32" i="20"/>
  <c r="AS32" i="20"/>
  <c r="AW31" i="20"/>
  <c r="AV31" i="20"/>
  <c r="AU31" i="20"/>
  <c r="AT31" i="20"/>
  <c r="AS31" i="20"/>
  <c r="AW30" i="20"/>
  <c r="AV30" i="20"/>
  <c r="AU30" i="20"/>
  <c r="AT30" i="20"/>
  <c r="AS30" i="20"/>
  <c r="AW29" i="20"/>
  <c r="AV29" i="20"/>
  <c r="AU29" i="20"/>
  <c r="AT29" i="20"/>
  <c r="AS29" i="20"/>
  <c r="AW28" i="20"/>
  <c r="AV28" i="20"/>
  <c r="AU28" i="20"/>
  <c r="AT28" i="20"/>
  <c r="AS28" i="20"/>
  <c r="AW27" i="20"/>
  <c r="AV27" i="20"/>
  <c r="AU27" i="20"/>
  <c r="AT27" i="20"/>
  <c r="AS27" i="20"/>
  <c r="AW26" i="20"/>
  <c r="AV26" i="20"/>
  <c r="AU26" i="20"/>
  <c r="AT26" i="20"/>
  <c r="AS26" i="20"/>
  <c r="AW25" i="20"/>
  <c r="AV25" i="20"/>
  <c r="AU25" i="20"/>
  <c r="AT25" i="20"/>
  <c r="AS25" i="20"/>
  <c r="AW24" i="20"/>
  <c r="AV24" i="20"/>
  <c r="AU24" i="20"/>
  <c r="AT24" i="20"/>
  <c r="AS24" i="20"/>
  <c r="AW23" i="20"/>
  <c r="AV23" i="20"/>
  <c r="AU23" i="20"/>
  <c r="AT23" i="20"/>
  <c r="AS23" i="20"/>
  <c r="AW22" i="20"/>
  <c r="AV22" i="20"/>
  <c r="AU22" i="20"/>
  <c r="AT22" i="20"/>
  <c r="AS22" i="20"/>
  <c r="I22" i="20"/>
  <c r="AW21" i="20"/>
  <c r="AV21" i="20"/>
  <c r="AU21" i="20"/>
  <c r="AT21" i="20"/>
  <c r="AS21" i="20"/>
  <c r="AW20" i="20"/>
  <c r="AV20" i="20"/>
  <c r="AU20" i="20"/>
  <c r="AT20" i="20"/>
  <c r="AS20" i="20"/>
  <c r="I20" i="20"/>
  <c r="AW19" i="20"/>
  <c r="AV19" i="20"/>
  <c r="AU19" i="20"/>
  <c r="AT19" i="20"/>
  <c r="AS19" i="20"/>
  <c r="AW18" i="20"/>
  <c r="AV18" i="20"/>
  <c r="AU18" i="20"/>
  <c r="AT18" i="20"/>
  <c r="AS18" i="20"/>
  <c r="AW17" i="20"/>
  <c r="AV17" i="20"/>
  <c r="AU17" i="20"/>
  <c r="AT17" i="20"/>
  <c r="AS17" i="20"/>
  <c r="AW16" i="20"/>
  <c r="AV16" i="20"/>
  <c r="AU16" i="20"/>
  <c r="AT16" i="20"/>
  <c r="AS16" i="20"/>
  <c r="AW15" i="20"/>
  <c r="AV15" i="20"/>
  <c r="AU15" i="20"/>
  <c r="AT15" i="20"/>
  <c r="AS15" i="20"/>
  <c r="AW14" i="20"/>
  <c r="AV14" i="20"/>
  <c r="AU14" i="20"/>
  <c r="AT14" i="20"/>
  <c r="AS14" i="20"/>
  <c r="AW13" i="20"/>
  <c r="AV13" i="20"/>
  <c r="AU13" i="20"/>
  <c r="AT13" i="20"/>
  <c r="AS13" i="20"/>
  <c r="AW12" i="20"/>
  <c r="AV12" i="20"/>
  <c r="AU12" i="20"/>
  <c r="AT12" i="20"/>
  <c r="AS12" i="20"/>
  <c r="AW11" i="20"/>
  <c r="AV11" i="20"/>
  <c r="AU11" i="20"/>
  <c r="AT11" i="20"/>
  <c r="AS11" i="20"/>
  <c r="AW10" i="20"/>
  <c r="AV10" i="20"/>
  <c r="AU10" i="20"/>
  <c r="AT10" i="20"/>
  <c r="AS10" i="20"/>
  <c r="AW9" i="20"/>
  <c r="AV9" i="20"/>
  <c r="AU9" i="20"/>
  <c r="AT9" i="20"/>
  <c r="AS9" i="20"/>
  <c r="AW8" i="20"/>
  <c r="AV8" i="20"/>
  <c r="AU8" i="20"/>
  <c r="AT8" i="20"/>
  <c r="AS8" i="20"/>
  <c r="AW7" i="20"/>
  <c r="AV7" i="20"/>
  <c r="AU7" i="20"/>
  <c r="AT7" i="20"/>
  <c r="AS7" i="20"/>
  <c r="AW6" i="20"/>
  <c r="AV6" i="20"/>
  <c r="AU6" i="20"/>
  <c r="AT6" i="20"/>
  <c r="AS6" i="20"/>
  <c r="AW5" i="20"/>
  <c r="AV5" i="20"/>
  <c r="AU5" i="20"/>
  <c r="AT5" i="20"/>
  <c r="AS5" i="20"/>
  <c r="AW4" i="20"/>
  <c r="AV4" i="20"/>
  <c r="AU4" i="20"/>
  <c r="AT4" i="20"/>
  <c r="AS4" i="20"/>
  <c r="AW341" i="19"/>
  <c r="AV341" i="19"/>
  <c r="AU341" i="19"/>
  <c r="AT341" i="19"/>
  <c r="AS341" i="19"/>
  <c r="AW340" i="19"/>
  <c r="AV340" i="19"/>
  <c r="AU340" i="19"/>
  <c r="AT340" i="19"/>
  <c r="AS340" i="19"/>
  <c r="AW339" i="19"/>
  <c r="AV339" i="19"/>
  <c r="AU339" i="19"/>
  <c r="AT339" i="19"/>
  <c r="AS339" i="19"/>
  <c r="AW338" i="19"/>
  <c r="AV338" i="19"/>
  <c r="AU338" i="19"/>
  <c r="AT338" i="19"/>
  <c r="AS338" i="19"/>
  <c r="AW337" i="19"/>
  <c r="AV337" i="19"/>
  <c r="AU337" i="19"/>
  <c r="AT337" i="19"/>
  <c r="AS337" i="19"/>
  <c r="AW336" i="19"/>
  <c r="AV336" i="19"/>
  <c r="AU336" i="19"/>
  <c r="AT336" i="19"/>
  <c r="AS336" i="19"/>
  <c r="AW335" i="19"/>
  <c r="AV335" i="19"/>
  <c r="AU335" i="19"/>
  <c r="AT335" i="19"/>
  <c r="AS335" i="19"/>
  <c r="AW334" i="19"/>
  <c r="AV334" i="19"/>
  <c r="AU334" i="19"/>
  <c r="AT334" i="19"/>
  <c r="AS334" i="19"/>
  <c r="AW333" i="19"/>
  <c r="AV333" i="19"/>
  <c r="AU333" i="19"/>
  <c r="AT333" i="19"/>
  <c r="AS333" i="19"/>
  <c r="AW332" i="19"/>
  <c r="AV332" i="19"/>
  <c r="AU332" i="19"/>
  <c r="AT332" i="19"/>
  <c r="AS332" i="19"/>
  <c r="AW331" i="19"/>
  <c r="AV331" i="19"/>
  <c r="AU331" i="19"/>
  <c r="AT331" i="19"/>
  <c r="AS331" i="19"/>
  <c r="AW330" i="19"/>
  <c r="AV330" i="19"/>
  <c r="AU330" i="19"/>
  <c r="AT330" i="19"/>
  <c r="AS330" i="19"/>
  <c r="AW329" i="19"/>
  <c r="AV329" i="19"/>
  <c r="AU329" i="19"/>
  <c r="AT329" i="19"/>
  <c r="AS329" i="19"/>
  <c r="AW328" i="19"/>
  <c r="AV328" i="19"/>
  <c r="AU328" i="19"/>
  <c r="AT328" i="19"/>
  <c r="AS328" i="19"/>
  <c r="AW327" i="19"/>
  <c r="AV327" i="19"/>
  <c r="AU327" i="19"/>
  <c r="AT327" i="19"/>
  <c r="AS327" i="19"/>
  <c r="AW326" i="19"/>
  <c r="AV326" i="19"/>
  <c r="AU326" i="19"/>
  <c r="AT326" i="19"/>
  <c r="AS326" i="19"/>
  <c r="AW325" i="19"/>
  <c r="AV325" i="19"/>
  <c r="AU325" i="19"/>
  <c r="AT325" i="19"/>
  <c r="AS325" i="19"/>
  <c r="AW324" i="19"/>
  <c r="AV324" i="19"/>
  <c r="AU324" i="19"/>
  <c r="AT324" i="19"/>
  <c r="AS324" i="19"/>
  <c r="AW323" i="19"/>
  <c r="AV323" i="19"/>
  <c r="AU323" i="19"/>
  <c r="AT323" i="19"/>
  <c r="AS323" i="19"/>
  <c r="AW322" i="19"/>
  <c r="AV322" i="19"/>
  <c r="AU322" i="19"/>
  <c r="AT322" i="19"/>
  <c r="AS322" i="19"/>
  <c r="AW321" i="19"/>
  <c r="AV321" i="19"/>
  <c r="AU321" i="19"/>
  <c r="AT321" i="19"/>
  <c r="AS321" i="19"/>
  <c r="AW320" i="19"/>
  <c r="AV320" i="19"/>
  <c r="AU320" i="19"/>
  <c r="AT320" i="19"/>
  <c r="AS320" i="19"/>
  <c r="AW319" i="19"/>
  <c r="AV319" i="19"/>
  <c r="AU319" i="19"/>
  <c r="AT319" i="19"/>
  <c r="AS319" i="19"/>
  <c r="AW318" i="19"/>
  <c r="AV318" i="19"/>
  <c r="AU318" i="19"/>
  <c r="AT318" i="19"/>
  <c r="AS318" i="19"/>
  <c r="AW317" i="19"/>
  <c r="AV317" i="19"/>
  <c r="AU317" i="19"/>
  <c r="AT317" i="19"/>
  <c r="AS317" i="19"/>
  <c r="AW316" i="19"/>
  <c r="AV316" i="19"/>
  <c r="AU316" i="19"/>
  <c r="AT316" i="19"/>
  <c r="AS316" i="19"/>
  <c r="AW315" i="19"/>
  <c r="AV315" i="19"/>
  <c r="AU315" i="19"/>
  <c r="AT315" i="19"/>
  <c r="AS315" i="19"/>
  <c r="AW314" i="19"/>
  <c r="AV314" i="19"/>
  <c r="AU314" i="19"/>
  <c r="AT314" i="19"/>
  <c r="AS314" i="19"/>
  <c r="AW313" i="19"/>
  <c r="AV313" i="19"/>
  <c r="AU313" i="19"/>
  <c r="AT313" i="19"/>
  <c r="AS313" i="19"/>
  <c r="AW312" i="19"/>
  <c r="AV312" i="19"/>
  <c r="AU312" i="19"/>
  <c r="AT312" i="19"/>
  <c r="AS312" i="19"/>
  <c r="AW311" i="19"/>
  <c r="AV311" i="19"/>
  <c r="AU311" i="19"/>
  <c r="AT311" i="19"/>
  <c r="AS311" i="19"/>
  <c r="AW310" i="19"/>
  <c r="AV310" i="19"/>
  <c r="AU310" i="19"/>
  <c r="AT310" i="19"/>
  <c r="AS310" i="19"/>
  <c r="AW309" i="19"/>
  <c r="AV309" i="19"/>
  <c r="AU309" i="19"/>
  <c r="AT309" i="19"/>
  <c r="AS309" i="19"/>
  <c r="AW308" i="19"/>
  <c r="AV308" i="19"/>
  <c r="AU308" i="19"/>
  <c r="AT308" i="19"/>
  <c r="AS308" i="19"/>
  <c r="AW307" i="19"/>
  <c r="AV307" i="19"/>
  <c r="AU307" i="19"/>
  <c r="AT307" i="19"/>
  <c r="AS307" i="19"/>
  <c r="AW306" i="19"/>
  <c r="AV306" i="19"/>
  <c r="AU306" i="19"/>
  <c r="AT306" i="19"/>
  <c r="AS306" i="19"/>
  <c r="AW305" i="19"/>
  <c r="AV305" i="19"/>
  <c r="AU305" i="19"/>
  <c r="AT305" i="19"/>
  <c r="AS305" i="19"/>
  <c r="AW304" i="19"/>
  <c r="AV304" i="19"/>
  <c r="AU304" i="19"/>
  <c r="AT304" i="19"/>
  <c r="AS304" i="19"/>
  <c r="AW303" i="19"/>
  <c r="AV303" i="19"/>
  <c r="AU303" i="19"/>
  <c r="AT303" i="19"/>
  <c r="AS303" i="19"/>
  <c r="AW302" i="19"/>
  <c r="AV302" i="19"/>
  <c r="AU302" i="19"/>
  <c r="AT302" i="19"/>
  <c r="AS302" i="19"/>
  <c r="AW301" i="19"/>
  <c r="AV301" i="19"/>
  <c r="AU301" i="19"/>
  <c r="AT301" i="19"/>
  <c r="AS301" i="19"/>
  <c r="AW300" i="19"/>
  <c r="AV300" i="19"/>
  <c r="AU300" i="19"/>
  <c r="AT300" i="19"/>
  <c r="AS300" i="19"/>
  <c r="AW299" i="19"/>
  <c r="AV299" i="19"/>
  <c r="AU299" i="19"/>
  <c r="AT299" i="19"/>
  <c r="AS299" i="19"/>
  <c r="AW298" i="19"/>
  <c r="AV298" i="19"/>
  <c r="AU298" i="19"/>
  <c r="AT298" i="19"/>
  <c r="AS298" i="19"/>
  <c r="AW297" i="19"/>
  <c r="AV297" i="19"/>
  <c r="AU297" i="19"/>
  <c r="AT297" i="19"/>
  <c r="AS297" i="19"/>
  <c r="AW296" i="19"/>
  <c r="AV296" i="19"/>
  <c r="AU296" i="19"/>
  <c r="AT296" i="19"/>
  <c r="AS296" i="19"/>
  <c r="AW295" i="19"/>
  <c r="AV295" i="19"/>
  <c r="AU295" i="19"/>
  <c r="AT295" i="19"/>
  <c r="AS295" i="19"/>
  <c r="AW294" i="19"/>
  <c r="AV294" i="19"/>
  <c r="AU294" i="19"/>
  <c r="AT294" i="19"/>
  <c r="AS294" i="19"/>
  <c r="AW293" i="19"/>
  <c r="AV293" i="19"/>
  <c r="AU293" i="19"/>
  <c r="AT293" i="19"/>
  <c r="AS293" i="19"/>
  <c r="AW292" i="19"/>
  <c r="AV292" i="19"/>
  <c r="AU292" i="19"/>
  <c r="AT292" i="19"/>
  <c r="AS292" i="19"/>
  <c r="AW291" i="19"/>
  <c r="AV291" i="19"/>
  <c r="AU291" i="19"/>
  <c r="AT291" i="19"/>
  <c r="AS291" i="19"/>
  <c r="AW290" i="19"/>
  <c r="AV290" i="19"/>
  <c r="AU290" i="19"/>
  <c r="AT290" i="19"/>
  <c r="AS290" i="19"/>
  <c r="AW289" i="19"/>
  <c r="AV289" i="19"/>
  <c r="AU289" i="19"/>
  <c r="AT289" i="19"/>
  <c r="AS289" i="19"/>
  <c r="AW288" i="19"/>
  <c r="AV288" i="19"/>
  <c r="AU288" i="19"/>
  <c r="AT288" i="19"/>
  <c r="AS288" i="19"/>
  <c r="AW287" i="19"/>
  <c r="AV287" i="19"/>
  <c r="AU287" i="19"/>
  <c r="AT287" i="19"/>
  <c r="AS287" i="19"/>
  <c r="AW286" i="19"/>
  <c r="AV286" i="19"/>
  <c r="AU286" i="19"/>
  <c r="AT286" i="19"/>
  <c r="AS286" i="19"/>
  <c r="AW285" i="19"/>
  <c r="AV285" i="19"/>
  <c r="AU285" i="19"/>
  <c r="AT285" i="19"/>
  <c r="AS285" i="19"/>
  <c r="AW284" i="19"/>
  <c r="AV284" i="19"/>
  <c r="AU284" i="19"/>
  <c r="AT284" i="19"/>
  <c r="AS284" i="19"/>
  <c r="AW283" i="19"/>
  <c r="AV283" i="19"/>
  <c r="AU283" i="19"/>
  <c r="AT283" i="19"/>
  <c r="AS283" i="19"/>
  <c r="AW282" i="19"/>
  <c r="AV282" i="19"/>
  <c r="AU282" i="19"/>
  <c r="AT282" i="19"/>
  <c r="AS282" i="19"/>
  <c r="AW281" i="19"/>
  <c r="AV281" i="19"/>
  <c r="AU281" i="19"/>
  <c r="AT281" i="19"/>
  <c r="AS281" i="19"/>
  <c r="AW280" i="19"/>
  <c r="AV280" i="19"/>
  <c r="AU280" i="19"/>
  <c r="AT280" i="19"/>
  <c r="AS280" i="19"/>
  <c r="AW279" i="19"/>
  <c r="AV279" i="19"/>
  <c r="AU279" i="19"/>
  <c r="AT279" i="19"/>
  <c r="AS279" i="19"/>
  <c r="AW278" i="19"/>
  <c r="AV278" i="19"/>
  <c r="AU278" i="19"/>
  <c r="AT278" i="19"/>
  <c r="AS278" i="19"/>
  <c r="AW277" i="19"/>
  <c r="AV277" i="19"/>
  <c r="AU277" i="19"/>
  <c r="AT277" i="19"/>
  <c r="AS277" i="19"/>
  <c r="AW276" i="19"/>
  <c r="AV276" i="19"/>
  <c r="AU276" i="19"/>
  <c r="AT276" i="19"/>
  <c r="AS276" i="19"/>
  <c r="AW275" i="19"/>
  <c r="AV275" i="19"/>
  <c r="AU275" i="19"/>
  <c r="AT275" i="19"/>
  <c r="AS275" i="19"/>
  <c r="AW274" i="19"/>
  <c r="AV274" i="19"/>
  <c r="AU274" i="19"/>
  <c r="AT274" i="19"/>
  <c r="AS274" i="19"/>
  <c r="AW273" i="19"/>
  <c r="AV273" i="19"/>
  <c r="AU273" i="19"/>
  <c r="AT273" i="19"/>
  <c r="AS273" i="19"/>
  <c r="AW272" i="19"/>
  <c r="AV272" i="19"/>
  <c r="AU272" i="19"/>
  <c r="AT272" i="19"/>
  <c r="AS272" i="19"/>
  <c r="AW271" i="19"/>
  <c r="AV271" i="19"/>
  <c r="AU271" i="19"/>
  <c r="AT271" i="19"/>
  <c r="AS271" i="19"/>
  <c r="AW270" i="19"/>
  <c r="AV270" i="19"/>
  <c r="AU270" i="19"/>
  <c r="AT270" i="19"/>
  <c r="AS270" i="19"/>
  <c r="AW269" i="19"/>
  <c r="AV269" i="19"/>
  <c r="AU269" i="19"/>
  <c r="AT269" i="19"/>
  <c r="AS269" i="19"/>
  <c r="AW268" i="19"/>
  <c r="AV268" i="19"/>
  <c r="AU268" i="19"/>
  <c r="AT268" i="19"/>
  <c r="AS268" i="19"/>
  <c r="AW267" i="19"/>
  <c r="AV267" i="19"/>
  <c r="AU267" i="19"/>
  <c r="AT267" i="19"/>
  <c r="AS267" i="19"/>
  <c r="AW266" i="19"/>
  <c r="AV266" i="19"/>
  <c r="AU266" i="19"/>
  <c r="AT266" i="19"/>
  <c r="AS266" i="19"/>
  <c r="AW265" i="19"/>
  <c r="AV265" i="19"/>
  <c r="AU265" i="19"/>
  <c r="AT265" i="19"/>
  <c r="AS265" i="19"/>
  <c r="AW264" i="19"/>
  <c r="AV264" i="19"/>
  <c r="AU264" i="19"/>
  <c r="AT264" i="19"/>
  <c r="AS264" i="19"/>
  <c r="AW263" i="19"/>
  <c r="AV263" i="19"/>
  <c r="AU263" i="19"/>
  <c r="AT263" i="19"/>
  <c r="AS263" i="19"/>
  <c r="AW262" i="19"/>
  <c r="AV262" i="19"/>
  <c r="AU262" i="19"/>
  <c r="AT262" i="19"/>
  <c r="AS262" i="19"/>
  <c r="AW261" i="19"/>
  <c r="AV261" i="19"/>
  <c r="AU261" i="19"/>
  <c r="AT261" i="19"/>
  <c r="AS261" i="19"/>
  <c r="AW260" i="19"/>
  <c r="AV260" i="19"/>
  <c r="AU260" i="19"/>
  <c r="AT260" i="19"/>
  <c r="AS260" i="19"/>
  <c r="AW259" i="19"/>
  <c r="AV259" i="19"/>
  <c r="AU259" i="19"/>
  <c r="AT259" i="19"/>
  <c r="AS259" i="19"/>
  <c r="AW258" i="19"/>
  <c r="AV258" i="19"/>
  <c r="AU258" i="19"/>
  <c r="AT258" i="19"/>
  <c r="AS258" i="19"/>
  <c r="AW257" i="19"/>
  <c r="AV257" i="19"/>
  <c r="AU257" i="19"/>
  <c r="AT257" i="19"/>
  <c r="AS257" i="19"/>
  <c r="AW256" i="19"/>
  <c r="AV256" i="19"/>
  <c r="AU256" i="19"/>
  <c r="AT256" i="19"/>
  <c r="AS256" i="19"/>
  <c r="AW255" i="19"/>
  <c r="AV255" i="19"/>
  <c r="AU255" i="19"/>
  <c r="AT255" i="19"/>
  <c r="AS255" i="19"/>
  <c r="AW254" i="19"/>
  <c r="AV254" i="19"/>
  <c r="AU254" i="19"/>
  <c r="AT254" i="19"/>
  <c r="AS254" i="19"/>
  <c r="AW253" i="19"/>
  <c r="AV253" i="19"/>
  <c r="AU253" i="19"/>
  <c r="AT253" i="19"/>
  <c r="AS253" i="19"/>
  <c r="AW252" i="19"/>
  <c r="AV252" i="19"/>
  <c r="AU252" i="19"/>
  <c r="AT252" i="19"/>
  <c r="AS252" i="19"/>
  <c r="AW251" i="19"/>
  <c r="AV251" i="19"/>
  <c r="AU251" i="19"/>
  <c r="AT251" i="19"/>
  <c r="AS251" i="19"/>
  <c r="AW250" i="19"/>
  <c r="AV250" i="19"/>
  <c r="AU250" i="19"/>
  <c r="AT250" i="19"/>
  <c r="AS250" i="19"/>
  <c r="AW249" i="19"/>
  <c r="AV249" i="19"/>
  <c r="AU249" i="19"/>
  <c r="AT249" i="19"/>
  <c r="AS249" i="19"/>
  <c r="AW248" i="19"/>
  <c r="AV248" i="19"/>
  <c r="AU248" i="19"/>
  <c r="AT248" i="19"/>
  <c r="AS248" i="19"/>
  <c r="AW247" i="19"/>
  <c r="AV247" i="19"/>
  <c r="AU247" i="19"/>
  <c r="AT247" i="19"/>
  <c r="AS247" i="19"/>
  <c r="AW246" i="19"/>
  <c r="AV246" i="19"/>
  <c r="AU246" i="19"/>
  <c r="AT246" i="19"/>
  <c r="AS246" i="19"/>
  <c r="AW245" i="19"/>
  <c r="AV245" i="19"/>
  <c r="AU245" i="19"/>
  <c r="AT245" i="19"/>
  <c r="AS245" i="19"/>
  <c r="AW244" i="19"/>
  <c r="AV244" i="19"/>
  <c r="AU244" i="19"/>
  <c r="AT244" i="19"/>
  <c r="AS244" i="19"/>
  <c r="AW243" i="19"/>
  <c r="AV243" i="19"/>
  <c r="AU243" i="19"/>
  <c r="AT243" i="19"/>
  <c r="AS243" i="19"/>
  <c r="AW242" i="19"/>
  <c r="AV242" i="19"/>
  <c r="AU242" i="19"/>
  <c r="AT242" i="19"/>
  <c r="AS242" i="19"/>
  <c r="AW241" i="19"/>
  <c r="AV241" i="19"/>
  <c r="AU241" i="19"/>
  <c r="AT241" i="19"/>
  <c r="AS241" i="19"/>
  <c r="AW240" i="19"/>
  <c r="AV240" i="19"/>
  <c r="AU240" i="19"/>
  <c r="AT240" i="19"/>
  <c r="AS240" i="19"/>
  <c r="AW239" i="19"/>
  <c r="AV239" i="19"/>
  <c r="AU239" i="19"/>
  <c r="AT239" i="19"/>
  <c r="AS239" i="19"/>
  <c r="AW238" i="19"/>
  <c r="AV238" i="19"/>
  <c r="AU238" i="19"/>
  <c r="AT238" i="19"/>
  <c r="AS238" i="19"/>
  <c r="AW237" i="19"/>
  <c r="AV237" i="19"/>
  <c r="AU237" i="19"/>
  <c r="AT237" i="19"/>
  <c r="AS237" i="19"/>
  <c r="AW236" i="19"/>
  <c r="AV236" i="19"/>
  <c r="AU236" i="19"/>
  <c r="AT236" i="19"/>
  <c r="AS236" i="19"/>
  <c r="AW235" i="19"/>
  <c r="AV235" i="19"/>
  <c r="AU235" i="19"/>
  <c r="AT235" i="19"/>
  <c r="AS235" i="19"/>
  <c r="AW234" i="19"/>
  <c r="AV234" i="19"/>
  <c r="AU234" i="19"/>
  <c r="AT234" i="19"/>
  <c r="AS234" i="19"/>
  <c r="AW233" i="19"/>
  <c r="AV233" i="19"/>
  <c r="AU233" i="19"/>
  <c r="AT233" i="19"/>
  <c r="AS233" i="19"/>
  <c r="AW232" i="19"/>
  <c r="AV232" i="19"/>
  <c r="AU232" i="19"/>
  <c r="AT232" i="19"/>
  <c r="AS232" i="19"/>
  <c r="AW231" i="19"/>
  <c r="AV231" i="19"/>
  <c r="AU231" i="19"/>
  <c r="AT231" i="19"/>
  <c r="AS231" i="19"/>
  <c r="AW230" i="19"/>
  <c r="AV230" i="19"/>
  <c r="AU230" i="19"/>
  <c r="AT230" i="19"/>
  <c r="AS230" i="19"/>
  <c r="AW229" i="19"/>
  <c r="AV229" i="19"/>
  <c r="AU229" i="19"/>
  <c r="AT229" i="19"/>
  <c r="AS229" i="19"/>
  <c r="AW228" i="19"/>
  <c r="AV228" i="19"/>
  <c r="AU228" i="19"/>
  <c r="AT228" i="19"/>
  <c r="AS228" i="19"/>
  <c r="AW227" i="19"/>
  <c r="AV227" i="19"/>
  <c r="AU227" i="19"/>
  <c r="AT227" i="19"/>
  <c r="AS227" i="19"/>
  <c r="AW226" i="19"/>
  <c r="AV226" i="19"/>
  <c r="AU226" i="19"/>
  <c r="AT226" i="19"/>
  <c r="AS226" i="19"/>
  <c r="AW225" i="19"/>
  <c r="AV225" i="19"/>
  <c r="AU225" i="19"/>
  <c r="AT225" i="19"/>
  <c r="AS225" i="19"/>
  <c r="AW224" i="19"/>
  <c r="AV224" i="19"/>
  <c r="AU224" i="19"/>
  <c r="AT224" i="19"/>
  <c r="AS224" i="19"/>
  <c r="AW223" i="19"/>
  <c r="AV223" i="19"/>
  <c r="AU223" i="19"/>
  <c r="AT223" i="19"/>
  <c r="AS223" i="19"/>
  <c r="AW222" i="19"/>
  <c r="AV222" i="19"/>
  <c r="AU222" i="19"/>
  <c r="AT222" i="19"/>
  <c r="AS222" i="19"/>
  <c r="AW221" i="19"/>
  <c r="AV221" i="19"/>
  <c r="AU221" i="19"/>
  <c r="AT221" i="19"/>
  <c r="AS221" i="19"/>
  <c r="AW220" i="19"/>
  <c r="AV220" i="19"/>
  <c r="AU220" i="19"/>
  <c r="AT220" i="19"/>
  <c r="AS220" i="19"/>
  <c r="AW219" i="19"/>
  <c r="AV219" i="19"/>
  <c r="AU219" i="19"/>
  <c r="AT219" i="19"/>
  <c r="AS219" i="19"/>
  <c r="AW218" i="19"/>
  <c r="AV218" i="19"/>
  <c r="AU218" i="19"/>
  <c r="AT218" i="19"/>
  <c r="AS218" i="19"/>
  <c r="AW217" i="19"/>
  <c r="AV217" i="19"/>
  <c r="AU217" i="19"/>
  <c r="AT217" i="19"/>
  <c r="AS217" i="19"/>
  <c r="AW216" i="19"/>
  <c r="AV216" i="19"/>
  <c r="AU216" i="19"/>
  <c r="AT216" i="19"/>
  <c r="AS216" i="19"/>
  <c r="AW215" i="19"/>
  <c r="AV215" i="19"/>
  <c r="AU215" i="19"/>
  <c r="AT215" i="19"/>
  <c r="AS215" i="19"/>
  <c r="AW214" i="19"/>
  <c r="AV214" i="19"/>
  <c r="AU214" i="19"/>
  <c r="AT214" i="19"/>
  <c r="AS214" i="19"/>
  <c r="AW213" i="19"/>
  <c r="AV213" i="19"/>
  <c r="AU213" i="19"/>
  <c r="AT213" i="19"/>
  <c r="AS213" i="19"/>
  <c r="AW212" i="19"/>
  <c r="AV212" i="19"/>
  <c r="AU212" i="19"/>
  <c r="AT212" i="19"/>
  <c r="AS212" i="19"/>
  <c r="AW211" i="19"/>
  <c r="AV211" i="19"/>
  <c r="AU211" i="19"/>
  <c r="AT211" i="19"/>
  <c r="AS211" i="19"/>
  <c r="AW210" i="19"/>
  <c r="AV210" i="19"/>
  <c r="AU210" i="19"/>
  <c r="AT210" i="19"/>
  <c r="AS210" i="19"/>
  <c r="AW209" i="19"/>
  <c r="AV209" i="19"/>
  <c r="AU209" i="19"/>
  <c r="AT209" i="19"/>
  <c r="AS209" i="19"/>
  <c r="AW208" i="19"/>
  <c r="AV208" i="19"/>
  <c r="AU208" i="19"/>
  <c r="AT208" i="19"/>
  <c r="AS208" i="19"/>
  <c r="AW207" i="19"/>
  <c r="AV207" i="19"/>
  <c r="AU207" i="19"/>
  <c r="AT207" i="19"/>
  <c r="AS207" i="19"/>
  <c r="AW206" i="19"/>
  <c r="AV206" i="19"/>
  <c r="AU206" i="19"/>
  <c r="AT206" i="19"/>
  <c r="AS206" i="19"/>
  <c r="AW205" i="19"/>
  <c r="AV205" i="19"/>
  <c r="AU205" i="19"/>
  <c r="AT205" i="19"/>
  <c r="AS205" i="19"/>
  <c r="AW204" i="19"/>
  <c r="AV204" i="19"/>
  <c r="AU204" i="19"/>
  <c r="AT204" i="19"/>
  <c r="AS204" i="19"/>
  <c r="AW203" i="19"/>
  <c r="AV203" i="19"/>
  <c r="AU203" i="19"/>
  <c r="AT203" i="19"/>
  <c r="AS203" i="19"/>
  <c r="AW202" i="19"/>
  <c r="AV202" i="19"/>
  <c r="AU202" i="19"/>
  <c r="AT202" i="19"/>
  <c r="AS202" i="19"/>
  <c r="AW201" i="19"/>
  <c r="AV201" i="19"/>
  <c r="AU201" i="19"/>
  <c r="AT201" i="19"/>
  <c r="AS201" i="19"/>
  <c r="AW200" i="19"/>
  <c r="AV200" i="19"/>
  <c r="AU200" i="19"/>
  <c r="AT200" i="19"/>
  <c r="AS200" i="19"/>
  <c r="AW199" i="19"/>
  <c r="AV199" i="19"/>
  <c r="AU199" i="19"/>
  <c r="AT199" i="19"/>
  <c r="AS199" i="19"/>
  <c r="AW198" i="19"/>
  <c r="AV198" i="19"/>
  <c r="AU198" i="19"/>
  <c r="AT198" i="19"/>
  <c r="AS198" i="19"/>
  <c r="AW197" i="19"/>
  <c r="AV197" i="19"/>
  <c r="AU197" i="19"/>
  <c r="AT197" i="19"/>
  <c r="AS197" i="19"/>
  <c r="AW196" i="19"/>
  <c r="AV196" i="19"/>
  <c r="AU196" i="19"/>
  <c r="AT196" i="19"/>
  <c r="AS196" i="19"/>
  <c r="AW195" i="19"/>
  <c r="AV195" i="19"/>
  <c r="AU195" i="19"/>
  <c r="AT195" i="19"/>
  <c r="AS195" i="19"/>
  <c r="AW194" i="19"/>
  <c r="AV194" i="19"/>
  <c r="AU194" i="19"/>
  <c r="AT194" i="19"/>
  <c r="AS194" i="19"/>
  <c r="AW193" i="19"/>
  <c r="AV193" i="19"/>
  <c r="AU193" i="19"/>
  <c r="AT193" i="19"/>
  <c r="AS193" i="19"/>
  <c r="AW192" i="19"/>
  <c r="AV192" i="19"/>
  <c r="AU192" i="19"/>
  <c r="AT192" i="19"/>
  <c r="AS192" i="19"/>
  <c r="AW191" i="19"/>
  <c r="AV191" i="19"/>
  <c r="AU191" i="19"/>
  <c r="AT191" i="19"/>
  <c r="AS191" i="19"/>
  <c r="AW190" i="19"/>
  <c r="AV190" i="19"/>
  <c r="AU190" i="19"/>
  <c r="AT190" i="19"/>
  <c r="AS190" i="19"/>
  <c r="AW189" i="19"/>
  <c r="AV189" i="19"/>
  <c r="AU189" i="19"/>
  <c r="AT189" i="19"/>
  <c r="AS189" i="19"/>
  <c r="AW188" i="19"/>
  <c r="AV188" i="19"/>
  <c r="AU188" i="19"/>
  <c r="AT188" i="19"/>
  <c r="AS188" i="19"/>
  <c r="I188" i="19"/>
  <c r="AW187" i="19"/>
  <c r="AV187" i="19"/>
  <c r="AU187" i="19"/>
  <c r="AT187" i="19"/>
  <c r="AS187" i="19"/>
  <c r="AW186" i="19"/>
  <c r="AV186" i="19"/>
  <c r="AU186" i="19"/>
  <c r="AT186" i="19"/>
  <c r="AS186" i="19"/>
  <c r="AW185" i="19"/>
  <c r="AV185" i="19"/>
  <c r="AU185" i="19"/>
  <c r="AT185" i="19"/>
  <c r="AS185" i="19"/>
  <c r="AW184" i="19"/>
  <c r="AV184" i="19"/>
  <c r="AU184" i="19"/>
  <c r="AT184" i="19"/>
  <c r="AS184" i="19"/>
  <c r="AW183" i="19"/>
  <c r="AV183" i="19"/>
  <c r="AU183" i="19"/>
  <c r="AT183" i="19"/>
  <c r="AS183" i="19"/>
  <c r="AW182" i="19"/>
  <c r="AV182" i="19"/>
  <c r="AU182" i="19"/>
  <c r="AT182" i="19"/>
  <c r="AS182" i="19"/>
  <c r="AW181" i="19"/>
  <c r="AV181" i="19"/>
  <c r="AU181" i="19"/>
  <c r="AT181" i="19"/>
  <c r="AS181" i="19"/>
  <c r="AW180" i="19"/>
  <c r="AV180" i="19"/>
  <c r="AU180" i="19"/>
  <c r="AT180" i="19"/>
  <c r="AS180" i="19"/>
  <c r="AW179" i="19"/>
  <c r="AV179" i="19"/>
  <c r="AU179" i="19"/>
  <c r="AT179" i="19"/>
  <c r="AS179" i="19"/>
  <c r="AW178" i="19"/>
  <c r="AV178" i="19"/>
  <c r="AU178" i="19"/>
  <c r="AT178" i="19"/>
  <c r="AS178" i="19"/>
  <c r="AW177" i="19"/>
  <c r="AV177" i="19"/>
  <c r="AU177" i="19"/>
  <c r="AT177" i="19"/>
  <c r="AS177" i="19"/>
  <c r="AW176" i="19"/>
  <c r="AV176" i="19"/>
  <c r="AU176" i="19"/>
  <c r="AT176" i="19"/>
  <c r="AS176" i="19"/>
  <c r="AW175" i="19"/>
  <c r="AV175" i="19"/>
  <c r="AU175" i="19"/>
  <c r="AT175" i="19"/>
  <c r="AS175" i="19"/>
  <c r="AW174" i="19"/>
  <c r="AV174" i="19"/>
  <c r="AU174" i="19"/>
  <c r="AT174" i="19"/>
  <c r="AS174" i="19"/>
  <c r="AW173" i="19"/>
  <c r="AV173" i="19"/>
  <c r="AU173" i="19"/>
  <c r="AT173" i="19"/>
  <c r="AS173" i="19"/>
  <c r="AW172" i="19"/>
  <c r="AV172" i="19"/>
  <c r="AU172" i="19"/>
  <c r="AT172" i="19"/>
  <c r="AS172" i="19"/>
  <c r="AW171" i="19"/>
  <c r="AV171" i="19"/>
  <c r="AU171" i="19"/>
  <c r="AT171" i="19"/>
  <c r="AS171" i="19"/>
  <c r="AW170" i="19"/>
  <c r="AV170" i="19"/>
  <c r="AU170" i="19"/>
  <c r="AT170" i="19"/>
  <c r="AS170" i="19"/>
  <c r="I170" i="19"/>
  <c r="AW169" i="19"/>
  <c r="AV169" i="19"/>
  <c r="AU169" i="19"/>
  <c r="AT169" i="19"/>
  <c r="AS169" i="19"/>
  <c r="AW168" i="19"/>
  <c r="AV168" i="19"/>
  <c r="AU168" i="19"/>
  <c r="AT168" i="19"/>
  <c r="AS168" i="19"/>
  <c r="AW167" i="19"/>
  <c r="AV167" i="19"/>
  <c r="AU167" i="19"/>
  <c r="AT167" i="19"/>
  <c r="AS167" i="19"/>
  <c r="AW166" i="19"/>
  <c r="AV166" i="19"/>
  <c r="AU166" i="19"/>
  <c r="AT166" i="19"/>
  <c r="AS166" i="19"/>
  <c r="AW165" i="19"/>
  <c r="AV165" i="19"/>
  <c r="AU165" i="19"/>
  <c r="AT165" i="19"/>
  <c r="AS165" i="19"/>
  <c r="AW164" i="19"/>
  <c r="AV164" i="19"/>
  <c r="AU164" i="19"/>
  <c r="AT164" i="19"/>
  <c r="AS164" i="19"/>
  <c r="AW163" i="19"/>
  <c r="AV163" i="19"/>
  <c r="AU163" i="19"/>
  <c r="AT163" i="19"/>
  <c r="AS163" i="19"/>
  <c r="AW162" i="19"/>
  <c r="AV162" i="19"/>
  <c r="AU162" i="19"/>
  <c r="AT162" i="19"/>
  <c r="AS162" i="19"/>
  <c r="AW161" i="19"/>
  <c r="AV161" i="19"/>
  <c r="AU161" i="19"/>
  <c r="AT161" i="19"/>
  <c r="AS161" i="19"/>
  <c r="AW160" i="19"/>
  <c r="AV160" i="19"/>
  <c r="AU160" i="19"/>
  <c r="AT160" i="19"/>
  <c r="AS160" i="19"/>
  <c r="AW159" i="19"/>
  <c r="AV159" i="19"/>
  <c r="AU159" i="19"/>
  <c r="AT159" i="19"/>
  <c r="AS159" i="19"/>
  <c r="AW158" i="19"/>
  <c r="AV158" i="19"/>
  <c r="AU158" i="19"/>
  <c r="AT158" i="19"/>
  <c r="AS158" i="19"/>
  <c r="AW157" i="19"/>
  <c r="AV157" i="19"/>
  <c r="AU157" i="19"/>
  <c r="AT157" i="19"/>
  <c r="AS157" i="19"/>
  <c r="AW156" i="19"/>
  <c r="AV156" i="19"/>
  <c r="AU156" i="19"/>
  <c r="AT156" i="19"/>
  <c r="AS156" i="19"/>
  <c r="AW155" i="19"/>
  <c r="AV155" i="19"/>
  <c r="AU155" i="19"/>
  <c r="AT155" i="19"/>
  <c r="AS155" i="19"/>
  <c r="AW154" i="19"/>
  <c r="AV154" i="19"/>
  <c r="AU154" i="19"/>
  <c r="AT154" i="19"/>
  <c r="AS154" i="19"/>
  <c r="AW153" i="19"/>
  <c r="AV153" i="19"/>
  <c r="AU153" i="19"/>
  <c r="AT153" i="19"/>
  <c r="AS153" i="19"/>
  <c r="AW152" i="19"/>
  <c r="AV152" i="19"/>
  <c r="AU152" i="19"/>
  <c r="AT152" i="19"/>
  <c r="AS152" i="19"/>
  <c r="AW151" i="19"/>
  <c r="AV151" i="19"/>
  <c r="AU151" i="19"/>
  <c r="AT151" i="19"/>
  <c r="AS151" i="19"/>
  <c r="AW150" i="19"/>
  <c r="AV150" i="19"/>
  <c r="AU150" i="19"/>
  <c r="AT150" i="19"/>
  <c r="AS150" i="19"/>
  <c r="AW149" i="19"/>
  <c r="AV149" i="19"/>
  <c r="AU149" i="19"/>
  <c r="AT149" i="19"/>
  <c r="AS149" i="19"/>
  <c r="AW148" i="19"/>
  <c r="AV148" i="19"/>
  <c r="AU148" i="19"/>
  <c r="AT148" i="19"/>
  <c r="AS148" i="19"/>
  <c r="AW147" i="19"/>
  <c r="AV147" i="19"/>
  <c r="AU147" i="19"/>
  <c r="AT147" i="19"/>
  <c r="AS147" i="19"/>
  <c r="AW146" i="19"/>
  <c r="AV146" i="19"/>
  <c r="AU146" i="19"/>
  <c r="AT146" i="19"/>
  <c r="AS146" i="19"/>
  <c r="AW145" i="19"/>
  <c r="AV145" i="19"/>
  <c r="AU145" i="19"/>
  <c r="AT145" i="19"/>
  <c r="AS145" i="19"/>
  <c r="AW144" i="19"/>
  <c r="AV144" i="19"/>
  <c r="AU144" i="19"/>
  <c r="AT144" i="19"/>
  <c r="AS144" i="19"/>
  <c r="AW143" i="19"/>
  <c r="AV143" i="19"/>
  <c r="AU143" i="19"/>
  <c r="AT143" i="19"/>
  <c r="AS143" i="19"/>
  <c r="AW142" i="19"/>
  <c r="AV142" i="19"/>
  <c r="AU142" i="19"/>
  <c r="AT142" i="19"/>
  <c r="AS142" i="19"/>
  <c r="AW141" i="19"/>
  <c r="AV141" i="19"/>
  <c r="AU141" i="19"/>
  <c r="AT141" i="19"/>
  <c r="AS141" i="19"/>
  <c r="AW140" i="19"/>
  <c r="AV140" i="19"/>
  <c r="AU140" i="19"/>
  <c r="AT140" i="19"/>
  <c r="AS140" i="19"/>
  <c r="AW139" i="19"/>
  <c r="AV139" i="19"/>
  <c r="AU139" i="19"/>
  <c r="AT139" i="19"/>
  <c r="AS139" i="19"/>
  <c r="AW138" i="19"/>
  <c r="AV138" i="19"/>
  <c r="AU138" i="19"/>
  <c r="AT138" i="19"/>
  <c r="AS138" i="19"/>
  <c r="AW137" i="19"/>
  <c r="AV137" i="19"/>
  <c r="AU137" i="19"/>
  <c r="AT137" i="19"/>
  <c r="AS137" i="19"/>
  <c r="AW136" i="19"/>
  <c r="AV136" i="19"/>
  <c r="AU136" i="19"/>
  <c r="AT136" i="19"/>
  <c r="AS136" i="19"/>
  <c r="AW135" i="19"/>
  <c r="AV135" i="19"/>
  <c r="AU135" i="19"/>
  <c r="AT135" i="19"/>
  <c r="AS135" i="19"/>
  <c r="AW134" i="19"/>
  <c r="AV134" i="19"/>
  <c r="AU134" i="19"/>
  <c r="AT134" i="19"/>
  <c r="AS134" i="19"/>
  <c r="AW133" i="19"/>
  <c r="AV133" i="19"/>
  <c r="AU133" i="19"/>
  <c r="AT133" i="19"/>
  <c r="AS133" i="19"/>
  <c r="AW132" i="19"/>
  <c r="AV132" i="19"/>
  <c r="AU132" i="19"/>
  <c r="AT132" i="19"/>
  <c r="AS132" i="19"/>
  <c r="AW131" i="19"/>
  <c r="AV131" i="19"/>
  <c r="AU131" i="19"/>
  <c r="AT131" i="19"/>
  <c r="AS131" i="19"/>
  <c r="AW130" i="19"/>
  <c r="AV130" i="19"/>
  <c r="AU130" i="19"/>
  <c r="AT130" i="19"/>
  <c r="AS130" i="19"/>
  <c r="AW129" i="19"/>
  <c r="AV129" i="19"/>
  <c r="AU129" i="19"/>
  <c r="AT129" i="19"/>
  <c r="AS129" i="19"/>
  <c r="AW128" i="19"/>
  <c r="AV128" i="19"/>
  <c r="AU128" i="19"/>
  <c r="AT128" i="19"/>
  <c r="AS128" i="19"/>
  <c r="AW127" i="19"/>
  <c r="AV127" i="19"/>
  <c r="AU127" i="19"/>
  <c r="AT127" i="19"/>
  <c r="AS127" i="19"/>
  <c r="AW126" i="19"/>
  <c r="AV126" i="19"/>
  <c r="AU126" i="19"/>
  <c r="AT126" i="19"/>
  <c r="AS126" i="19"/>
  <c r="AW125" i="19"/>
  <c r="AV125" i="19"/>
  <c r="AU125" i="19"/>
  <c r="AT125" i="19"/>
  <c r="AS125" i="19"/>
  <c r="AW124" i="19"/>
  <c r="AV124" i="19"/>
  <c r="AU124" i="19"/>
  <c r="AT124" i="19"/>
  <c r="AS124" i="19"/>
  <c r="AW123" i="19"/>
  <c r="AV123" i="19"/>
  <c r="AU123" i="19"/>
  <c r="AT123" i="19"/>
  <c r="AS123" i="19"/>
  <c r="AW122" i="19"/>
  <c r="AV122" i="19"/>
  <c r="AU122" i="19"/>
  <c r="AT122" i="19"/>
  <c r="AS122" i="19"/>
  <c r="AW121" i="19"/>
  <c r="AV121" i="19"/>
  <c r="AU121" i="19"/>
  <c r="AT121" i="19"/>
  <c r="AS121" i="19"/>
  <c r="AW120" i="19"/>
  <c r="AV120" i="19"/>
  <c r="AU120" i="19"/>
  <c r="AT120" i="19"/>
  <c r="AS120" i="19"/>
  <c r="AW119" i="19"/>
  <c r="AV119" i="19"/>
  <c r="AU119" i="19"/>
  <c r="AT119" i="19"/>
  <c r="AS119" i="19"/>
  <c r="AW118" i="19"/>
  <c r="AV118" i="19"/>
  <c r="AU118" i="19"/>
  <c r="AT118" i="19"/>
  <c r="AS118" i="19"/>
  <c r="AW117" i="19"/>
  <c r="AV117" i="19"/>
  <c r="AU117" i="19"/>
  <c r="AT117" i="19"/>
  <c r="AS117" i="19"/>
  <c r="AW116" i="19"/>
  <c r="AV116" i="19"/>
  <c r="AU116" i="19"/>
  <c r="AT116" i="19"/>
  <c r="AS116" i="19"/>
  <c r="AW115" i="19"/>
  <c r="AV115" i="19"/>
  <c r="AU115" i="19"/>
  <c r="AT115" i="19"/>
  <c r="AS115" i="19"/>
  <c r="AW114" i="19"/>
  <c r="AV114" i="19"/>
  <c r="AU114" i="19"/>
  <c r="AT114" i="19"/>
  <c r="AS114" i="19"/>
  <c r="AW113" i="19"/>
  <c r="AV113" i="19"/>
  <c r="AU113" i="19"/>
  <c r="AT113" i="19"/>
  <c r="AS113" i="19"/>
  <c r="AW112" i="19"/>
  <c r="AV112" i="19"/>
  <c r="AU112" i="19"/>
  <c r="AT112" i="19"/>
  <c r="AS112" i="19"/>
  <c r="AW111" i="19"/>
  <c r="AV111" i="19"/>
  <c r="AU111" i="19"/>
  <c r="AT111" i="19"/>
  <c r="AS111" i="19"/>
  <c r="AW110" i="19"/>
  <c r="AV110" i="19"/>
  <c r="AU110" i="19"/>
  <c r="AT110" i="19"/>
  <c r="AS110" i="19"/>
  <c r="I110" i="19"/>
  <c r="AW109" i="19"/>
  <c r="AV109" i="19"/>
  <c r="AU109" i="19"/>
  <c r="AT109" i="19"/>
  <c r="AS109" i="19"/>
  <c r="AW108" i="19"/>
  <c r="AV108" i="19"/>
  <c r="AU108" i="19"/>
  <c r="AT108" i="19"/>
  <c r="AS108" i="19"/>
  <c r="AW107" i="19"/>
  <c r="AV107" i="19"/>
  <c r="AU107" i="19"/>
  <c r="AT107" i="19"/>
  <c r="AS107" i="19"/>
  <c r="AW106" i="19"/>
  <c r="AV106" i="19"/>
  <c r="AU106" i="19"/>
  <c r="AT106" i="19"/>
  <c r="AS106" i="19"/>
  <c r="AW105" i="19"/>
  <c r="AV105" i="19"/>
  <c r="AU105" i="19"/>
  <c r="AT105" i="19"/>
  <c r="AS105" i="19"/>
  <c r="AW104" i="19"/>
  <c r="AV104" i="19"/>
  <c r="AU104" i="19"/>
  <c r="AT104" i="19"/>
  <c r="AS104" i="19"/>
  <c r="AW103" i="19"/>
  <c r="AV103" i="19"/>
  <c r="AU103" i="19"/>
  <c r="AT103" i="19"/>
  <c r="AS103" i="19"/>
  <c r="AW102" i="19"/>
  <c r="AV102" i="19"/>
  <c r="AU102" i="19"/>
  <c r="AT102" i="19"/>
  <c r="AS102" i="19"/>
  <c r="AW101" i="19"/>
  <c r="AV101" i="19"/>
  <c r="AU101" i="19"/>
  <c r="AT101" i="19"/>
  <c r="AS101" i="19"/>
  <c r="AW100" i="19"/>
  <c r="AV100" i="19"/>
  <c r="AU100" i="19"/>
  <c r="AT100" i="19"/>
  <c r="AS100" i="19"/>
  <c r="AW99" i="19"/>
  <c r="AV99" i="19"/>
  <c r="AU99" i="19"/>
  <c r="AT99" i="19"/>
  <c r="AS99" i="19"/>
  <c r="AW98" i="19"/>
  <c r="AV98" i="19"/>
  <c r="AU98" i="19"/>
  <c r="AT98" i="19"/>
  <c r="AS98" i="19"/>
  <c r="AW97" i="19"/>
  <c r="AV97" i="19"/>
  <c r="AU97" i="19"/>
  <c r="AT97" i="19"/>
  <c r="AS97" i="19"/>
  <c r="AW96" i="19"/>
  <c r="AV96" i="19"/>
  <c r="AU96" i="19"/>
  <c r="AT96" i="19"/>
  <c r="AS96" i="19"/>
  <c r="AW95" i="19"/>
  <c r="AV95" i="19"/>
  <c r="AU95" i="19"/>
  <c r="AT95" i="19"/>
  <c r="AS95" i="19"/>
  <c r="AW94" i="19"/>
  <c r="AV94" i="19"/>
  <c r="AU94" i="19"/>
  <c r="AT94" i="19"/>
  <c r="AS94" i="19"/>
  <c r="AW93" i="19"/>
  <c r="AV93" i="19"/>
  <c r="AU93" i="19"/>
  <c r="AT93" i="19"/>
  <c r="AS93" i="19"/>
  <c r="AW92" i="19"/>
  <c r="AV92" i="19"/>
  <c r="AU92" i="19"/>
  <c r="AT92" i="19"/>
  <c r="AS92" i="19"/>
  <c r="AW91" i="19"/>
  <c r="AV91" i="19"/>
  <c r="AU91" i="19"/>
  <c r="AT91" i="19"/>
  <c r="AS91" i="19"/>
  <c r="AW90" i="19"/>
  <c r="AV90" i="19"/>
  <c r="AU90" i="19"/>
  <c r="AT90" i="19"/>
  <c r="AS90" i="19"/>
  <c r="AW89" i="19"/>
  <c r="AV89" i="19"/>
  <c r="AU89" i="19"/>
  <c r="AT89" i="19"/>
  <c r="AS89" i="19"/>
  <c r="AW88" i="19"/>
  <c r="AV88" i="19"/>
  <c r="AU88" i="19"/>
  <c r="AT88" i="19"/>
  <c r="AS88" i="19"/>
  <c r="AW87" i="19"/>
  <c r="AV87" i="19"/>
  <c r="AU87" i="19"/>
  <c r="AT87" i="19"/>
  <c r="AS87" i="19"/>
  <c r="AW86" i="19"/>
  <c r="AV86" i="19"/>
  <c r="AU86" i="19"/>
  <c r="AT86" i="19"/>
  <c r="AS86" i="19"/>
  <c r="AW85" i="19"/>
  <c r="AV85" i="19"/>
  <c r="AU85" i="19"/>
  <c r="AT85" i="19"/>
  <c r="AS85" i="19"/>
  <c r="AW84" i="19"/>
  <c r="AV84" i="19"/>
  <c r="AU84" i="19"/>
  <c r="AT84" i="19"/>
  <c r="AS84" i="19"/>
  <c r="AW83" i="19"/>
  <c r="AV83" i="19"/>
  <c r="AU83" i="19"/>
  <c r="AT83" i="19"/>
  <c r="AS83" i="19"/>
  <c r="AW82" i="19"/>
  <c r="AV82" i="19"/>
  <c r="AU82" i="19"/>
  <c r="AT82" i="19"/>
  <c r="AS82" i="19"/>
  <c r="AW81" i="19"/>
  <c r="AV81" i="19"/>
  <c r="AU81" i="19"/>
  <c r="AT81" i="19"/>
  <c r="AS81" i="19"/>
  <c r="AW80" i="19"/>
  <c r="AV80" i="19"/>
  <c r="AU80" i="19"/>
  <c r="AT80" i="19"/>
  <c r="AS80" i="19"/>
  <c r="AW79" i="19"/>
  <c r="AV79" i="19"/>
  <c r="AU79" i="19"/>
  <c r="AT79" i="19"/>
  <c r="AS79" i="19"/>
  <c r="AW78" i="19"/>
  <c r="AV78" i="19"/>
  <c r="AU78" i="19"/>
  <c r="AT78" i="19"/>
  <c r="AS78" i="19"/>
  <c r="AW77" i="19"/>
  <c r="AV77" i="19"/>
  <c r="AU77" i="19"/>
  <c r="AT77" i="19"/>
  <c r="AS77" i="19"/>
  <c r="AW76" i="19"/>
  <c r="AV76" i="19"/>
  <c r="AU76" i="19"/>
  <c r="AT76" i="19"/>
  <c r="AS76" i="19"/>
  <c r="AW75" i="19"/>
  <c r="AV75" i="19"/>
  <c r="AU75" i="19"/>
  <c r="AT75" i="19"/>
  <c r="AS75" i="19"/>
  <c r="AW74" i="19"/>
  <c r="AV74" i="19"/>
  <c r="AU74" i="19"/>
  <c r="AT74" i="19"/>
  <c r="AS74" i="19"/>
  <c r="AW73" i="19"/>
  <c r="AV73" i="19"/>
  <c r="AU73" i="19"/>
  <c r="AT73" i="19"/>
  <c r="AS73" i="19"/>
  <c r="AW72" i="19"/>
  <c r="AV72" i="19"/>
  <c r="AU72" i="19"/>
  <c r="AT72" i="19"/>
  <c r="AS72" i="19"/>
  <c r="AW71" i="19"/>
  <c r="AV71" i="19"/>
  <c r="AU71" i="19"/>
  <c r="AT71" i="19"/>
  <c r="AS71" i="19"/>
  <c r="AW70" i="19"/>
  <c r="AV70" i="19"/>
  <c r="AU70" i="19"/>
  <c r="AT70" i="19"/>
  <c r="AS70" i="19"/>
  <c r="AW69" i="19"/>
  <c r="AV69" i="19"/>
  <c r="AU69" i="19"/>
  <c r="AT69" i="19"/>
  <c r="AS69" i="19"/>
  <c r="AW68" i="19"/>
  <c r="AV68" i="19"/>
  <c r="AU68" i="19"/>
  <c r="AT68" i="19"/>
  <c r="AS68" i="19"/>
  <c r="AW67" i="19"/>
  <c r="AV67" i="19"/>
  <c r="AU67" i="19"/>
  <c r="AT67" i="19"/>
  <c r="AS67" i="19"/>
  <c r="AW66" i="19"/>
  <c r="AV66" i="19"/>
  <c r="AU66" i="19"/>
  <c r="AT66" i="19"/>
  <c r="AS66" i="19"/>
  <c r="AW65" i="19"/>
  <c r="AV65" i="19"/>
  <c r="AU65" i="19"/>
  <c r="AT65" i="19"/>
  <c r="AS65" i="19"/>
  <c r="AW64" i="19"/>
  <c r="AV64" i="19"/>
  <c r="AU64" i="19"/>
  <c r="AT64" i="19"/>
  <c r="AS64" i="19"/>
  <c r="AW63" i="19"/>
  <c r="AV63" i="19"/>
  <c r="AU63" i="19"/>
  <c r="AT63" i="19"/>
  <c r="AS63" i="19"/>
  <c r="AW62" i="19"/>
  <c r="AV62" i="19"/>
  <c r="AU62" i="19"/>
  <c r="AT62" i="19"/>
  <c r="AS62" i="19"/>
  <c r="AW61" i="19"/>
  <c r="AV61" i="19"/>
  <c r="AU61" i="19"/>
  <c r="AT61" i="19"/>
  <c r="AS61" i="19"/>
  <c r="AW60" i="19"/>
  <c r="AV60" i="19"/>
  <c r="AU60" i="19"/>
  <c r="AT60" i="19"/>
  <c r="AS60" i="19"/>
  <c r="AW59" i="19"/>
  <c r="AV59" i="19"/>
  <c r="AU59" i="19"/>
  <c r="AT59" i="19"/>
  <c r="AS59" i="19"/>
  <c r="AW58" i="19"/>
  <c r="AV58" i="19"/>
  <c r="AU58" i="19"/>
  <c r="AT58" i="19"/>
  <c r="AS58" i="19"/>
  <c r="AW57" i="19"/>
  <c r="AV57" i="19"/>
  <c r="AU57" i="19"/>
  <c r="AT57" i="19"/>
  <c r="AS57" i="19"/>
  <c r="AW56" i="19"/>
  <c r="AV56" i="19"/>
  <c r="AU56" i="19"/>
  <c r="AT56" i="19"/>
  <c r="AS56" i="19"/>
  <c r="AW55" i="19"/>
  <c r="AV55" i="19"/>
  <c r="AU55" i="19"/>
  <c r="AT55" i="19"/>
  <c r="AS55" i="19"/>
  <c r="AW54" i="19"/>
  <c r="AV54" i="19"/>
  <c r="AU54" i="19"/>
  <c r="AT54" i="19"/>
  <c r="AS54" i="19"/>
  <c r="AW53" i="19"/>
  <c r="AV53" i="19"/>
  <c r="AU53" i="19"/>
  <c r="AT53" i="19"/>
  <c r="AS53" i="19"/>
  <c r="AW52" i="19"/>
  <c r="AV52" i="19"/>
  <c r="AU52" i="19"/>
  <c r="AT52" i="19"/>
  <c r="AS52" i="19"/>
  <c r="AW51" i="19"/>
  <c r="AV51" i="19"/>
  <c r="AU51" i="19"/>
  <c r="AT51" i="19"/>
  <c r="AS51" i="19"/>
  <c r="AW50" i="19"/>
  <c r="AV50" i="19"/>
  <c r="AU50" i="19"/>
  <c r="AT50" i="19"/>
  <c r="AS50" i="19"/>
  <c r="AW49" i="19"/>
  <c r="AV49" i="19"/>
  <c r="AU49" i="19"/>
  <c r="AT49" i="19"/>
  <c r="AS49" i="19"/>
  <c r="AW48" i="19"/>
  <c r="AV48" i="19"/>
  <c r="AU48" i="19"/>
  <c r="AT48" i="19"/>
  <c r="AS48" i="19"/>
  <c r="AW47" i="19"/>
  <c r="AV47" i="19"/>
  <c r="AU47" i="19"/>
  <c r="AT47" i="19"/>
  <c r="AS47" i="19"/>
  <c r="AW46" i="19"/>
  <c r="AV46" i="19"/>
  <c r="AU46" i="19"/>
  <c r="AT46" i="19"/>
  <c r="AS46" i="19"/>
  <c r="AW45" i="19"/>
  <c r="AV45" i="19"/>
  <c r="AU45" i="19"/>
  <c r="AT45" i="19"/>
  <c r="AS45" i="19"/>
  <c r="AW44" i="19"/>
  <c r="AV44" i="19"/>
  <c r="AU44" i="19"/>
  <c r="AT44" i="19"/>
  <c r="AS44" i="19"/>
  <c r="AW43" i="19"/>
  <c r="AV43" i="19"/>
  <c r="AU43" i="19"/>
  <c r="AT43" i="19"/>
  <c r="AS43" i="19"/>
  <c r="AW42" i="19"/>
  <c r="AV42" i="19"/>
  <c r="AU42" i="19"/>
  <c r="AT42" i="19"/>
  <c r="AS42" i="19"/>
  <c r="AW41" i="19"/>
  <c r="AV41" i="19"/>
  <c r="AU41" i="19"/>
  <c r="AT41" i="19"/>
  <c r="AS41" i="19"/>
  <c r="AW40" i="19"/>
  <c r="AV40" i="19"/>
  <c r="AU40" i="19"/>
  <c r="AT40" i="19"/>
  <c r="AS40" i="19"/>
  <c r="AW39" i="19"/>
  <c r="AV39" i="19"/>
  <c r="AU39" i="19"/>
  <c r="AT39" i="19"/>
  <c r="AS39" i="19"/>
  <c r="AW38" i="19"/>
  <c r="AV38" i="19"/>
  <c r="AU38" i="19"/>
  <c r="AT38" i="19"/>
  <c r="AS38" i="19"/>
  <c r="AW37" i="19"/>
  <c r="AV37" i="19"/>
  <c r="AU37" i="19"/>
  <c r="AT37" i="19"/>
  <c r="AS37" i="19"/>
  <c r="AW36" i="19"/>
  <c r="AV36" i="19"/>
  <c r="AU36" i="19"/>
  <c r="AT36" i="19"/>
  <c r="AS36" i="19"/>
  <c r="AW35" i="19"/>
  <c r="AV35" i="19"/>
  <c r="AU35" i="19"/>
  <c r="AT35" i="19"/>
  <c r="AS35" i="19"/>
  <c r="AW34" i="19"/>
  <c r="AV34" i="19"/>
  <c r="AU34" i="19"/>
  <c r="AT34" i="19"/>
  <c r="AS34" i="19"/>
  <c r="AW33" i="19"/>
  <c r="AV33" i="19"/>
  <c r="AU33" i="19"/>
  <c r="AT33" i="19"/>
  <c r="AS33" i="19"/>
  <c r="AW32" i="19"/>
  <c r="AV32" i="19"/>
  <c r="AU32" i="19"/>
  <c r="AT32" i="19"/>
  <c r="AS32" i="19"/>
  <c r="AW31" i="19"/>
  <c r="AV31" i="19"/>
  <c r="AU31" i="19"/>
  <c r="AT31" i="19"/>
  <c r="AS31" i="19"/>
  <c r="AW30" i="19"/>
  <c r="AV30" i="19"/>
  <c r="AU30" i="19"/>
  <c r="AT30" i="19"/>
  <c r="AS30" i="19"/>
  <c r="AW29" i="19"/>
  <c r="AV29" i="19"/>
  <c r="AU29" i="19"/>
  <c r="AT29" i="19"/>
  <c r="AS29" i="19"/>
  <c r="AW28" i="19"/>
  <c r="AV28" i="19"/>
  <c r="AU28" i="19"/>
  <c r="AT28" i="19"/>
  <c r="AS28" i="19"/>
  <c r="AW27" i="19"/>
  <c r="AV27" i="19"/>
  <c r="AU27" i="19"/>
  <c r="AT27" i="19"/>
  <c r="AS27" i="19"/>
  <c r="AW26" i="19"/>
  <c r="AV26" i="19"/>
  <c r="AU26" i="19"/>
  <c r="AT26" i="19"/>
  <c r="AS26" i="19"/>
  <c r="AW25" i="19"/>
  <c r="AV25" i="19"/>
  <c r="AU25" i="19"/>
  <c r="AT25" i="19"/>
  <c r="AS25" i="19"/>
  <c r="AW24" i="19"/>
  <c r="AV24" i="19"/>
  <c r="AU24" i="19"/>
  <c r="AT24" i="19"/>
  <c r="AS24" i="19"/>
  <c r="AW23" i="19"/>
  <c r="AV23" i="19"/>
  <c r="AU23" i="19"/>
  <c r="AT23" i="19"/>
  <c r="AS23" i="19"/>
  <c r="AW22" i="19"/>
  <c r="AV22" i="19"/>
  <c r="AU22" i="19"/>
  <c r="AT22" i="19"/>
  <c r="AS22" i="19"/>
  <c r="I22" i="19"/>
  <c r="AW21" i="19"/>
  <c r="AV21" i="19"/>
  <c r="AU21" i="19"/>
  <c r="AT21" i="19"/>
  <c r="AS21" i="19"/>
  <c r="AW20" i="19"/>
  <c r="AV20" i="19"/>
  <c r="AU20" i="19"/>
  <c r="AT20" i="19"/>
  <c r="AS20" i="19"/>
  <c r="I20" i="19"/>
  <c r="AW19" i="19"/>
  <c r="AV19" i="19"/>
  <c r="AU19" i="19"/>
  <c r="AT19" i="19"/>
  <c r="AS19" i="19"/>
  <c r="AW18" i="19"/>
  <c r="AV18" i="19"/>
  <c r="AU18" i="19"/>
  <c r="AT18" i="19"/>
  <c r="AS18" i="19"/>
  <c r="AW17" i="19"/>
  <c r="AV17" i="19"/>
  <c r="AU17" i="19"/>
  <c r="AT17" i="19"/>
  <c r="AS17" i="19"/>
  <c r="AW16" i="19"/>
  <c r="AV16" i="19"/>
  <c r="AU16" i="19"/>
  <c r="AT16" i="19"/>
  <c r="AS16" i="19"/>
  <c r="AW15" i="19"/>
  <c r="AV15" i="19"/>
  <c r="AU15" i="19"/>
  <c r="AT15" i="19"/>
  <c r="AS15" i="19"/>
  <c r="AW14" i="19"/>
  <c r="AV14" i="19"/>
  <c r="AU14" i="19"/>
  <c r="AT14" i="19"/>
  <c r="AS14" i="19"/>
  <c r="AW13" i="19"/>
  <c r="AV13" i="19"/>
  <c r="AU13" i="19"/>
  <c r="AT13" i="19"/>
  <c r="AS13" i="19"/>
  <c r="AW12" i="19"/>
  <c r="AV12" i="19"/>
  <c r="AU12" i="19"/>
  <c r="AT12" i="19"/>
  <c r="AS12" i="19"/>
  <c r="AW11" i="19"/>
  <c r="AV11" i="19"/>
  <c r="AU11" i="19"/>
  <c r="AT11" i="19"/>
  <c r="AS11" i="19"/>
  <c r="AW10" i="19"/>
  <c r="AV10" i="19"/>
  <c r="AU10" i="19"/>
  <c r="AT10" i="19"/>
  <c r="AS10" i="19"/>
  <c r="AW9" i="19"/>
  <c r="AV9" i="19"/>
  <c r="AU9" i="19"/>
  <c r="AT9" i="19"/>
  <c r="AS9" i="19"/>
  <c r="AW8" i="19"/>
  <c r="AV8" i="19"/>
  <c r="AU8" i="19"/>
  <c r="AT8" i="19"/>
  <c r="AS8" i="19"/>
  <c r="AW7" i="19"/>
  <c r="AV7" i="19"/>
  <c r="AU7" i="19"/>
  <c r="AT7" i="19"/>
  <c r="AS7" i="19"/>
  <c r="AW6" i="19"/>
  <c r="AV6" i="19"/>
  <c r="AU6" i="19"/>
  <c r="AT6" i="19"/>
  <c r="AS6" i="19"/>
  <c r="AW5" i="19"/>
  <c r="AV5" i="19"/>
  <c r="AU5" i="19"/>
  <c r="AT5" i="19"/>
  <c r="AS5" i="19"/>
  <c r="AW4" i="19"/>
  <c r="AV4" i="19"/>
  <c r="AU4" i="19"/>
  <c r="AT4" i="19"/>
  <c r="AS4" i="19"/>
  <c r="AW341" i="18"/>
  <c r="AV341" i="18"/>
  <c r="AU341" i="18"/>
  <c r="AT341" i="18"/>
  <c r="AS341" i="18"/>
  <c r="AW340" i="18"/>
  <c r="AV340" i="18"/>
  <c r="AU340" i="18"/>
  <c r="AT340" i="18"/>
  <c r="AS340" i="18"/>
  <c r="AW339" i="18"/>
  <c r="AV339" i="18"/>
  <c r="AU339" i="18"/>
  <c r="AT339" i="18"/>
  <c r="AS339" i="18"/>
  <c r="AW338" i="18"/>
  <c r="AV338" i="18"/>
  <c r="AU338" i="18"/>
  <c r="AT338" i="18"/>
  <c r="AS338" i="18"/>
  <c r="AW337" i="18"/>
  <c r="AV337" i="18"/>
  <c r="AU337" i="18"/>
  <c r="AT337" i="18"/>
  <c r="AS337" i="18"/>
  <c r="AW336" i="18"/>
  <c r="AV336" i="18"/>
  <c r="AU336" i="18"/>
  <c r="AT336" i="18"/>
  <c r="AS336" i="18"/>
  <c r="AW335" i="18"/>
  <c r="AV335" i="18"/>
  <c r="AU335" i="18"/>
  <c r="AT335" i="18"/>
  <c r="AS335" i="18"/>
  <c r="AW334" i="18"/>
  <c r="AV334" i="18"/>
  <c r="AU334" i="18"/>
  <c r="AT334" i="18"/>
  <c r="AS334" i="18"/>
  <c r="AW333" i="18"/>
  <c r="AV333" i="18"/>
  <c r="AU333" i="18"/>
  <c r="AT333" i="18"/>
  <c r="AS333" i="18"/>
  <c r="AW332" i="18"/>
  <c r="AV332" i="18"/>
  <c r="AU332" i="18"/>
  <c r="AT332" i="18"/>
  <c r="AS332" i="18"/>
  <c r="AW331" i="18"/>
  <c r="AV331" i="18"/>
  <c r="AU331" i="18"/>
  <c r="AT331" i="18"/>
  <c r="AS331" i="18"/>
  <c r="AW330" i="18"/>
  <c r="AV330" i="18"/>
  <c r="AU330" i="18"/>
  <c r="AT330" i="18"/>
  <c r="AS330" i="18"/>
  <c r="AW329" i="18"/>
  <c r="AV329" i="18"/>
  <c r="AU329" i="18"/>
  <c r="AT329" i="18"/>
  <c r="AS329" i="18"/>
  <c r="AW328" i="18"/>
  <c r="AV328" i="18"/>
  <c r="AU328" i="18"/>
  <c r="AT328" i="18"/>
  <c r="AS328" i="18"/>
  <c r="AW327" i="18"/>
  <c r="AV327" i="18"/>
  <c r="AU327" i="18"/>
  <c r="AT327" i="18"/>
  <c r="AS327" i="18"/>
  <c r="AW326" i="18"/>
  <c r="AV326" i="18"/>
  <c r="AU326" i="18"/>
  <c r="AT326" i="18"/>
  <c r="AS326" i="18"/>
  <c r="AW325" i="18"/>
  <c r="AV325" i="18"/>
  <c r="AU325" i="18"/>
  <c r="AT325" i="18"/>
  <c r="AS325" i="18"/>
  <c r="AW324" i="18"/>
  <c r="AV324" i="18"/>
  <c r="AU324" i="18"/>
  <c r="AT324" i="18"/>
  <c r="AS324" i="18"/>
  <c r="AW323" i="18"/>
  <c r="AV323" i="18"/>
  <c r="AU323" i="18"/>
  <c r="AT323" i="18"/>
  <c r="AS323" i="18"/>
  <c r="AW322" i="18"/>
  <c r="AV322" i="18"/>
  <c r="AU322" i="18"/>
  <c r="AT322" i="18"/>
  <c r="AS322" i="18"/>
  <c r="AW321" i="18"/>
  <c r="AV321" i="18"/>
  <c r="AU321" i="18"/>
  <c r="AT321" i="18"/>
  <c r="AS321" i="18"/>
  <c r="AW320" i="18"/>
  <c r="AV320" i="18"/>
  <c r="AU320" i="18"/>
  <c r="AT320" i="18"/>
  <c r="AS320" i="18"/>
  <c r="AW319" i="18"/>
  <c r="AV319" i="18"/>
  <c r="AU319" i="18"/>
  <c r="AT319" i="18"/>
  <c r="AS319" i="18"/>
  <c r="AW318" i="18"/>
  <c r="AV318" i="18"/>
  <c r="AU318" i="18"/>
  <c r="AT318" i="18"/>
  <c r="AS318" i="18"/>
  <c r="AW317" i="18"/>
  <c r="AV317" i="18"/>
  <c r="AU317" i="18"/>
  <c r="AT317" i="18"/>
  <c r="AS317" i="18"/>
  <c r="AW316" i="18"/>
  <c r="AV316" i="18"/>
  <c r="AU316" i="18"/>
  <c r="AT316" i="18"/>
  <c r="AS316" i="18"/>
  <c r="AW315" i="18"/>
  <c r="AV315" i="18"/>
  <c r="AU315" i="18"/>
  <c r="AT315" i="18"/>
  <c r="AS315" i="18"/>
  <c r="AW314" i="18"/>
  <c r="AV314" i="18"/>
  <c r="AU314" i="18"/>
  <c r="AT314" i="18"/>
  <c r="AS314" i="18"/>
  <c r="AW313" i="18"/>
  <c r="AV313" i="18"/>
  <c r="AU313" i="18"/>
  <c r="AT313" i="18"/>
  <c r="AS313" i="18"/>
  <c r="AW312" i="18"/>
  <c r="AV312" i="18"/>
  <c r="AU312" i="18"/>
  <c r="AT312" i="18"/>
  <c r="AS312" i="18"/>
  <c r="AW311" i="18"/>
  <c r="AV311" i="18"/>
  <c r="AU311" i="18"/>
  <c r="AT311" i="18"/>
  <c r="AS311" i="18"/>
  <c r="AW310" i="18"/>
  <c r="AV310" i="18"/>
  <c r="AU310" i="18"/>
  <c r="AT310" i="18"/>
  <c r="AS310" i="18"/>
  <c r="AW309" i="18"/>
  <c r="AV309" i="18"/>
  <c r="AU309" i="18"/>
  <c r="AT309" i="18"/>
  <c r="AS309" i="18"/>
  <c r="AW308" i="18"/>
  <c r="AV308" i="18"/>
  <c r="AU308" i="18"/>
  <c r="AT308" i="18"/>
  <c r="AS308" i="18"/>
  <c r="AW307" i="18"/>
  <c r="AV307" i="18"/>
  <c r="AU307" i="18"/>
  <c r="AT307" i="18"/>
  <c r="AS307" i="18"/>
  <c r="AW306" i="18"/>
  <c r="AV306" i="18"/>
  <c r="AU306" i="18"/>
  <c r="AT306" i="18"/>
  <c r="AS306" i="18"/>
  <c r="AW305" i="18"/>
  <c r="AV305" i="18"/>
  <c r="AU305" i="18"/>
  <c r="AT305" i="18"/>
  <c r="AS305" i="18"/>
  <c r="AW304" i="18"/>
  <c r="AV304" i="18"/>
  <c r="AU304" i="18"/>
  <c r="AT304" i="18"/>
  <c r="AS304" i="18"/>
  <c r="AW303" i="18"/>
  <c r="AV303" i="18"/>
  <c r="AU303" i="18"/>
  <c r="AT303" i="18"/>
  <c r="AS303" i="18"/>
  <c r="AW302" i="18"/>
  <c r="AV302" i="18"/>
  <c r="AU302" i="18"/>
  <c r="AT302" i="18"/>
  <c r="AS302" i="18"/>
  <c r="AW301" i="18"/>
  <c r="AV301" i="18"/>
  <c r="AU301" i="18"/>
  <c r="AT301" i="18"/>
  <c r="AS301" i="18"/>
  <c r="AW300" i="18"/>
  <c r="AV300" i="18"/>
  <c r="AU300" i="18"/>
  <c r="AT300" i="18"/>
  <c r="AS300" i="18"/>
  <c r="AW299" i="18"/>
  <c r="AV299" i="18"/>
  <c r="AU299" i="18"/>
  <c r="AT299" i="18"/>
  <c r="AS299" i="18"/>
  <c r="AW298" i="18"/>
  <c r="AV298" i="18"/>
  <c r="AU298" i="18"/>
  <c r="AT298" i="18"/>
  <c r="AS298" i="18"/>
  <c r="AW297" i="18"/>
  <c r="AV297" i="18"/>
  <c r="AU297" i="18"/>
  <c r="AT297" i="18"/>
  <c r="AS297" i="18"/>
  <c r="AW296" i="18"/>
  <c r="AV296" i="18"/>
  <c r="AU296" i="18"/>
  <c r="AT296" i="18"/>
  <c r="AS296" i="18"/>
  <c r="AW295" i="18"/>
  <c r="AV295" i="18"/>
  <c r="AU295" i="18"/>
  <c r="AT295" i="18"/>
  <c r="AS295" i="18"/>
  <c r="AW294" i="18"/>
  <c r="AV294" i="18"/>
  <c r="AU294" i="18"/>
  <c r="AT294" i="18"/>
  <c r="AS294" i="18"/>
  <c r="AW293" i="18"/>
  <c r="AV293" i="18"/>
  <c r="AU293" i="18"/>
  <c r="AT293" i="18"/>
  <c r="AS293" i="18"/>
  <c r="AW292" i="18"/>
  <c r="AV292" i="18"/>
  <c r="AU292" i="18"/>
  <c r="AT292" i="18"/>
  <c r="AS292" i="18"/>
  <c r="AW291" i="18"/>
  <c r="AV291" i="18"/>
  <c r="AU291" i="18"/>
  <c r="AT291" i="18"/>
  <c r="AS291" i="18"/>
  <c r="AW290" i="18"/>
  <c r="AV290" i="18"/>
  <c r="AU290" i="18"/>
  <c r="AT290" i="18"/>
  <c r="AS290" i="18"/>
  <c r="AW289" i="18"/>
  <c r="AV289" i="18"/>
  <c r="AU289" i="18"/>
  <c r="AT289" i="18"/>
  <c r="AS289" i="18"/>
  <c r="AW288" i="18"/>
  <c r="AV288" i="18"/>
  <c r="AU288" i="18"/>
  <c r="AT288" i="18"/>
  <c r="AS288" i="18"/>
  <c r="AW287" i="18"/>
  <c r="AV287" i="18"/>
  <c r="AU287" i="18"/>
  <c r="AT287" i="18"/>
  <c r="AS287" i="18"/>
  <c r="AW286" i="18"/>
  <c r="AV286" i="18"/>
  <c r="AU286" i="18"/>
  <c r="AT286" i="18"/>
  <c r="AS286" i="18"/>
  <c r="AW285" i="18"/>
  <c r="AV285" i="18"/>
  <c r="AU285" i="18"/>
  <c r="AT285" i="18"/>
  <c r="AS285" i="18"/>
  <c r="AW284" i="18"/>
  <c r="AV284" i="18"/>
  <c r="AU284" i="18"/>
  <c r="AT284" i="18"/>
  <c r="AS284" i="18"/>
  <c r="AW283" i="18"/>
  <c r="AV283" i="18"/>
  <c r="AU283" i="18"/>
  <c r="AT283" i="18"/>
  <c r="AS283" i="18"/>
  <c r="AW282" i="18"/>
  <c r="AV282" i="18"/>
  <c r="AU282" i="18"/>
  <c r="AT282" i="18"/>
  <c r="AS282" i="18"/>
  <c r="AW281" i="18"/>
  <c r="AV281" i="18"/>
  <c r="AU281" i="18"/>
  <c r="AT281" i="18"/>
  <c r="AS281" i="18"/>
  <c r="AW280" i="18"/>
  <c r="AV280" i="18"/>
  <c r="AU280" i="18"/>
  <c r="AT280" i="18"/>
  <c r="AS280" i="18"/>
  <c r="AW279" i="18"/>
  <c r="AV279" i="18"/>
  <c r="AU279" i="18"/>
  <c r="AT279" i="18"/>
  <c r="AS279" i="18"/>
  <c r="AW278" i="18"/>
  <c r="AV278" i="18"/>
  <c r="AU278" i="18"/>
  <c r="AT278" i="18"/>
  <c r="AS278" i="18"/>
  <c r="AW277" i="18"/>
  <c r="AV277" i="18"/>
  <c r="AU277" i="18"/>
  <c r="AT277" i="18"/>
  <c r="AS277" i="18"/>
  <c r="AW276" i="18"/>
  <c r="AV276" i="18"/>
  <c r="AU276" i="18"/>
  <c r="AT276" i="18"/>
  <c r="AS276" i="18"/>
  <c r="AW275" i="18"/>
  <c r="AV275" i="18"/>
  <c r="AU275" i="18"/>
  <c r="AT275" i="18"/>
  <c r="AS275" i="18"/>
  <c r="AW274" i="18"/>
  <c r="AV274" i="18"/>
  <c r="AU274" i="18"/>
  <c r="AT274" i="18"/>
  <c r="AS274" i="18"/>
  <c r="AW273" i="18"/>
  <c r="AV273" i="18"/>
  <c r="AU273" i="18"/>
  <c r="AT273" i="18"/>
  <c r="AS273" i="18"/>
  <c r="AW272" i="18"/>
  <c r="AV272" i="18"/>
  <c r="AU272" i="18"/>
  <c r="AT272" i="18"/>
  <c r="AS272" i="18"/>
  <c r="AW271" i="18"/>
  <c r="AV271" i="18"/>
  <c r="AU271" i="18"/>
  <c r="AT271" i="18"/>
  <c r="AS271" i="18"/>
  <c r="AW270" i="18"/>
  <c r="AV270" i="18"/>
  <c r="AU270" i="18"/>
  <c r="AT270" i="18"/>
  <c r="AS270" i="18"/>
  <c r="AW269" i="18"/>
  <c r="AV269" i="18"/>
  <c r="AU269" i="18"/>
  <c r="AT269" i="18"/>
  <c r="AS269" i="18"/>
  <c r="AW268" i="18"/>
  <c r="AV268" i="18"/>
  <c r="AU268" i="18"/>
  <c r="AT268" i="18"/>
  <c r="AS268" i="18"/>
  <c r="AW267" i="18"/>
  <c r="AV267" i="18"/>
  <c r="AU267" i="18"/>
  <c r="AT267" i="18"/>
  <c r="AS267" i="18"/>
  <c r="AW266" i="18"/>
  <c r="AV266" i="18"/>
  <c r="AU266" i="18"/>
  <c r="AT266" i="18"/>
  <c r="AS266" i="18"/>
  <c r="AW265" i="18"/>
  <c r="AV265" i="18"/>
  <c r="AU265" i="18"/>
  <c r="AT265" i="18"/>
  <c r="AS265" i="18"/>
  <c r="AW264" i="18"/>
  <c r="AV264" i="18"/>
  <c r="AU264" i="18"/>
  <c r="AT264" i="18"/>
  <c r="AS264" i="18"/>
  <c r="AW263" i="18"/>
  <c r="AV263" i="18"/>
  <c r="AU263" i="18"/>
  <c r="AT263" i="18"/>
  <c r="AS263" i="18"/>
  <c r="AW262" i="18"/>
  <c r="AV262" i="18"/>
  <c r="AU262" i="18"/>
  <c r="AT262" i="18"/>
  <c r="AS262" i="18"/>
  <c r="AW261" i="18"/>
  <c r="AV261" i="18"/>
  <c r="AU261" i="18"/>
  <c r="AT261" i="18"/>
  <c r="AS261" i="18"/>
  <c r="AW260" i="18"/>
  <c r="AV260" i="18"/>
  <c r="AU260" i="18"/>
  <c r="AT260" i="18"/>
  <c r="AS260" i="18"/>
  <c r="AW259" i="18"/>
  <c r="AV259" i="18"/>
  <c r="AU259" i="18"/>
  <c r="AT259" i="18"/>
  <c r="AS259" i="18"/>
  <c r="AW258" i="18"/>
  <c r="AV258" i="18"/>
  <c r="AU258" i="18"/>
  <c r="AT258" i="18"/>
  <c r="AS258" i="18"/>
  <c r="AW257" i="18"/>
  <c r="AV257" i="18"/>
  <c r="AU257" i="18"/>
  <c r="AT257" i="18"/>
  <c r="AS257" i="18"/>
  <c r="AW256" i="18"/>
  <c r="AV256" i="18"/>
  <c r="AU256" i="18"/>
  <c r="AT256" i="18"/>
  <c r="AS256" i="18"/>
  <c r="AW255" i="18"/>
  <c r="AV255" i="18"/>
  <c r="AU255" i="18"/>
  <c r="AT255" i="18"/>
  <c r="AS255" i="18"/>
  <c r="AW254" i="18"/>
  <c r="AV254" i="18"/>
  <c r="AU254" i="18"/>
  <c r="AT254" i="18"/>
  <c r="AS254" i="18"/>
  <c r="AW253" i="18"/>
  <c r="AV253" i="18"/>
  <c r="AU253" i="18"/>
  <c r="AT253" i="18"/>
  <c r="AS253" i="18"/>
  <c r="AW252" i="18"/>
  <c r="AV252" i="18"/>
  <c r="AU252" i="18"/>
  <c r="AT252" i="18"/>
  <c r="AS252" i="18"/>
  <c r="AW251" i="18"/>
  <c r="AV251" i="18"/>
  <c r="AU251" i="18"/>
  <c r="AT251" i="18"/>
  <c r="AS251" i="18"/>
  <c r="AW250" i="18"/>
  <c r="AV250" i="18"/>
  <c r="AU250" i="18"/>
  <c r="AT250" i="18"/>
  <c r="AS250" i="18"/>
  <c r="AW249" i="18"/>
  <c r="AV249" i="18"/>
  <c r="AU249" i="18"/>
  <c r="AT249" i="18"/>
  <c r="AS249" i="18"/>
  <c r="AW248" i="18"/>
  <c r="AV248" i="18"/>
  <c r="AU248" i="18"/>
  <c r="AT248" i="18"/>
  <c r="AS248" i="18"/>
  <c r="AW247" i="18"/>
  <c r="AV247" i="18"/>
  <c r="AU247" i="18"/>
  <c r="AT247" i="18"/>
  <c r="AS247" i="18"/>
  <c r="AW246" i="18"/>
  <c r="AV246" i="18"/>
  <c r="AU246" i="18"/>
  <c r="AT246" i="18"/>
  <c r="AS246" i="18"/>
  <c r="AW245" i="18"/>
  <c r="AV245" i="18"/>
  <c r="AU245" i="18"/>
  <c r="AT245" i="18"/>
  <c r="AS245" i="18"/>
  <c r="AW244" i="18"/>
  <c r="AV244" i="18"/>
  <c r="AU244" i="18"/>
  <c r="AT244" i="18"/>
  <c r="AS244" i="18"/>
  <c r="AW243" i="18"/>
  <c r="AV243" i="18"/>
  <c r="AU243" i="18"/>
  <c r="AT243" i="18"/>
  <c r="AS243" i="18"/>
  <c r="AW242" i="18"/>
  <c r="AV242" i="18"/>
  <c r="AU242" i="18"/>
  <c r="AT242" i="18"/>
  <c r="AS242" i="18"/>
  <c r="AW241" i="18"/>
  <c r="AV241" i="18"/>
  <c r="AU241" i="18"/>
  <c r="AT241" i="18"/>
  <c r="AS241" i="18"/>
  <c r="AW240" i="18"/>
  <c r="AV240" i="18"/>
  <c r="AU240" i="18"/>
  <c r="AT240" i="18"/>
  <c r="AS240" i="18"/>
  <c r="AW239" i="18"/>
  <c r="AV239" i="18"/>
  <c r="AU239" i="18"/>
  <c r="AT239" i="18"/>
  <c r="AS239" i="18"/>
  <c r="AW238" i="18"/>
  <c r="AV238" i="18"/>
  <c r="AU238" i="18"/>
  <c r="AT238" i="18"/>
  <c r="AS238" i="18"/>
  <c r="AW237" i="18"/>
  <c r="AV237" i="18"/>
  <c r="AU237" i="18"/>
  <c r="AT237" i="18"/>
  <c r="AS237" i="18"/>
  <c r="AW236" i="18"/>
  <c r="AV236" i="18"/>
  <c r="AU236" i="18"/>
  <c r="AT236" i="18"/>
  <c r="AS236" i="18"/>
  <c r="AW235" i="18"/>
  <c r="AV235" i="18"/>
  <c r="AU235" i="18"/>
  <c r="AT235" i="18"/>
  <c r="AS235" i="18"/>
  <c r="AW234" i="18"/>
  <c r="AV234" i="18"/>
  <c r="AU234" i="18"/>
  <c r="AT234" i="18"/>
  <c r="AS234" i="18"/>
  <c r="AW233" i="18"/>
  <c r="AV233" i="18"/>
  <c r="AU233" i="18"/>
  <c r="AT233" i="18"/>
  <c r="AS233" i="18"/>
  <c r="AW232" i="18"/>
  <c r="AV232" i="18"/>
  <c r="AU232" i="18"/>
  <c r="AT232" i="18"/>
  <c r="AS232" i="18"/>
  <c r="AW231" i="18"/>
  <c r="AV231" i="18"/>
  <c r="AU231" i="18"/>
  <c r="AT231" i="18"/>
  <c r="AS231" i="18"/>
  <c r="AW230" i="18"/>
  <c r="AV230" i="18"/>
  <c r="AU230" i="18"/>
  <c r="AT230" i="18"/>
  <c r="AS230" i="18"/>
  <c r="AW229" i="18"/>
  <c r="AV229" i="18"/>
  <c r="AU229" i="18"/>
  <c r="AT229" i="18"/>
  <c r="AS229" i="18"/>
  <c r="AW228" i="18"/>
  <c r="AV228" i="18"/>
  <c r="AU228" i="18"/>
  <c r="AT228" i="18"/>
  <c r="AS228" i="18"/>
  <c r="AW227" i="18"/>
  <c r="AV227" i="18"/>
  <c r="AU227" i="18"/>
  <c r="AT227" i="18"/>
  <c r="AS227" i="18"/>
  <c r="AW226" i="18"/>
  <c r="AV226" i="18"/>
  <c r="AU226" i="18"/>
  <c r="AT226" i="18"/>
  <c r="AS226" i="18"/>
  <c r="AW225" i="18"/>
  <c r="AV225" i="18"/>
  <c r="AU225" i="18"/>
  <c r="AT225" i="18"/>
  <c r="AS225" i="18"/>
  <c r="AW224" i="18"/>
  <c r="AV224" i="18"/>
  <c r="AU224" i="18"/>
  <c r="AT224" i="18"/>
  <c r="AS224" i="18"/>
  <c r="AW223" i="18"/>
  <c r="AV223" i="18"/>
  <c r="AU223" i="18"/>
  <c r="AT223" i="18"/>
  <c r="AS223" i="18"/>
  <c r="AW222" i="18"/>
  <c r="AV222" i="18"/>
  <c r="AU222" i="18"/>
  <c r="AT222" i="18"/>
  <c r="AS222" i="18"/>
  <c r="AW221" i="18"/>
  <c r="AV221" i="18"/>
  <c r="AU221" i="18"/>
  <c r="AT221" i="18"/>
  <c r="AS221" i="18"/>
  <c r="AW220" i="18"/>
  <c r="AV220" i="18"/>
  <c r="AU220" i="18"/>
  <c r="AT220" i="18"/>
  <c r="AS220" i="18"/>
  <c r="AW219" i="18"/>
  <c r="AV219" i="18"/>
  <c r="AU219" i="18"/>
  <c r="AT219" i="18"/>
  <c r="AS219" i="18"/>
  <c r="AW218" i="18"/>
  <c r="AV218" i="18"/>
  <c r="AU218" i="18"/>
  <c r="AT218" i="18"/>
  <c r="AS218" i="18"/>
  <c r="AW217" i="18"/>
  <c r="AV217" i="18"/>
  <c r="AU217" i="18"/>
  <c r="AT217" i="18"/>
  <c r="AS217" i="18"/>
  <c r="AW216" i="18"/>
  <c r="AV216" i="18"/>
  <c r="AU216" i="18"/>
  <c r="AT216" i="18"/>
  <c r="AS216" i="18"/>
  <c r="AW215" i="18"/>
  <c r="AV215" i="18"/>
  <c r="AU215" i="18"/>
  <c r="AT215" i="18"/>
  <c r="AS215" i="18"/>
  <c r="AW214" i="18"/>
  <c r="AV214" i="18"/>
  <c r="AU214" i="18"/>
  <c r="AT214" i="18"/>
  <c r="AS214" i="18"/>
  <c r="AW213" i="18"/>
  <c r="AV213" i="18"/>
  <c r="AU213" i="18"/>
  <c r="AT213" i="18"/>
  <c r="AS213" i="18"/>
  <c r="AW212" i="18"/>
  <c r="AV212" i="18"/>
  <c r="AU212" i="18"/>
  <c r="AT212" i="18"/>
  <c r="AS212" i="18"/>
  <c r="AW211" i="18"/>
  <c r="AV211" i="18"/>
  <c r="AU211" i="18"/>
  <c r="AT211" i="18"/>
  <c r="AS211" i="18"/>
  <c r="AW210" i="18"/>
  <c r="AV210" i="18"/>
  <c r="AU210" i="18"/>
  <c r="AT210" i="18"/>
  <c r="AS210" i="18"/>
  <c r="AW209" i="18"/>
  <c r="AV209" i="18"/>
  <c r="AU209" i="18"/>
  <c r="AT209" i="18"/>
  <c r="AS209" i="18"/>
  <c r="AW208" i="18"/>
  <c r="AV208" i="18"/>
  <c r="AU208" i="18"/>
  <c r="AT208" i="18"/>
  <c r="AS208" i="18"/>
  <c r="AW207" i="18"/>
  <c r="AV207" i="18"/>
  <c r="AU207" i="18"/>
  <c r="AT207" i="18"/>
  <c r="AS207" i="18"/>
  <c r="AW206" i="18"/>
  <c r="AV206" i="18"/>
  <c r="AU206" i="18"/>
  <c r="AT206" i="18"/>
  <c r="AS206" i="18"/>
  <c r="AW205" i="18"/>
  <c r="AV205" i="18"/>
  <c r="AU205" i="18"/>
  <c r="AT205" i="18"/>
  <c r="AS205" i="18"/>
  <c r="AW204" i="18"/>
  <c r="AV204" i="18"/>
  <c r="AU204" i="18"/>
  <c r="AT204" i="18"/>
  <c r="AS204" i="18"/>
  <c r="AW203" i="18"/>
  <c r="AV203" i="18"/>
  <c r="AU203" i="18"/>
  <c r="AT203" i="18"/>
  <c r="AS203" i="18"/>
  <c r="AW202" i="18"/>
  <c r="AV202" i="18"/>
  <c r="AU202" i="18"/>
  <c r="AT202" i="18"/>
  <c r="AS202" i="18"/>
  <c r="AW201" i="18"/>
  <c r="AV201" i="18"/>
  <c r="AU201" i="18"/>
  <c r="AT201" i="18"/>
  <c r="AS201" i="18"/>
  <c r="AW200" i="18"/>
  <c r="AV200" i="18"/>
  <c r="AU200" i="18"/>
  <c r="AT200" i="18"/>
  <c r="AS200" i="18"/>
  <c r="AW199" i="18"/>
  <c r="AV199" i="18"/>
  <c r="AU199" i="18"/>
  <c r="AT199" i="18"/>
  <c r="AS199" i="18"/>
  <c r="AW198" i="18"/>
  <c r="AV198" i="18"/>
  <c r="AU198" i="18"/>
  <c r="AT198" i="18"/>
  <c r="AS198" i="18"/>
  <c r="AW197" i="18"/>
  <c r="AV197" i="18"/>
  <c r="AU197" i="18"/>
  <c r="AT197" i="18"/>
  <c r="AS197" i="18"/>
  <c r="AW196" i="18"/>
  <c r="AV196" i="18"/>
  <c r="AU196" i="18"/>
  <c r="AT196" i="18"/>
  <c r="AS196" i="18"/>
  <c r="AW195" i="18"/>
  <c r="AV195" i="18"/>
  <c r="AU195" i="18"/>
  <c r="AT195" i="18"/>
  <c r="AS195" i="18"/>
  <c r="AW194" i="18"/>
  <c r="AV194" i="18"/>
  <c r="AU194" i="18"/>
  <c r="AT194" i="18"/>
  <c r="AS194" i="18"/>
  <c r="AW193" i="18"/>
  <c r="AV193" i="18"/>
  <c r="AU193" i="18"/>
  <c r="AT193" i="18"/>
  <c r="AS193" i="18"/>
  <c r="AW192" i="18"/>
  <c r="AV192" i="18"/>
  <c r="AU192" i="18"/>
  <c r="AT192" i="18"/>
  <c r="AS192" i="18"/>
  <c r="AW191" i="18"/>
  <c r="AV191" i="18"/>
  <c r="AU191" i="18"/>
  <c r="AT191" i="18"/>
  <c r="AS191" i="18"/>
  <c r="AW190" i="18"/>
  <c r="AV190" i="18"/>
  <c r="AU190" i="18"/>
  <c r="AT190" i="18"/>
  <c r="AS190" i="18"/>
  <c r="AW189" i="18"/>
  <c r="AV189" i="18"/>
  <c r="AU189" i="18"/>
  <c r="AT189" i="18"/>
  <c r="AS189" i="18"/>
  <c r="AW188" i="18"/>
  <c r="AV188" i="18"/>
  <c r="AU188" i="18"/>
  <c r="AT188" i="18"/>
  <c r="AS188" i="18"/>
  <c r="I188" i="18"/>
  <c r="AW187" i="18"/>
  <c r="AV187" i="18"/>
  <c r="AU187" i="18"/>
  <c r="AT187" i="18"/>
  <c r="AS187" i="18"/>
  <c r="AW186" i="18"/>
  <c r="AV186" i="18"/>
  <c r="AU186" i="18"/>
  <c r="AT186" i="18"/>
  <c r="AS186" i="18"/>
  <c r="AW185" i="18"/>
  <c r="AV185" i="18"/>
  <c r="AU185" i="18"/>
  <c r="AT185" i="18"/>
  <c r="AS185" i="18"/>
  <c r="AW184" i="18"/>
  <c r="AV184" i="18"/>
  <c r="AU184" i="18"/>
  <c r="AT184" i="18"/>
  <c r="AS184" i="18"/>
  <c r="AW183" i="18"/>
  <c r="AV183" i="18"/>
  <c r="AU183" i="18"/>
  <c r="AT183" i="18"/>
  <c r="AS183" i="18"/>
  <c r="AW182" i="18"/>
  <c r="AV182" i="18"/>
  <c r="AU182" i="18"/>
  <c r="AT182" i="18"/>
  <c r="AS182" i="18"/>
  <c r="AW181" i="18"/>
  <c r="AV181" i="18"/>
  <c r="AU181" i="18"/>
  <c r="AT181" i="18"/>
  <c r="AS181" i="18"/>
  <c r="AW180" i="18"/>
  <c r="AV180" i="18"/>
  <c r="AU180" i="18"/>
  <c r="AT180" i="18"/>
  <c r="AS180" i="18"/>
  <c r="AW179" i="18"/>
  <c r="AV179" i="18"/>
  <c r="AU179" i="18"/>
  <c r="AT179" i="18"/>
  <c r="AS179" i="18"/>
  <c r="AW178" i="18"/>
  <c r="AV178" i="18"/>
  <c r="AU178" i="18"/>
  <c r="AT178" i="18"/>
  <c r="AS178" i="18"/>
  <c r="AW177" i="18"/>
  <c r="AV177" i="18"/>
  <c r="AU177" i="18"/>
  <c r="AT177" i="18"/>
  <c r="AS177" i="18"/>
  <c r="AW176" i="18"/>
  <c r="AV176" i="18"/>
  <c r="AU176" i="18"/>
  <c r="AT176" i="18"/>
  <c r="AS176" i="18"/>
  <c r="AW175" i="18"/>
  <c r="AV175" i="18"/>
  <c r="AU175" i="18"/>
  <c r="AT175" i="18"/>
  <c r="AS175" i="18"/>
  <c r="AW174" i="18"/>
  <c r="AV174" i="18"/>
  <c r="AU174" i="18"/>
  <c r="AT174" i="18"/>
  <c r="AS174" i="18"/>
  <c r="AW173" i="18"/>
  <c r="AV173" i="18"/>
  <c r="AU173" i="18"/>
  <c r="AT173" i="18"/>
  <c r="AS173" i="18"/>
  <c r="AW172" i="18"/>
  <c r="AV172" i="18"/>
  <c r="AU172" i="18"/>
  <c r="AT172" i="18"/>
  <c r="AS172" i="18"/>
  <c r="AW171" i="18"/>
  <c r="AV171" i="18"/>
  <c r="AU171" i="18"/>
  <c r="AT171" i="18"/>
  <c r="AS171" i="18"/>
  <c r="AW170" i="18"/>
  <c r="AV170" i="18"/>
  <c r="AU170" i="18"/>
  <c r="AT170" i="18"/>
  <c r="AS170" i="18"/>
  <c r="I170" i="18"/>
  <c r="AW169" i="18"/>
  <c r="AV169" i="18"/>
  <c r="AU169" i="18"/>
  <c r="AT169" i="18"/>
  <c r="AS169" i="18"/>
  <c r="AW168" i="18"/>
  <c r="AV168" i="18"/>
  <c r="AU168" i="18"/>
  <c r="AT168" i="18"/>
  <c r="AS168" i="18"/>
  <c r="AW167" i="18"/>
  <c r="AV167" i="18"/>
  <c r="AU167" i="18"/>
  <c r="AT167" i="18"/>
  <c r="AS167" i="18"/>
  <c r="AW166" i="18"/>
  <c r="AV166" i="18"/>
  <c r="AU166" i="18"/>
  <c r="AT166" i="18"/>
  <c r="AS166" i="18"/>
  <c r="AW165" i="18"/>
  <c r="AV165" i="18"/>
  <c r="AU165" i="18"/>
  <c r="AT165" i="18"/>
  <c r="AS165" i="18"/>
  <c r="AW164" i="18"/>
  <c r="AV164" i="18"/>
  <c r="AU164" i="18"/>
  <c r="AT164" i="18"/>
  <c r="AS164" i="18"/>
  <c r="AW163" i="18"/>
  <c r="AV163" i="18"/>
  <c r="AU163" i="18"/>
  <c r="AT163" i="18"/>
  <c r="AS163" i="18"/>
  <c r="AW162" i="18"/>
  <c r="AV162" i="18"/>
  <c r="AU162" i="18"/>
  <c r="AT162" i="18"/>
  <c r="AS162" i="18"/>
  <c r="AW161" i="18"/>
  <c r="AV161" i="18"/>
  <c r="AU161" i="18"/>
  <c r="AT161" i="18"/>
  <c r="AS161" i="18"/>
  <c r="AW160" i="18"/>
  <c r="AV160" i="18"/>
  <c r="AU160" i="18"/>
  <c r="AT160" i="18"/>
  <c r="AS160" i="18"/>
  <c r="AW159" i="18"/>
  <c r="AV159" i="18"/>
  <c r="AU159" i="18"/>
  <c r="AT159" i="18"/>
  <c r="AS159" i="18"/>
  <c r="AW158" i="18"/>
  <c r="AV158" i="18"/>
  <c r="AU158" i="18"/>
  <c r="AT158" i="18"/>
  <c r="AS158" i="18"/>
  <c r="AW157" i="18"/>
  <c r="AV157" i="18"/>
  <c r="AU157" i="18"/>
  <c r="AT157" i="18"/>
  <c r="AS157" i="18"/>
  <c r="AW156" i="18"/>
  <c r="AV156" i="18"/>
  <c r="AU156" i="18"/>
  <c r="AT156" i="18"/>
  <c r="AS156" i="18"/>
  <c r="AW155" i="18"/>
  <c r="AV155" i="18"/>
  <c r="AU155" i="18"/>
  <c r="AT155" i="18"/>
  <c r="AS155" i="18"/>
  <c r="AW154" i="18"/>
  <c r="AV154" i="18"/>
  <c r="AU154" i="18"/>
  <c r="AT154" i="18"/>
  <c r="AS154" i="18"/>
  <c r="AW153" i="18"/>
  <c r="AV153" i="18"/>
  <c r="AU153" i="18"/>
  <c r="AT153" i="18"/>
  <c r="AS153" i="18"/>
  <c r="AW152" i="18"/>
  <c r="AV152" i="18"/>
  <c r="AU152" i="18"/>
  <c r="AT152" i="18"/>
  <c r="AS152" i="18"/>
  <c r="AW151" i="18"/>
  <c r="AV151" i="18"/>
  <c r="AU151" i="18"/>
  <c r="AT151" i="18"/>
  <c r="AS151" i="18"/>
  <c r="AW150" i="18"/>
  <c r="AV150" i="18"/>
  <c r="AU150" i="18"/>
  <c r="AT150" i="18"/>
  <c r="AS150" i="18"/>
  <c r="AW149" i="18"/>
  <c r="AV149" i="18"/>
  <c r="AU149" i="18"/>
  <c r="AT149" i="18"/>
  <c r="AS149" i="18"/>
  <c r="AW148" i="18"/>
  <c r="AV148" i="18"/>
  <c r="AU148" i="18"/>
  <c r="AT148" i="18"/>
  <c r="AS148" i="18"/>
  <c r="AW147" i="18"/>
  <c r="AV147" i="18"/>
  <c r="AU147" i="18"/>
  <c r="AT147" i="18"/>
  <c r="AS147" i="18"/>
  <c r="AW146" i="18"/>
  <c r="AV146" i="18"/>
  <c r="AU146" i="18"/>
  <c r="AT146" i="18"/>
  <c r="AS146" i="18"/>
  <c r="AW145" i="18"/>
  <c r="AV145" i="18"/>
  <c r="AU145" i="18"/>
  <c r="AT145" i="18"/>
  <c r="AS145" i="18"/>
  <c r="AW144" i="18"/>
  <c r="AV144" i="18"/>
  <c r="AU144" i="18"/>
  <c r="AT144" i="18"/>
  <c r="AS144" i="18"/>
  <c r="AW143" i="18"/>
  <c r="AV143" i="18"/>
  <c r="AU143" i="18"/>
  <c r="AT143" i="18"/>
  <c r="AS143" i="18"/>
  <c r="AW142" i="18"/>
  <c r="AV142" i="18"/>
  <c r="AU142" i="18"/>
  <c r="AT142" i="18"/>
  <c r="AS142" i="18"/>
  <c r="AW141" i="18"/>
  <c r="AV141" i="18"/>
  <c r="AU141" i="18"/>
  <c r="AT141" i="18"/>
  <c r="AS141" i="18"/>
  <c r="AW140" i="18"/>
  <c r="AV140" i="18"/>
  <c r="AU140" i="18"/>
  <c r="AT140" i="18"/>
  <c r="AS140" i="18"/>
  <c r="AW139" i="18"/>
  <c r="AV139" i="18"/>
  <c r="AU139" i="18"/>
  <c r="AT139" i="18"/>
  <c r="AS139" i="18"/>
  <c r="AW138" i="18"/>
  <c r="AV138" i="18"/>
  <c r="AU138" i="18"/>
  <c r="AT138" i="18"/>
  <c r="AS138" i="18"/>
  <c r="AW137" i="18"/>
  <c r="AV137" i="18"/>
  <c r="AU137" i="18"/>
  <c r="AT137" i="18"/>
  <c r="AS137" i="18"/>
  <c r="AW136" i="18"/>
  <c r="AV136" i="18"/>
  <c r="AU136" i="18"/>
  <c r="AT136" i="18"/>
  <c r="AS136" i="18"/>
  <c r="AW135" i="18"/>
  <c r="AV135" i="18"/>
  <c r="AU135" i="18"/>
  <c r="AT135" i="18"/>
  <c r="AS135" i="18"/>
  <c r="AW134" i="18"/>
  <c r="AV134" i="18"/>
  <c r="AU134" i="18"/>
  <c r="AT134" i="18"/>
  <c r="AS134" i="18"/>
  <c r="AW133" i="18"/>
  <c r="AV133" i="18"/>
  <c r="AU133" i="18"/>
  <c r="AT133" i="18"/>
  <c r="AS133" i="18"/>
  <c r="AW132" i="18"/>
  <c r="AV132" i="18"/>
  <c r="AU132" i="18"/>
  <c r="AT132" i="18"/>
  <c r="AS132" i="18"/>
  <c r="AW131" i="18"/>
  <c r="AV131" i="18"/>
  <c r="AU131" i="18"/>
  <c r="AT131" i="18"/>
  <c r="AS131" i="18"/>
  <c r="AW130" i="18"/>
  <c r="AV130" i="18"/>
  <c r="AU130" i="18"/>
  <c r="AT130" i="18"/>
  <c r="AS130" i="18"/>
  <c r="AW129" i="18"/>
  <c r="AV129" i="18"/>
  <c r="AU129" i="18"/>
  <c r="AT129" i="18"/>
  <c r="AS129" i="18"/>
  <c r="AW128" i="18"/>
  <c r="AV128" i="18"/>
  <c r="AU128" i="18"/>
  <c r="AT128" i="18"/>
  <c r="AS128" i="18"/>
  <c r="AW127" i="18"/>
  <c r="AV127" i="18"/>
  <c r="AU127" i="18"/>
  <c r="AT127" i="18"/>
  <c r="AS127" i="18"/>
  <c r="AW126" i="18"/>
  <c r="AV126" i="18"/>
  <c r="AU126" i="18"/>
  <c r="AT126" i="18"/>
  <c r="AS126" i="18"/>
  <c r="AW125" i="18"/>
  <c r="AV125" i="18"/>
  <c r="AU125" i="18"/>
  <c r="AT125" i="18"/>
  <c r="AS125" i="18"/>
  <c r="AW124" i="18"/>
  <c r="AV124" i="18"/>
  <c r="AU124" i="18"/>
  <c r="AT124" i="18"/>
  <c r="AS124" i="18"/>
  <c r="AW123" i="18"/>
  <c r="AV123" i="18"/>
  <c r="AU123" i="18"/>
  <c r="AT123" i="18"/>
  <c r="AS123" i="18"/>
  <c r="AW122" i="18"/>
  <c r="AV122" i="18"/>
  <c r="AU122" i="18"/>
  <c r="AT122" i="18"/>
  <c r="AS122" i="18"/>
  <c r="AW121" i="18"/>
  <c r="AV121" i="18"/>
  <c r="AU121" i="18"/>
  <c r="AT121" i="18"/>
  <c r="AS121" i="18"/>
  <c r="AW120" i="18"/>
  <c r="AV120" i="18"/>
  <c r="AU120" i="18"/>
  <c r="AT120" i="18"/>
  <c r="AS120" i="18"/>
  <c r="AW119" i="18"/>
  <c r="AV119" i="18"/>
  <c r="AU119" i="18"/>
  <c r="AT119" i="18"/>
  <c r="AS119" i="18"/>
  <c r="AW118" i="18"/>
  <c r="AV118" i="18"/>
  <c r="AU118" i="18"/>
  <c r="AT118" i="18"/>
  <c r="AS118" i="18"/>
  <c r="AW117" i="18"/>
  <c r="AV117" i="18"/>
  <c r="AU117" i="18"/>
  <c r="AT117" i="18"/>
  <c r="AS117" i="18"/>
  <c r="AW116" i="18"/>
  <c r="AV116" i="18"/>
  <c r="AU116" i="18"/>
  <c r="AT116" i="18"/>
  <c r="AS116" i="18"/>
  <c r="AW115" i="18"/>
  <c r="AV115" i="18"/>
  <c r="AU115" i="18"/>
  <c r="AT115" i="18"/>
  <c r="AS115" i="18"/>
  <c r="AW114" i="18"/>
  <c r="AV114" i="18"/>
  <c r="AU114" i="18"/>
  <c r="AT114" i="18"/>
  <c r="AS114" i="18"/>
  <c r="AW113" i="18"/>
  <c r="AV113" i="18"/>
  <c r="AU113" i="18"/>
  <c r="AT113" i="18"/>
  <c r="AS113" i="18"/>
  <c r="AW112" i="18"/>
  <c r="AV112" i="18"/>
  <c r="AU112" i="18"/>
  <c r="AT112" i="18"/>
  <c r="AS112" i="18"/>
  <c r="AW111" i="18"/>
  <c r="AV111" i="18"/>
  <c r="AU111" i="18"/>
  <c r="AT111" i="18"/>
  <c r="AS111" i="18"/>
  <c r="AW110" i="18"/>
  <c r="AV110" i="18"/>
  <c r="AU110" i="18"/>
  <c r="AT110" i="18"/>
  <c r="AS110" i="18"/>
  <c r="I110" i="18"/>
  <c r="AW109" i="18"/>
  <c r="AV109" i="18"/>
  <c r="AU109" i="18"/>
  <c r="AT109" i="18"/>
  <c r="AS109" i="18"/>
  <c r="AW108" i="18"/>
  <c r="AV108" i="18"/>
  <c r="AU108" i="18"/>
  <c r="AT108" i="18"/>
  <c r="AS108" i="18"/>
  <c r="AW107" i="18"/>
  <c r="AV107" i="18"/>
  <c r="AU107" i="18"/>
  <c r="AT107" i="18"/>
  <c r="AS107" i="18"/>
  <c r="AW106" i="18"/>
  <c r="AV106" i="18"/>
  <c r="AU106" i="18"/>
  <c r="AT106" i="18"/>
  <c r="AS106" i="18"/>
  <c r="AW105" i="18"/>
  <c r="AV105" i="18"/>
  <c r="AU105" i="18"/>
  <c r="AT105" i="18"/>
  <c r="AS105" i="18"/>
  <c r="AW104" i="18"/>
  <c r="AV104" i="18"/>
  <c r="AU104" i="18"/>
  <c r="AT104" i="18"/>
  <c r="AS104" i="18"/>
  <c r="AW103" i="18"/>
  <c r="AV103" i="18"/>
  <c r="AU103" i="18"/>
  <c r="AT103" i="18"/>
  <c r="AS103" i="18"/>
  <c r="AW102" i="18"/>
  <c r="AV102" i="18"/>
  <c r="AU102" i="18"/>
  <c r="AT102" i="18"/>
  <c r="AS102" i="18"/>
  <c r="AW101" i="18"/>
  <c r="AV101" i="18"/>
  <c r="AU101" i="18"/>
  <c r="AT101" i="18"/>
  <c r="AS101" i="18"/>
  <c r="AW100" i="18"/>
  <c r="AV100" i="18"/>
  <c r="AU100" i="18"/>
  <c r="AT100" i="18"/>
  <c r="AS100" i="18"/>
  <c r="AW99" i="18"/>
  <c r="AV99" i="18"/>
  <c r="AU99" i="18"/>
  <c r="AT99" i="18"/>
  <c r="AS99" i="18"/>
  <c r="AW98" i="18"/>
  <c r="AV98" i="18"/>
  <c r="AU98" i="18"/>
  <c r="AT98" i="18"/>
  <c r="AS98" i="18"/>
  <c r="AW97" i="18"/>
  <c r="AV97" i="18"/>
  <c r="AU97" i="18"/>
  <c r="AT97" i="18"/>
  <c r="AS97" i="18"/>
  <c r="AW96" i="18"/>
  <c r="AV96" i="18"/>
  <c r="AU96" i="18"/>
  <c r="AT96" i="18"/>
  <c r="AS96" i="18"/>
  <c r="AW95" i="18"/>
  <c r="AV95" i="18"/>
  <c r="AU95" i="18"/>
  <c r="AT95" i="18"/>
  <c r="AS95" i="18"/>
  <c r="AW94" i="18"/>
  <c r="AV94" i="18"/>
  <c r="AU94" i="18"/>
  <c r="AT94" i="18"/>
  <c r="AS94" i="18"/>
  <c r="AW93" i="18"/>
  <c r="AV93" i="18"/>
  <c r="AU93" i="18"/>
  <c r="AT93" i="18"/>
  <c r="AS93" i="18"/>
  <c r="AW92" i="18"/>
  <c r="AV92" i="18"/>
  <c r="AU92" i="18"/>
  <c r="AT92" i="18"/>
  <c r="AS92" i="18"/>
  <c r="AW91" i="18"/>
  <c r="AV91" i="18"/>
  <c r="AU91" i="18"/>
  <c r="AT91" i="18"/>
  <c r="AS91" i="18"/>
  <c r="AW90" i="18"/>
  <c r="AV90" i="18"/>
  <c r="AU90" i="18"/>
  <c r="AT90" i="18"/>
  <c r="AS90" i="18"/>
  <c r="AW89" i="18"/>
  <c r="AV89" i="18"/>
  <c r="AU89" i="18"/>
  <c r="AT89" i="18"/>
  <c r="AS89" i="18"/>
  <c r="AW88" i="18"/>
  <c r="AV88" i="18"/>
  <c r="AU88" i="18"/>
  <c r="AT88" i="18"/>
  <c r="AS88" i="18"/>
  <c r="AW87" i="18"/>
  <c r="AV87" i="18"/>
  <c r="AU87" i="18"/>
  <c r="AT87" i="18"/>
  <c r="AS87" i="18"/>
  <c r="AW86" i="18"/>
  <c r="AV86" i="18"/>
  <c r="AU86" i="18"/>
  <c r="AT86" i="18"/>
  <c r="AS86" i="18"/>
  <c r="AW85" i="18"/>
  <c r="AV85" i="18"/>
  <c r="AU85" i="18"/>
  <c r="AT85" i="18"/>
  <c r="AS85" i="18"/>
  <c r="AW84" i="18"/>
  <c r="AV84" i="18"/>
  <c r="AU84" i="18"/>
  <c r="AT84" i="18"/>
  <c r="AS84" i="18"/>
  <c r="AW83" i="18"/>
  <c r="AV83" i="18"/>
  <c r="AU83" i="18"/>
  <c r="AT83" i="18"/>
  <c r="AS83" i="18"/>
  <c r="AW82" i="18"/>
  <c r="AV82" i="18"/>
  <c r="AU82" i="18"/>
  <c r="AT82" i="18"/>
  <c r="AS82" i="18"/>
  <c r="AW81" i="18"/>
  <c r="AV81" i="18"/>
  <c r="AU81" i="18"/>
  <c r="AT81" i="18"/>
  <c r="AS81" i="18"/>
  <c r="AW80" i="18"/>
  <c r="AV80" i="18"/>
  <c r="AU80" i="18"/>
  <c r="AT80" i="18"/>
  <c r="AS80" i="18"/>
  <c r="AW79" i="18"/>
  <c r="AV79" i="18"/>
  <c r="AU79" i="18"/>
  <c r="AT79" i="18"/>
  <c r="AS79" i="18"/>
  <c r="AW78" i="18"/>
  <c r="AV78" i="18"/>
  <c r="AU78" i="18"/>
  <c r="AT78" i="18"/>
  <c r="AS78" i="18"/>
  <c r="AW77" i="18"/>
  <c r="AV77" i="18"/>
  <c r="AU77" i="18"/>
  <c r="AT77" i="18"/>
  <c r="AS77" i="18"/>
  <c r="AW76" i="18"/>
  <c r="AV76" i="18"/>
  <c r="AU76" i="18"/>
  <c r="AT76" i="18"/>
  <c r="AS76" i="18"/>
  <c r="AW75" i="18"/>
  <c r="AV75" i="18"/>
  <c r="AU75" i="18"/>
  <c r="AT75" i="18"/>
  <c r="AS75" i="18"/>
  <c r="AW74" i="18"/>
  <c r="AV74" i="18"/>
  <c r="AU74" i="18"/>
  <c r="AT74" i="18"/>
  <c r="AS74" i="18"/>
  <c r="AW73" i="18"/>
  <c r="AV73" i="18"/>
  <c r="AU73" i="18"/>
  <c r="AT73" i="18"/>
  <c r="AS73" i="18"/>
  <c r="AW72" i="18"/>
  <c r="AV72" i="18"/>
  <c r="AU72" i="18"/>
  <c r="AT72" i="18"/>
  <c r="AS72" i="18"/>
  <c r="AW71" i="18"/>
  <c r="AV71" i="18"/>
  <c r="AU71" i="18"/>
  <c r="AT71" i="18"/>
  <c r="AS71" i="18"/>
  <c r="AW70" i="18"/>
  <c r="AV70" i="18"/>
  <c r="AU70" i="18"/>
  <c r="AT70" i="18"/>
  <c r="AS70" i="18"/>
  <c r="AW69" i="18"/>
  <c r="AV69" i="18"/>
  <c r="AU69" i="18"/>
  <c r="AT69" i="18"/>
  <c r="AS69" i="18"/>
  <c r="AW68" i="18"/>
  <c r="AV68" i="18"/>
  <c r="AU68" i="18"/>
  <c r="AT68" i="18"/>
  <c r="AS68" i="18"/>
  <c r="AW67" i="18"/>
  <c r="AV67" i="18"/>
  <c r="AU67" i="18"/>
  <c r="AT67" i="18"/>
  <c r="AS67" i="18"/>
  <c r="AW66" i="18"/>
  <c r="AV66" i="18"/>
  <c r="AU66" i="18"/>
  <c r="AT66" i="18"/>
  <c r="AS66" i="18"/>
  <c r="AW65" i="18"/>
  <c r="AV65" i="18"/>
  <c r="AU65" i="18"/>
  <c r="AT65" i="18"/>
  <c r="AS65" i="18"/>
  <c r="AW64" i="18"/>
  <c r="AV64" i="18"/>
  <c r="AU64" i="18"/>
  <c r="AT64" i="18"/>
  <c r="AS64" i="18"/>
  <c r="AW63" i="18"/>
  <c r="AV63" i="18"/>
  <c r="AU63" i="18"/>
  <c r="AT63" i="18"/>
  <c r="AS63" i="18"/>
  <c r="AW62" i="18"/>
  <c r="AV62" i="18"/>
  <c r="AU62" i="18"/>
  <c r="AT62" i="18"/>
  <c r="AS62" i="18"/>
  <c r="AW61" i="18"/>
  <c r="AV61" i="18"/>
  <c r="AU61" i="18"/>
  <c r="AT61" i="18"/>
  <c r="AS61" i="18"/>
  <c r="AW60" i="18"/>
  <c r="AV60" i="18"/>
  <c r="AU60" i="18"/>
  <c r="AT60" i="18"/>
  <c r="AS60" i="18"/>
  <c r="AW59" i="18"/>
  <c r="AV59" i="18"/>
  <c r="AU59" i="18"/>
  <c r="AT59" i="18"/>
  <c r="AS59" i="18"/>
  <c r="AW58" i="18"/>
  <c r="AV58" i="18"/>
  <c r="AU58" i="18"/>
  <c r="AT58" i="18"/>
  <c r="AS58" i="18"/>
  <c r="AW57" i="18"/>
  <c r="AV57" i="18"/>
  <c r="AU57" i="18"/>
  <c r="AT57" i="18"/>
  <c r="AS57" i="18"/>
  <c r="AW56" i="18"/>
  <c r="AV56" i="18"/>
  <c r="AU56" i="18"/>
  <c r="AT56" i="18"/>
  <c r="AS56" i="18"/>
  <c r="AW55" i="18"/>
  <c r="AV55" i="18"/>
  <c r="AU55" i="18"/>
  <c r="AT55" i="18"/>
  <c r="AS55" i="18"/>
  <c r="AW54" i="18"/>
  <c r="AV54" i="18"/>
  <c r="AU54" i="18"/>
  <c r="AT54" i="18"/>
  <c r="AS54" i="18"/>
  <c r="AW53" i="18"/>
  <c r="AV53" i="18"/>
  <c r="AU53" i="18"/>
  <c r="AT53" i="18"/>
  <c r="AS53" i="18"/>
  <c r="AW52" i="18"/>
  <c r="AV52" i="18"/>
  <c r="AU52" i="18"/>
  <c r="AT52" i="18"/>
  <c r="AS52" i="18"/>
  <c r="AW51" i="18"/>
  <c r="AV51" i="18"/>
  <c r="AU51" i="18"/>
  <c r="AT51" i="18"/>
  <c r="AS51" i="18"/>
  <c r="AW50" i="18"/>
  <c r="AV50" i="18"/>
  <c r="AU50" i="18"/>
  <c r="AT50" i="18"/>
  <c r="AS50" i="18"/>
  <c r="AW49" i="18"/>
  <c r="AV49" i="18"/>
  <c r="AU49" i="18"/>
  <c r="AT49" i="18"/>
  <c r="AS49" i="18"/>
  <c r="AW48" i="18"/>
  <c r="AV48" i="18"/>
  <c r="AU48" i="18"/>
  <c r="AT48" i="18"/>
  <c r="AS48" i="18"/>
  <c r="AW47" i="18"/>
  <c r="AV47" i="18"/>
  <c r="AU47" i="18"/>
  <c r="AT47" i="18"/>
  <c r="AS47" i="18"/>
  <c r="AW46" i="18"/>
  <c r="AV46" i="18"/>
  <c r="AU46" i="18"/>
  <c r="AT46" i="18"/>
  <c r="AS46" i="18"/>
  <c r="AW45" i="18"/>
  <c r="AV45" i="18"/>
  <c r="AU45" i="18"/>
  <c r="AT45" i="18"/>
  <c r="AS45" i="18"/>
  <c r="AW44" i="18"/>
  <c r="AV44" i="18"/>
  <c r="AU44" i="18"/>
  <c r="AT44" i="18"/>
  <c r="AS44" i="18"/>
  <c r="AW43" i="18"/>
  <c r="AV43" i="18"/>
  <c r="AU43" i="18"/>
  <c r="AT43" i="18"/>
  <c r="AS43" i="18"/>
  <c r="AW42" i="18"/>
  <c r="AV42" i="18"/>
  <c r="AU42" i="18"/>
  <c r="AT42" i="18"/>
  <c r="AS42" i="18"/>
  <c r="AW41" i="18"/>
  <c r="AV41" i="18"/>
  <c r="AU41" i="18"/>
  <c r="AT41" i="18"/>
  <c r="AS41" i="18"/>
  <c r="AW40" i="18"/>
  <c r="AV40" i="18"/>
  <c r="AU40" i="18"/>
  <c r="AT40" i="18"/>
  <c r="AS40" i="18"/>
  <c r="AW39" i="18"/>
  <c r="AV39" i="18"/>
  <c r="AU39" i="18"/>
  <c r="AT39" i="18"/>
  <c r="AS39" i="18"/>
  <c r="AW38" i="18"/>
  <c r="AV38" i="18"/>
  <c r="AU38" i="18"/>
  <c r="AT38" i="18"/>
  <c r="AS38" i="18"/>
  <c r="AW37" i="18"/>
  <c r="AV37" i="18"/>
  <c r="AU37" i="18"/>
  <c r="AT37" i="18"/>
  <c r="AS37" i="18"/>
  <c r="AW36" i="18"/>
  <c r="AV36" i="18"/>
  <c r="AU36" i="18"/>
  <c r="AT36" i="18"/>
  <c r="AS36" i="18"/>
  <c r="AW35" i="18"/>
  <c r="AV35" i="18"/>
  <c r="AU35" i="18"/>
  <c r="AT35" i="18"/>
  <c r="AS35" i="18"/>
  <c r="AW34" i="18"/>
  <c r="AV34" i="18"/>
  <c r="AU34" i="18"/>
  <c r="AT34" i="18"/>
  <c r="AS34" i="18"/>
  <c r="AW33" i="18"/>
  <c r="AV33" i="18"/>
  <c r="AU33" i="18"/>
  <c r="AT33" i="18"/>
  <c r="AS33" i="18"/>
  <c r="AW32" i="18"/>
  <c r="AV32" i="18"/>
  <c r="AU32" i="18"/>
  <c r="AT32" i="18"/>
  <c r="AS32" i="18"/>
  <c r="AW31" i="18"/>
  <c r="AV31" i="18"/>
  <c r="AU31" i="18"/>
  <c r="AT31" i="18"/>
  <c r="AS31" i="18"/>
  <c r="AW30" i="18"/>
  <c r="AV30" i="18"/>
  <c r="AU30" i="18"/>
  <c r="AT30" i="18"/>
  <c r="AS30" i="18"/>
  <c r="AW29" i="18"/>
  <c r="AV29" i="18"/>
  <c r="AU29" i="18"/>
  <c r="AT29" i="18"/>
  <c r="AS29" i="18"/>
  <c r="AW28" i="18"/>
  <c r="AV28" i="18"/>
  <c r="AU28" i="18"/>
  <c r="AT28" i="18"/>
  <c r="AS28" i="18"/>
  <c r="AW27" i="18"/>
  <c r="AV27" i="18"/>
  <c r="AU27" i="18"/>
  <c r="AT27" i="18"/>
  <c r="AS27" i="18"/>
  <c r="AW26" i="18"/>
  <c r="AV26" i="18"/>
  <c r="AU26" i="18"/>
  <c r="AT26" i="18"/>
  <c r="AS26" i="18"/>
  <c r="AW25" i="18"/>
  <c r="AV25" i="18"/>
  <c r="AU25" i="18"/>
  <c r="AT25" i="18"/>
  <c r="AS25" i="18"/>
  <c r="AW24" i="18"/>
  <c r="AV24" i="18"/>
  <c r="AU24" i="18"/>
  <c r="AT24" i="18"/>
  <c r="AS24" i="18"/>
  <c r="AW23" i="18"/>
  <c r="AV23" i="18"/>
  <c r="AU23" i="18"/>
  <c r="AT23" i="18"/>
  <c r="AS23" i="18"/>
  <c r="AW22" i="18"/>
  <c r="AV22" i="18"/>
  <c r="AU22" i="18"/>
  <c r="AT22" i="18"/>
  <c r="AS22" i="18"/>
  <c r="I22" i="18"/>
  <c r="AW21" i="18"/>
  <c r="AV21" i="18"/>
  <c r="AU21" i="18"/>
  <c r="AT21" i="18"/>
  <c r="AS21" i="18"/>
  <c r="AW20" i="18"/>
  <c r="AV20" i="18"/>
  <c r="AU20" i="18"/>
  <c r="AT20" i="18"/>
  <c r="AS20" i="18"/>
  <c r="I20" i="18"/>
  <c r="AW19" i="18"/>
  <c r="AV19" i="18"/>
  <c r="AU19" i="18"/>
  <c r="AT19" i="18"/>
  <c r="AS19" i="18"/>
  <c r="AW18" i="18"/>
  <c r="AV18" i="18"/>
  <c r="AU18" i="18"/>
  <c r="AT18" i="18"/>
  <c r="AS18" i="18"/>
  <c r="AW17" i="18"/>
  <c r="AV17" i="18"/>
  <c r="AU17" i="18"/>
  <c r="AT17" i="18"/>
  <c r="AS17" i="18"/>
  <c r="AW16" i="18"/>
  <c r="AV16" i="18"/>
  <c r="AU16" i="18"/>
  <c r="AT16" i="18"/>
  <c r="AS16" i="18"/>
  <c r="AW15" i="18"/>
  <c r="AV15" i="18"/>
  <c r="AU15" i="18"/>
  <c r="AT15" i="18"/>
  <c r="AS15" i="18"/>
  <c r="AW14" i="18"/>
  <c r="AV14" i="18"/>
  <c r="AU14" i="18"/>
  <c r="AT14" i="18"/>
  <c r="AS14" i="18"/>
  <c r="AW13" i="18"/>
  <c r="AV13" i="18"/>
  <c r="AU13" i="18"/>
  <c r="AT13" i="18"/>
  <c r="AS13" i="18"/>
  <c r="AW12" i="18"/>
  <c r="AV12" i="18"/>
  <c r="AU12" i="18"/>
  <c r="AT12" i="18"/>
  <c r="AS12" i="18"/>
  <c r="AW11" i="18"/>
  <c r="AV11" i="18"/>
  <c r="AU11" i="18"/>
  <c r="AT11" i="18"/>
  <c r="AS11" i="18"/>
  <c r="AW10" i="18"/>
  <c r="AV10" i="18"/>
  <c r="AU10" i="18"/>
  <c r="AT10" i="18"/>
  <c r="AS10" i="18"/>
  <c r="AW9" i="18"/>
  <c r="AV9" i="18"/>
  <c r="AU9" i="18"/>
  <c r="AT9" i="18"/>
  <c r="AS9" i="18"/>
  <c r="AW8" i="18"/>
  <c r="AV8" i="18"/>
  <c r="AU8" i="18"/>
  <c r="AT8" i="18"/>
  <c r="AS8" i="18"/>
  <c r="AW7" i="18"/>
  <c r="AV7" i="18"/>
  <c r="AU7" i="18"/>
  <c r="AT7" i="18"/>
  <c r="AS7" i="18"/>
  <c r="AW6" i="18"/>
  <c r="AV6" i="18"/>
  <c r="AU6" i="18"/>
  <c r="AT6" i="18"/>
  <c r="AS6" i="18"/>
  <c r="AW5" i="18"/>
  <c r="AV5" i="18"/>
  <c r="AU5" i="18"/>
  <c r="AT5" i="18"/>
  <c r="AS5" i="18"/>
  <c r="AW4" i="18"/>
  <c r="AV4" i="18"/>
  <c r="AU4" i="18"/>
  <c r="AT4" i="18"/>
  <c r="AS4" i="18"/>
  <c r="AW341" i="17"/>
  <c r="AV341" i="17"/>
  <c r="AU341" i="17"/>
  <c r="AT341" i="17"/>
  <c r="AS341" i="17"/>
  <c r="AW340" i="17"/>
  <c r="AV340" i="17"/>
  <c r="AU340" i="17"/>
  <c r="AT340" i="17"/>
  <c r="AS340" i="17"/>
  <c r="AW339" i="17"/>
  <c r="AV339" i="17"/>
  <c r="AU339" i="17"/>
  <c r="AT339" i="17"/>
  <c r="AS339" i="17"/>
  <c r="AW338" i="17"/>
  <c r="AV338" i="17"/>
  <c r="AU338" i="17"/>
  <c r="AT338" i="17"/>
  <c r="AS338" i="17"/>
  <c r="AW337" i="17"/>
  <c r="AV337" i="17"/>
  <c r="AU337" i="17"/>
  <c r="AT337" i="17"/>
  <c r="AS337" i="17"/>
  <c r="AW336" i="17"/>
  <c r="AV336" i="17"/>
  <c r="AU336" i="17"/>
  <c r="AT336" i="17"/>
  <c r="AS336" i="17"/>
  <c r="AW335" i="17"/>
  <c r="AV335" i="17"/>
  <c r="AU335" i="17"/>
  <c r="AT335" i="17"/>
  <c r="AS335" i="17"/>
  <c r="AW334" i="17"/>
  <c r="AV334" i="17"/>
  <c r="AU334" i="17"/>
  <c r="AT334" i="17"/>
  <c r="AS334" i="17"/>
  <c r="AW333" i="17"/>
  <c r="AV333" i="17"/>
  <c r="AU333" i="17"/>
  <c r="AT333" i="17"/>
  <c r="AS333" i="17"/>
  <c r="AW332" i="17"/>
  <c r="AV332" i="17"/>
  <c r="AU332" i="17"/>
  <c r="AT332" i="17"/>
  <c r="AS332" i="17"/>
  <c r="AW331" i="17"/>
  <c r="AV331" i="17"/>
  <c r="AU331" i="17"/>
  <c r="AT331" i="17"/>
  <c r="AS331" i="17"/>
  <c r="AW330" i="17"/>
  <c r="AV330" i="17"/>
  <c r="AU330" i="17"/>
  <c r="AT330" i="17"/>
  <c r="AS330" i="17"/>
  <c r="AW329" i="17"/>
  <c r="AV329" i="17"/>
  <c r="AU329" i="17"/>
  <c r="AT329" i="17"/>
  <c r="AS329" i="17"/>
  <c r="AW328" i="17"/>
  <c r="AV328" i="17"/>
  <c r="AU328" i="17"/>
  <c r="AT328" i="17"/>
  <c r="AS328" i="17"/>
  <c r="AW327" i="17"/>
  <c r="AV327" i="17"/>
  <c r="AU327" i="17"/>
  <c r="AT327" i="17"/>
  <c r="AS327" i="17"/>
  <c r="AW326" i="17"/>
  <c r="AV326" i="17"/>
  <c r="AU326" i="17"/>
  <c r="AT326" i="17"/>
  <c r="AS326" i="17"/>
  <c r="AW325" i="17"/>
  <c r="AV325" i="17"/>
  <c r="AU325" i="17"/>
  <c r="AT325" i="17"/>
  <c r="AS325" i="17"/>
  <c r="AW324" i="17"/>
  <c r="AV324" i="17"/>
  <c r="AU324" i="17"/>
  <c r="AT324" i="17"/>
  <c r="AS324" i="17"/>
  <c r="AW323" i="17"/>
  <c r="AV323" i="17"/>
  <c r="AU323" i="17"/>
  <c r="AT323" i="17"/>
  <c r="AS323" i="17"/>
  <c r="AW322" i="17"/>
  <c r="AV322" i="17"/>
  <c r="AU322" i="17"/>
  <c r="AT322" i="17"/>
  <c r="AS322" i="17"/>
  <c r="AW321" i="17"/>
  <c r="AV321" i="17"/>
  <c r="AU321" i="17"/>
  <c r="AT321" i="17"/>
  <c r="AS321" i="17"/>
  <c r="AW320" i="17"/>
  <c r="AV320" i="17"/>
  <c r="AU320" i="17"/>
  <c r="AT320" i="17"/>
  <c r="AS320" i="17"/>
  <c r="AW319" i="17"/>
  <c r="AV319" i="17"/>
  <c r="AU319" i="17"/>
  <c r="AT319" i="17"/>
  <c r="AS319" i="17"/>
  <c r="AW318" i="17"/>
  <c r="AV318" i="17"/>
  <c r="AU318" i="17"/>
  <c r="AT318" i="17"/>
  <c r="AS318" i="17"/>
  <c r="AW317" i="17"/>
  <c r="AV317" i="17"/>
  <c r="AU317" i="17"/>
  <c r="AT317" i="17"/>
  <c r="AS317" i="17"/>
  <c r="AW316" i="17"/>
  <c r="AV316" i="17"/>
  <c r="AU316" i="17"/>
  <c r="AT316" i="17"/>
  <c r="AS316" i="17"/>
  <c r="AW315" i="17"/>
  <c r="AV315" i="17"/>
  <c r="AU315" i="17"/>
  <c r="AT315" i="17"/>
  <c r="AS315" i="17"/>
  <c r="AW314" i="17"/>
  <c r="AV314" i="17"/>
  <c r="AU314" i="17"/>
  <c r="AT314" i="17"/>
  <c r="AS314" i="17"/>
  <c r="AW313" i="17"/>
  <c r="AV313" i="17"/>
  <c r="AU313" i="17"/>
  <c r="AT313" i="17"/>
  <c r="AS313" i="17"/>
  <c r="AW312" i="17"/>
  <c r="AV312" i="17"/>
  <c r="AU312" i="17"/>
  <c r="AT312" i="17"/>
  <c r="AS312" i="17"/>
  <c r="AW311" i="17"/>
  <c r="AV311" i="17"/>
  <c r="AU311" i="17"/>
  <c r="AT311" i="17"/>
  <c r="AS311" i="17"/>
  <c r="AW310" i="17"/>
  <c r="AV310" i="17"/>
  <c r="AU310" i="17"/>
  <c r="AT310" i="17"/>
  <c r="AS310" i="17"/>
  <c r="AW309" i="17"/>
  <c r="AV309" i="17"/>
  <c r="AU309" i="17"/>
  <c r="AT309" i="17"/>
  <c r="AS309" i="17"/>
  <c r="AW308" i="17"/>
  <c r="AV308" i="17"/>
  <c r="AU308" i="17"/>
  <c r="AT308" i="17"/>
  <c r="AS308" i="17"/>
  <c r="AW307" i="17"/>
  <c r="AV307" i="17"/>
  <c r="AU307" i="17"/>
  <c r="AT307" i="17"/>
  <c r="AS307" i="17"/>
  <c r="AW306" i="17"/>
  <c r="AV306" i="17"/>
  <c r="AU306" i="17"/>
  <c r="AT306" i="17"/>
  <c r="AS306" i="17"/>
  <c r="AW305" i="17"/>
  <c r="AV305" i="17"/>
  <c r="AU305" i="17"/>
  <c r="AT305" i="17"/>
  <c r="AS305" i="17"/>
  <c r="AW304" i="17"/>
  <c r="AV304" i="17"/>
  <c r="AU304" i="17"/>
  <c r="AT304" i="17"/>
  <c r="AS304" i="17"/>
  <c r="AW303" i="17"/>
  <c r="AV303" i="17"/>
  <c r="AU303" i="17"/>
  <c r="AT303" i="17"/>
  <c r="AS303" i="17"/>
  <c r="AW302" i="17"/>
  <c r="AV302" i="17"/>
  <c r="AU302" i="17"/>
  <c r="AT302" i="17"/>
  <c r="AS302" i="17"/>
  <c r="AW301" i="17"/>
  <c r="AV301" i="17"/>
  <c r="AU301" i="17"/>
  <c r="AT301" i="17"/>
  <c r="AS301" i="17"/>
  <c r="AW300" i="17"/>
  <c r="AV300" i="17"/>
  <c r="AU300" i="17"/>
  <c r="AT300" i="17"/>
  <c r="AS300" i="17"/>
  <c r="AW299" i="17"/>
  <c r="AV299" i="17"/>
  <c r="AU299" i="17"/>
  <c r="AT299" i="17"/>
  <c r="AS299" i="17"/>
  <c r="AW298" i="17"/>
  <c r="AV298" i="17"/>
  <c r="AU298" i="17"/>
  <c r="AT298" i="17"/>
  <c r="AS298" i="17"/>
  <c r="AW297" i="17"/>
  <c r="AV297" i="17"/>
  <c r="AU297" i="17"/>
  <c r="AT297" i="17"/>
  <c r="AS297" i="17"/>
  <c r="AW296" i="17"/>
  <c r="AV296" i="17"/>
  <c r="AU296" i="17"/>
  <c r="AT296" i="17"/>
  <c r="AS296" i="17"/>
  <c r="AW295" i="17"/>
  <c r="AV295" i="17"/>
  <c r="AU295" i="17"/>
  <c r="AT295" i="17"/>
  <c r="AS295" i="17"/>
  <c r="AW294" i="17"/>
  <c r="AV294" i="17"/>
  <c r="AU294" i="17"/>
  <c r="AT294" i="17"/>
  <c r="AS294" i="17"/>
  <c r="AW293" i="17"/>
  <c r="AV293" i="17"/>
  <c r="AU293" i="17"/>
  <c r="AT293" i="17"/>
  <c r="AS293" i="17"/>
  <c r="AW292" i="17"/>
  <c r="AV292" i="17"/>
  <c r="AU292" i="17"/>
  <c r="AT292" i="17"/>
  <c r="AS292" i="17"/>
  <c r="AW291" i="17"/>
  <c r="AV291" i="17"/>
  <c r="AU291" i="17"/>
  <c r="AT291" i="17"/>
  <c r="AS291" i="17"/>
  <c r="AW290" i="17"/>
  <c r="AV290" i="17"/>
  <c r="AU290" i="17"/>
  <c r="AT290" i="17"/>
  <c r="AS290" i="17"/>
  <c r="AW289" i="17"/>
  <c r="AV289" i="17"/>
  <c r="AU289" i="17"/>
  <c r="AT289" i="17"/>
  <c r="AS289" i="17"/>
  <c r="AW288" i="17"/>
  <c r="AV288" i="17"/>
  <c r="AU288" i="17"/>
  <c r="AT288" i="17"/>
  <c r="AS288" i="17"/>
  <c r="AW287" i="17"/>
  <c r="AV287" i="17"/>
  <c r="AU287" i="17"/>
  <c r="AT287" i="17"/>
  <c r="AS287" i="17"/>
  <c r="AW286" i="17"/>
  <c r="AV286" i="17"/>
  <c r="AU286" i="17"/>
  <c r="AT286" i="17"/>
  <c r="AS286" i="17"/>
  <c r="AW285" i="17"/>
  <c r="AV285" i="17"/>
  <c r="AU285" i="17"/>
  <c r="AT285" i="17"/>
  <c r="AS285" i="17"/>
  <c r="AW284" i="17"/>
  <c r="AV284" i="17"/>
  <c r="AU284" i="17"/>
  <c r="AT284" i="17"/>
  <c r="AS284" i="17"/>
  <c r="AW283" i="17"/>
  <c r="AV283" i="17"/>
  <c r="AU283" i="17"/>
  <c r="AT283" i="17"/>
  <c r="AS283" i="17"/>
  <c r="AW282" i="17"/>
  <c r="AV282" i="17"/>
  <c r="AU282" i="17"/>
  <c r="AT282" i="17"/>
  <c r="AS282" i="17"/>
  <c r="AW281" i="17"/>
  <c r="AV281" i="17"/>
  <c r="AU281" i="17"/>
  <c r="AT281" i="17"/>
  <c r="AS281" i="17"/>
  <c r="AW280" i="17"/>
  <c r="AV280" i="17"/>
  <c r="AU280" i="17"/>
  <c r="AT280" i="17"/>
  <c r="AS280" i="17"/>
  <c r="AW279" i="17"/>
  <c r="AV279" i="17"/>
  <c r="AU279" i="17"/>
  <c r="AT279" i="17"/>
  <c r="AS279" i="17"/>
  <c r="AW278" i="17"/>
  <c r="AV278" i="17"/>
  <c r="AU278" i="17"/>
  <c r="AT278" i="17"/>
  <c r="AS278" i="17"/>
  <c r="AW277" i="17"/>
  <c r="AV277" i="17"/>
  <c r="AU277" i="17"/>
  <c r="AT277" i="17"/>
  <c r="AS277" i="17"/>
  <c r="AW276" i="17"/>
  <c r="AV276" i="17"/>
  <c r="AU276" i="17"/>
  <c r="AT276" i="17"/>
  <c r="AS276" i="17"/>
  <c r="AW275" i="17"/>
  <c r="AV275" i="17"/>
  <c r="AU275" i="17"/>
  <c r="AT275" i="17"/>
  <c r="AS275" i="17"/>
  <c r="AW274" i="17"/>
  <c r="AV274" i="17"/>
  <c r="AU274" i="17"/>
  <c r="AT274" i="17"/>
  <c r="AS274" i="17"/>
  <c r="AW273" i="17"/>
  <c r="AV273" i="17"/>
  <c r="AU273" i="17"/>
  <c r="AT273" i="17"/>
  <c r="AS273" i="17"/>
  <c r="AW272" i="17"/>
  <c r="AV272" i="17"/>
  <c r="AU272" i="17"/>
  <c r="AT272" i="17"/>
  <c r="AS272" i="17"/>
  <c r="AW271" i="17"/>
  <c r="AV271" i="17"/>
  <c r="AU271" i="17"/>
  <c r="AT271" i="17"/>
  <c r="AS271" i="17"/>
  <c r="AW270" i="17"/>
  <c r="AV270" i="17"/>
  <c r="AU270" i="17"/>
  <c r="AT270" i="17"/>
  <c r="AS270" i="17"/>
  <c r="AW269" i="17"/>
  <c r="AV269" i="17"/>
  <c r="AU269" i="17"/>
  <c r="AT269" i="17"/>
  <c r="AS269" i="17"/>
  <c r="AW268" i="17"/>
  <c r="AV268" i="17"/>
  <c r="AU268" i="17"/>
  <c r="AT268" i="17"/>
  <c r="AS268" i="17"/>
  <c r="AW267" i="17"/>
  <c r="AV267" i="17"/>
  <c r="AU267" i="17"/>
  <c r="AT267" i="17"/>
  <c r="AS267" i="17"/>
  <c r="AW266" i="17"/>
  <c r="AV266" i="17"/>
  <c r="AU266" i="17"/>
  <c r="AT266" i="17"/>
  <c r="AS266" i="17"/>
  <c r="AW265" i="17"/>
  <c r="AV265" i="17"/>
  <c r="AU265" i="17"/>
  <c r="AT265" i="17"/>
  <c r="AS265" i="17"/>
  <c r="AW264" i="17"/>
  <c r="AV264" i="17"/>
  <c r="AU264" i="17"/>
  <c r="AT264" i="17"/>
  <c r="AS264" i="17"/>
  <c r="AW263" i="17"/>
  <c r="AV263" i="17"/>
  <c r="AU263" i="17"/>
  <c r="AT263" i="17"/>
  <c r="AS263" i="17"/>
  <c r="AW262" i="17"/>
  <c r="AV262" i="17"/>
  <c r="AU262" i="17"/>
  <c r="AT262" i="17"/>
  <c r="AS262" i="17"/>
  <c r="AW261" i="17"/>
  <c r="AV261" i="17"/>
  <c r="AU261" i="17"/>
  <c r="AT261" i="17"/>
  <c r="AS261" i="17"/>
  <c r="AW260" i="17"/>
  <c r="AV260" i="17"/>
  <c r="AU260" i="17"/>
  <c r="AT260" i="17"/>
  <c r="AS260" i="17"/>
  <c r="AW259" i="17"/>
  <c r="AV259" i="17"/>
  <c r="AU259" i="17"/>
  <c r="AT259" i="17"/>
  <c r="AS259" i="17"/>
  <c r="AW258" i="17"/>
  <c r="AV258" i="17"/>
  <c r="AU258" i="17"/>
  <c r="AT258" i="17"/>
  <c r="AS258" i="17"/>
  <c r="AW257" i="17"/>
  <c r="AV257" i="17"/>
  <c r="AU257" i="17"/>
  <c r="AT257" i="17"/>
  <c r="AS257" i="17"/>
  <c r="AW256" i="17"/>
  <c r="AV256" i="17"/>
  <c r="AU256" i="17"/>
  <c r="AT256" i="17"/>
  <c r="AS256" i="17"/>
  <c r="AW255" i="17"/>
  <c r="AV255" i="17"/>
  <c r="AU255" i="17"/>
  <c r="AT255" i="17"/>
  <c r="AS255" i="17"/>
  <c r="AW254" i="17"/>
  <c r="AV254" i="17"/>
  <c r="AU254" i="17"/>
  <c r="AT254" i="17"/>
  <c r="AS254" i="17"/>
  <c r="AW253" i="17"/>
  <c r="AV253" i="17"/>
  <c r="AU253" i="17"/>
  <c r="AT253" i="17"/>
  <c r="AS253" i="17"/>
  <c r="AW252" i="17"/>
  <c r="AV252" i="17"/>
  <c r="AU252" i="17"/>
  <c r="AT252" i="17"/>
  <c r="AS252" i="17"/>
  <c r="AW251" i="17"/>
  <c r="AV251" i="17"/>
  <c r="AU251" i="17"/>
  <c r="AT251" i="17"/>
  <c r="AS251" i="17"/>
  <c r="AW250" i="17"/>
  <c r="AV250" i="17"/>
  <c r="AU250" i="17"/>
  <c r="AT250" i="17"/>
  <c r="AS250" i="17"/>
  <c r="AW249" i="17"/>
  <c r="AV249" i="17"/>
  <c r="AU249" i="17"/>
  <c r="AT249" i="17"/>
  <c r="AS249" i="17"/>
  <c r="AW248" i="17"/>
  <c r="AV248" i="17"/>
  <c r="AU248" i="17"/>
  <c r="AT248" i="17"/>
  <c r="AS248" i="17"/>
  <c r="AW247" i="17"/>
  <c r="AV247" i="17"/>
  <c r="AU247" i="17"/>
  <c r="AT247" i="17"/>
  <c r="AS247" i="17"/>
  <c r="AW246" i="17"/>
  <c r="AV246" i="17"/>
  <c r="AU246" i="17"/>
  <c r="AT246" i="17"/>
  <c r="AS246" i="17"/>
  <c r="AW245" i="17"/>
  <c r="AV245" i="17"/>
  <c r="AU245" i="17"/>
  <c r="AT245" i="17"/>
  <c r="AS245" i="17"/>
  <c r="AW244" i="17"/>
  <c r="AV244" i="17"/>
  <c r="AU244" i="17"/>
  <c r="AT244" i="17"/>
  <c r="AS244" i="17"/>
  <c r="AW243" i="17"/>
  <c r="AV243" i="17"/>
  <c r="AU243" i="17"/>
  <c r="AT243" i="17"/>
  <c r="AS243" i="17"/>
  <c r="AW242" i="17"/>
  <c r="AV242" i="17"/>
  <c r="AU242" i="17"/>
  <c r="AT242" i="17"/>
  <c r="AS242" i="17"/>
  <c r="AW241" i="17"/>
  <c r="AV241" i="17"/>
  <c r="AU241" i="17"/>
  <c r="AT241" i="17"/>
  <c r="AS241" i="17"/>
  <c r="AW240" i="17"/>
  <c r="AV240" i="17"/>
  <c r="AU240" i="17"/>
  <c r="AT240" i="17"/>
  <c r="AS240" i="17"/>
  <c r="AW239" i="17"/>
  <c r="AV239" i="17"/>
  <c r="AU239" i="17"/>
  <c r="AT239" i="17"/>
  <c r="AS239" i="17"/>
  <c r="AW238" i="17"/>
  <c r="AV238" i="17"/>
  <c r="AU238" i="17"/>
  <c r="AT238" i="17"/>
  <c r="AS238" i="17"/>
  <c r="AW237" i="17"/>
  <c r="AV237" i="17"/>
  <c r="AU237" i="17"/>
  <c r="AT237" i="17"/>
  <c r="AS237" i="17"/>
  <c r="AW236" i="17"/>
  <c r="AV236" i="17"/>
  <c r="AU236" i="17"/>
  <c r="AT236" i="17"/>
  <c r="AS236" i="17"/>
  <c r="AW235" i="17"/>
  <c r="AV235" i="17"/>
  <c r="AU235" i="17"/>
  <c r="AT235" i="17"/>
  <c r="AS235" i="17"/>
  <c r="AW234" i="17"/>
  <c r="AV234" i="17"/>
  <c r="AU234" i="17"/>
  <c r="AT234" i="17"/>
  <c r="AS234" i="17"/>
  <c r="AW233" i="17"/>
  <c r="AV233" i="17"/>
  <c r="AU233" i="17"/>
  <c r="AT233" i="17"/>
  <c r="AS233" i="17"/>
  <c r="AW232" i="17"/>
  <c r="AV232" i="17"/>
  <c r="AU232" i="17"/>
  <c r="AT232" i="17"/>
  <c r="AS232" i="17"/>
  <c r="AW231" i="17"/>
  <c r="AV231" i="17"/>
  <c r="AU231" i="17"/>
  <c r="AT231" i="17"/>
  <c r="AS231" i="17"/>
  <c r="AW230" i="17"/>
  <c r="AV230" i="17"/>
  <c r="AU230" i="17"/>
  <c r="AT230" i="17"/>
  <c r="AS230" i="17"/>
  <c r="AW229" i="17"/>
  <c r="AV229" i="17"/>
  <c r="AU229" i="17"/>
  <c r="AT229" i="17"/>
  <c r="AS229" i="17"/>
  <c r="AW228" i="17"/>
  <c r="AV228" i="17"/>
  <c r="AU228" i="17"/>
  <c r="AT228" i="17"/>
  <c r="AS228" i="17"/>
  <c r="AW227" i="17"/>
  <c r="AV227" i="17"/>
  <c r="AU227" i="17"/>
  <c r="AT227" i="17"/>
  <c r="AS227" i="17"/>
  <c r="AW226" i="17"/>
  <c r="AV226" i="17"/>
  <c r="AU226" i="17"/>
  <c r="AT226" i="17"/>
  <c r="AS226" i="17"/>
  <c r="AW225" i="17"/>
  <c r="AV225" i="17"/>
  <c r="AU225" i="17"/>
  <c r="AT225" i="17"/>
  <c r="AS225" i="17"/>
  <c r="AW224" i="17"/>
  <c r="AV224" i="17"/>
  <c r="AU224" i="17"/>
  <c r="AT224" i="17"/>
  <c r="AS224" i="17"/>
  <c r="AW223" i="17"/>
  <c r="AV223" i="17"/>
  <c r="AU223" i="17"/>
  <c r="AT223" i="17"/>
  <c r="AS223" i="17"/>
  <c r="AW222" i="17"/>
  <c r="AV222" i="17"/>
  <c r="AU222" i="17"/>
  <c r="AT222" i="17"/>
  <c r="AS222" i="17"/>
  <c r="AW221" i="17"/>
  <c r="AV221" i="17"/>
  <c r="AU221" i="17"/>
  <c r="AT221" i="17"/>
  <c r="AS221" i="17"/>
  <c r="AW220" i="17"/>
  <c r="AV220" i="17"/>
  <c r="AU220" i="17"/>
  <c r="AT220" i="17"/>
  <c r="AS220" i="17"/>
  <c r="AW219" i="17"/>
  <c r="AV219" i="17"/>
  <c r="AU219" i="17"/>
  <c r="AT219" i="17"/>
  <c r="AS219" i="17"/>
  <c r="AW218" i="17"/>
  <c r="AV218" i="17"/>
  <c r="AU218" i="17"/>
  <c r="AT218" i="17"/>
  <c r="AS218" i="17"/>
  <c r="AW217" i="17"/>
  <c r="AV217" i="17"/>
  <c r="AU217" i="17"/>
  <c r="AT217" i="17"/>
  <c r="AS217" i="17"/>
  <c r="AW216" i="17"/>
  <c r="AV216" i="17"/>
  <c r="AU216" i="17"/>
  <c r="AT216" i="17"/>
  <c r="AS216" i="17"/>
  <c r="AW215" i="17"/>
  <c r="AV215" i="17"/>
  <c r="AU215" i="17"/>
  <c r="AT215" i="17"/>
  <c r="AS215" i="17"/>
  <c r="AW214" i="17"/>
  <c r="AV214" i="17"/>
  <c r="AU214" i="17"/>
  <c r="AT214" i="17"/>
  <c r="AS214" i="17"/>
  <c r="AW213" i="17"/>
  <c r="AV213" i="17"/>
  <c r="AU213" i="17"/>
  <c r="AT213" i="17"/>
  <c r="AS213" i="17"/>
  <c r="AW212" i="17"/>
  <c r="AV212" i="17"/>
  <c r="AU212" i="17"/>
  <c r="AT212" i="17"/>
  <c r="AS212" i="17"/>
  <c r="AW211" i="17"/>
  <c r="AV211" i="17"/>
  <c r="AU211" i="17"/>
  <c r="AT211" i="17"/>
  <c r="AS211" i="17"/>
  <c r="AW210" i="17"/>
  <c r="AV210" i="17"/>
  <c r="AU210" i="17"/>
  <c r="AT210" i="17"/>
  <c r="AS210" i="17"/>
  <c r="AW209" i="17"/>
  <c r="AV209" i="17"/>
  <c r="AU209" i="17"/>
  <c r="AT209" i="17"/>
  <c r="AS209" i="17"/>
  <c r="AW208" i="17"/>
  <c r="AV208" i="17"/>
  <c r="AU208" i="17"/>
  <c r="AT208" i="17"/>
  <c r="AS208" i="17"/>
  <c r="AW207" i="17"/>
  <c r="AV207" i="17"/>
  <c r="AU207" i="17"/>
  <c r="AT207" i="17"/>
  <c r="AS207" i="17"/>
  <c r="AW206" i="17"/>
  <c r="AV206" i="17"/>
  <c r="AU206" i="17"/>
  <c r="AT206" i="17"/>
  <c r="AS206" i="17"/>
  <c r="AW205" i="17"/>
  <c r="AV205" i="17"/>
  <c r="AU205" i="17"/>
  <c r="AT205" i="17"/>
  <c r="AS205" i="17"/>
  <c r="AW204" i="17"/>
  <c r="AV204" i="17"/>
  <c r="AU204" i="17"/>
  <c r="AT204" i="17"/>
  <c r="AS204" i="17"/>
  <c r="AW203" i="17"/>
  <c r="AV203" i="17"/>
  <c r="AU203" i="17"/>
  <c r="AT203" i="17"/>
  <c r="AS203" i="17"/>
  <c r="AW202" i="17"/>
  <c r="AV202" i="17"/>
  <c r="AU202" i="17"/>
  <c r="AT202" i="17"/>
  <c r="AS202" i="17"/>
  <c r="AW201" i="17"/>
  <c r="AV201" i="17"/>
  <c r="AU201" i="17"/>
  <c r="AT201" i="17"/>
  <c r="AS201" i="17"/>
  <c r="AW200" i="17"/>
  <c r="AV200" i="17"/>
  <c r="AU200" i="17"/>
  <c r="AT200" i="17"/>
  <c r="AS200" i="17"/>
  <c r="AW199" i="17"/>
  <c r="AV199" i="17"/>
  <c r="AU199" i="17"/>
  <c r="AT199" i="17"/>
  <c r="AS199" i="17"/>
  <c r="AW198" i="17"/>
  <c r="AV198" i="17"/>
  <c r="AU198" i="17"/>
  <c r="AT198" i="17"/>
  <c r="AS198" i="17"/>
  <c r="AW197" i="17"/>
  <c r="AV197" i="17"/>
  <c r="AU197" i="17"/>
  <c r="AT197" i="17"/>
  <c r="AS197" i="17"/>
  <c r="AW196" i="17"/>
  <c r="AV196" i="17"/>
  <c r="AU196" i="17"/>
  <c r="AT196" i="17"/>
  <c r="AS196" i="17"/>
  <c r="AW195" i="17"/>
  <c r="AV195" i="17"/>
  <c r="AU195" i="17"/>
  <c r="AT195" i="17"/>
  <c r="AS195" i="17"/>
  <c r="AW194" i="17"/>
  <c r="AV194" i="17"/>
  <c r="AU194" i="17"/>
  <c r="AT194" i="17"/>
  <c r="AS194" i="17"/>
  <c r="AW193" i="17"/>
  <c r="AV193" i="17"/>
  <c r="AU193" i="17"/>
  <c r="AT193" i="17"/>
  <c r="AS193" i="17"/>
  <c r="AW192" i="17"/>
  <c r="AV192" i="17"/>
  <c r="AU192" i="17"/>
  <c r="AT192" i="17"/>
  <c r="AS192" i="17"/>
  <c r="AW191" i="17"/>
  <c r="AV191" i="17"/>
  <c r="AU191" i="17"/>
  <c r="AT191" i="17"/>
  <c r="AS191" i="17"/>
  <c r="AW190" i="17"/>
  <c r="AV190" i="17"/>
  <c r="AU190" i="17"/>
  <c r="AT190" i="17"/>
  <c r="AS190" i="17"/>
  <c r="AW189" i="17"/>
  <c r="AV189" i="17"/>
  <c r="AU189" i="17"/>
  <c r="AT189" i="17"/>
  <c r="AS189" i="17"/>
  <c r="AW188" i="17"/>
  <c r="AV188" i="17"/>
  <c r="AU188" i="17"/>
  <c r="AT188" i="17"/>
  <c r="AS188" i="17"/>
  <c r="I188" i="17"/>
  <c r="AW187" i="17"/>
  <c r="AV187" i="17"/>
  <c r="AU187" i="17"/>
  <c r="AT187" i="17"/>
  <c r="AS187" i="17"/>
  <c r="AW186" i="17"/>
  <c r="AV186" i="17"/>
  <c r="AU186" i="17"/>
  <c r="AT186" i="17"/>
  <c r="AS186" i="17"/>
  <c r="AW185" i="17"/>
  <c r="AV185" i="17"/>
  <c r="AU185" i="17"/>
  <c r="AT185" i="17"/>
  <c r="AS185" i="17"/>
  <c r="AW184" i="17"/>
  <c r="AV184" i="17"/>
  <c r="AU184" i="17"/>
  <c r="AT184" i="17"/>
  <c r="AS184" i="17"/>
  <c r="AW183" i="17"/>
  <c r="AV183" i="17"/>
  <c r="AU183" i="17"/>
  <c r="AT183" i="17"/>
  <c r="AS183" i="17"/>
  <c r="AW182" i="17"/>
  <c r="AV182" i="17"/>
  <c r="AU182" i="17"/>
  <c r="AT182" i="17"/>
  <c r="AS182" i="17"/>
  <c r="AW181" i="17"/>
  <c r="AV181" i="17"/>
  <c r="AU181" i="17"/>
  <c r="AT181" i="17"/>
  <c r="AS181" i="17"/>
  <c r="AW180" i="17"/>
  <c r="AV180" i="17"/>
  <c r="AU180" i="17"/>
  <c r="AT180" i="17"/>
  <c r="AS180" i="17"/>
  <c r="AW179" i="17"/>
  <c r="AV179" i="17"/>
  <c r="AU179" i="17"/>
  <c r="AT179" i="17"/>
  <c r="AS179" i="17"/>
  <c r="AW178" i="17"/>
  <c r="AV178" i="17"/>
  <c r="AU178" i="17"/>
  <c r="AT178" i="17"/>
  <c r="AS178" i="17"/>
  <c r="AW177" i="17"/>
  <c r="AV177" i="17"/>
  <c r="AU177" i="17"/>
  <c r="AT177" i="17"/>
  <c r="AS177" i="17"/>
  <c r="AW176" i="17"/>
  <c r="AV176" i="17"/>
  <c r="AU176" i="17"/>
  <c r="AT176" i="17"/>
  <c r="AS176" i="17"/>
  <c r="AW175" i="17"/>
  <c r="AV175" i="17"/>
  <c r="AU175" i="17"/>
  <c r="AT175" i="17"/>
  <c r="AS175" i="17"/>
  <c r="AW174" i="17"/>
  <c r="AV174" i="17"/>
  <c r="AU174" i="17"/>
  <c r="AT174" i="17"/>
  <c r="AS174" i="17"/>
  <c r="AW173" i="17"/>
  <c r="AV173" i="17"/>
  <c r="AU173" i="17"/>
  <c r="AT173" i="17"/>
  <c r="AS173" i="17"/>
  <c r="AW172" i="17"/>
  <c r="AV172" i="17"/>
  <c r="AU172" i="17"/>
  <c r="AT172" i="17"/>
  <c r="AS172" i="17"/>
  <c r="AW171" i="17"/>
  <c r="AV171" i="17"/>
  <c r="AU171" i="17"/>
  <c r="AT171" i="17"/>
  <c r="AS171" i="17"/>
  <c r="AW170" i="17"/>
  <c r="AV170" i="17"/>
  <c r="AU170" i="17"/>
  <c r="AT170" i="17"/>
  <c r="AS170" i="17"/>
  <c r="I170" i="17"/>
  <c r="AW169" i="17"/>
  <c r="AV169" i="17"/>
  <c r="AU169" i="17"/>
  <c r="AT169" i="17"/>
  <c r="AS169" i="17"/>
  <c r="AW168" i="17"/>
  <c r="AV168" i="17"/>
  <c r="AU168" i="17"/>
  <c r="AT168" i="17"/>
  <c r="AS168" i="17"/>
  <c r="AW167" i="17"/>
  <c r="AV167" i="17"/>
  <c r="AU167" i="17"/>
  <c r="AT167" i="17"/>
  <c r="AS167" i="17"/>
  <c r="AW166" i="17"/>
  <c r="AV166" i="17"/>
  <c r="AU166" i="17"/>
  <c r="AT166" i="17"/>
  <c r="AS166" i="17"/>
  <c r="AW165" i="17"/>
  <c r="AV165" i="17"/>
  <c r="AU165" i="17"/>
  <c r="AT165" i="17"/>
  <c r="AS165" i="17"/>
  <c r="AW164" i="17"/>
  <c r="AV164" i="17"/>
  <c r="AU164" i="17"/>
  <c r="AT164" i="17"/>
  <c r="AS164" i="17"/>
  <c r="AW163" i="17"/>
  <c r="AV163" i="17"/>
  <c r="AU163" i="17"/>
  <c r="AT163" i="17"/>
  <c r="AS163" i="17"/>
  <c r="AW162" i="17"/>
  <c r="AV162" i="17"/>
  <c r="AU162" i="17"/>
  <c r="AT162" i="17"/>
  <c r="AS162" i="17"/>
  <c r="AW161" i="17"/>
  <c r="AV161" i="17"/>
  <c r="AU161" i="17"/>
  <c r="AT161" i="17"/>
  <c r="AS161" i="17"/>
  <c r="AW160" i="17"/>
  <c r="AV160" i="17"/>
  <c r="AU160" i="17"/>
  <c r="AT160" i="17"/>
  <c r="AS160" i="17"/>
  <c r="AW159" i="17"/>
  <c r="AV159" i="17"/>
  <c r="AU159" i="17"/>
  <c r="AT159" i="17"/>
  <c r="AS159" i="17"/>
  <c r="AW158" i="17"/>
  <c r="AV158" i="17"/>
  <c r="AU158" i="17"/>
  <c r="AT158" i="17"/>
  <c r="AS158" i="17"/>
  <c r="AW157" i="17"/>
  <c r="AV157" i="17"/>
  <c r="AU157" i="17"/>
  <c r="AT157" i="17"/>
  <c r="AS157" i="17"/>
  <c r="AW156" i="17"/>
  <c r="AV156" i="17"/>
  <c r="AU156" i="17"/>
  <c r="AT156" i="17"/>
  <c r="AS156" i="17"/>
  <c r="AW155" i="17"/>
  <c r="AV155" i="17"/>
  <c r="AU155" i="17"/>
  <c r="AT155" i="17"/>
  <c r="AS155" i="17"/>
  <c r="AW154" i="17"/>
  <c r="AV154" i="17"/>
  <c r="AU154" i="17"/>
  <c r="AT154" i="17"/>
  <c r="AS154" i="17"/>
  <c r="AW153" i="17"/>
  <c r="AV153" i="17"/>
  <c r="AU153" i="17"/>
  <c r="AT153" i="17"/>
  <c r="AS153" i="17"/>
  <c r="AW152" i="17"/>
  <c r="AV152" i="17"/>
  <c r="AU152" i="17"/>
  <c r="AT152" i="17"/>
  <c r="AS152" i="17"/>
  <c r="AW151" i="17"/>
  <c r="AV151" i="17"/>
  <c r="AU151" i="17"/>
  <c r="AT151" i="17"/>
  <c r="AS151" i="17"/>
  <c r="AW150" i="17"/>
  <c r="AV150" i="17"/>
  <c r="AU150" i="17"/>
  <c r="AT150" i="17"/>
  <c r="AS150" i="17"/>
  <c r="AW149" i="17"/>
  <c r="AV149" i="17"/>
  <c r="AU149" i="17"/>
  <c r="AT149" i="17"/>
  <c r="AS149" i="17"/>
  <c r="AW148" i="17"/>
  <c r="AV148" i="17"/>
  <c r="AU148" i="17"/>
  <c r="AT148" i="17"/>
  <c r="AS148" i="17"/>
  <c r="AW147" i="17"/>
  <c r="AV147" i="17"/>
  <c r="AU147" i="17"/>
  <c r="AT147" i="17"/>
  <c r="AS147" i="17"/>
  <c r="AW146" i="17"/>
  <c r="AV146" i="17"/>
  <c r="AU146" i="17"/>
  <c r="AT146" i="17"/>
  <c r="AS146" i="17"/>
  <c r="AW145" i="17"/>
  <c r="AV145" i="17"/>
  <c r="AU145" i="17"/>
  <c r="AT145" i="17"/>
  <c r="AS145" i="17"/>
  <c r="AW144" i="17"/>
  <c r="AV144" i="17"/>
  <c r="AU144" i="17"/>
  <c r="AT144" i="17"/>
  <c r="AS144" i="17"/>
  <c r="AW143" i="17"/>
  <c r="AV143" i="17"/>
  <c r="AU143" i="17"/>
  <c r="AT143" i="17"/>
  <c r="AS143" i="17"/>
  <c r="AW142" i="17"/>
  <c r="AV142" i="17"/>
  <c r="AU142" i="17"/>
  <c r="AT142" i="17"/>
  <c r="AS142" i="17"/>
  <c r="AW141" i="17"/>
  <c r="AV141" i="17"/>
  <c r="AU141" i="17"/>
  <c r="AT141" i="17"/>
  <c r="AS141" i="17"/>
  <c r="AW140" i="17"/>
  <c r="AV140" i="17"/>
  <c r="AU140" i="17"/>
  <c r="AT140" i="17"/>
  <c r="AS140" i="17"/>
  <c r="AW139" i="17"/>
  <c r="AV139" i="17"/>
  <c r="AU139" i="17"/>
  <c r="AT139" i="17"/>
  <c r="AS139" i="17"/>
  <c r="AW138" i="17"/>
  <c r="AV138" i="17"/>
  <c r="AU138" i="17"/>
  <c r="AT138" i="17"/>
  <c r="AS138" i="17"/>
  <c r="AW137" i="17"/>
  <c r="AV137" i="17"/>
  <c r="AU137" i="17"/>
  <c r="AT137" i="17"/>
  <c r="AS137" i="17"/>
  <c r="AW136" i="17"/>
  <c r="AV136" i="17"/>
  <c r="AU136" i="17"/>
  <c r="AT136" i="17"/>
  <c r="AS136" i="17"/>
  <c r="AW135" i="17"/>
  <c r="AV135" i="17"/>
  <c r="AU135" i="17"/>
  <c r="AT135" i="17"/>
  <c r="AS135" i="17"/>
  <c r="AW134" i="17"/>
  <c r="AV134" i="17"/>
  <c r="AU134" i="17"/>
  <c r="AT134" i="17"/>
  <c r="AS134" i="17"/>
  <c r="AW133" i="17"/>
  <c r="AV133" i="17"/>
  <c r="AU133" i="17"/>
  <c r="AT133" i="17"/>
  <c r="AS133" i="17"/>
  <c r="AW132" i="17"/>
  <c r="AV132" i="17"/>
  <c r="AU132" i="17"/>
  <c r="AT132" i="17"/>
  <c r="AS132" i="17"/>
  <c r="AW131" i="17"/>
  <c r="AV131" i="17"/>
  <c r="AU131" i="17"/>
  <c r="AT131" i="17"/>
  <c r="AS131" i="17"/>
  <c r="AW130" i="17"/>
  <c r="AV130" i="17"/>
  <c r="AU130" i="17"/>
  <c r="AT130" i="17"/>
  <c r="AS130" i="17"/>
  <c r="AW129" i="17"/>
  <c r="AV129" i="17"/>
  <c r="AU129" i="17"/>
  <c r="AT129" i="17"/>
  <c r="AS129" i="17"/>
  <c r="AW128" i="17"/>
  <c r="AV128" i="17"/>
  <c r="AU128" i="17"/>
  <c r="AT128" i="17"/>
  <c r="AS128" i="17"/>
  <c r="AW127" i="17"/>
  <c r="AV127" i="17"/>
  <c r="AU127" i="17"/>
  <c r="AT127" i="17"/>
  <c r="AS127" i="17"/>
  <c r="AW126" i="17"/>
  <c r="AV126" i="17"/>
  <c r="AU126" i="17"/>
  <c r="AT126" i="17"/>
  <c r="AS126" i="17"/>
  <c r="AW125" i="17"/>
  <c r="AV125" i="17"/>
  <c r="AU125" i="17"/>
  <c r="AT125" i="17"/>
  <c r="AS125" i="17"/>
  <c r="AW124" i="17"/>
  <c r="AV124" i="17"/>
  <c r="AU124" i="17"/>
  <c r="AT124" i="17"/>
  <c r="AS124" i="17"/>
  <c r="AW123" i="17"/>
  <c r="AV123" i="17"/>
  <c r="AU123" i="17"/>
  <c r="AT123" i="17"/>
  <c r="AS123" i="17"/>
  <c r="AW122" i="17"/>
  <c r="AV122" i="17"/>
  <c r="AU122" i="17"/>
  <c r="AT122" i="17"/>
  <c r="AS122" i="17"/>
  <c r="AW121" i="17"/>
  <c r="AV121" i="17"/>
  <c r="AU121" i="17"/>
  <c r="AT121" i="17"/>
  <c r="AS121" i="17"/>
  <c r="AW120" i="17"/>
  <c r="AV120" i="17"/>
  <c r="AU120" i="17"/>
  <c r="AT120" i="17"/>
  <c r="AS120" i="17"/>
  <c r="AW119" i="17"/>
  <c r="AV119" i="17"/>
  <c r="AU119" i="17"/>
  <c r="AT119" i="17"/>
  <c r="AS119" i="17"/>
  <c r="AW118" i="17"/>
  <c r="AV118" i="17"/>
  <c r="AU118" i="17"/>
  <c r="AT118" i="17"/>
  <c r="AS118" i="17"/>
  <c r="AW117" i="17"/>
  <c r="AV117" i="17"/>
  <c r="AU117" i="17"/>
  <c r="AT117" i="17"/>
  <c r="AS117" i="17"/>
  <c r="AW116" i="17"/>
  <c r="AV116" i="17"/>
  <c r="AU116" i="17"/>
  <c r="AT116" i="17"/>
  <c r="AS116" i="17"/>
  <c r="AW115" i="17"/>
  <c r="AV115" i="17"/>
  <c r="AU115" i="17"/>
  <c r="AT115" i="17"/>
  <c r="AS115" i="17"/>
  <c r="AW114" i="17"/>
  <c r="AV114" i="17"/>
  <c r="AU114" i="17"/>
  <c r="AT114" i="17"/>
  <c r="AS114" i="17"/>
  <c r="AW113" i="17"/>
  <c r="AV113" i="17"/>
  <c r="AU113" i="17"/>
  <c r="AT113" i="17"/>
  <c r="AS113" i="17"/>
  <c r="AW112" i="17"/>
  <c r="AV112" i="17"/>
  <c r="AU112" i="17"/>
  <c r="AT112" i="17"/>
  <c r="AS112" i="17"/>
  <c r="AW111" i="17"/>
  <c r="AV111" i="17"/>
  <c r="AU111" i="17"/>
  <c r="AT111" i="17"/>
  <c r="AS111" i="17"/>
  <c r="AW110" i="17"/>
  <c r="AV110" i="17"/>
  <c r="AU110" i="17"/>
  <c r="AT110" i="17"/>
  <c r="AS110" i="17"/>
  <c r="I110" i="17"/>
  <c r="AW109" i="17"/>
  <c r="AV109" i="17"/>
  <c r="AU109" i="17"/>
  <c r="AT109" i="17"/>
  <c r="AS109" i="17"/>
  <c r="AW108" i="17"/>
  <c r="AV108" i="17"/>
  <c r="AU108" i="17"/>
  <c r="AT108" i="17"/>
  <c r="AS108" i="17"/>
  <c r="AW107" i="17"/>
  <c r="AV107" i="17"/>
  <c r="AU107" i="17"/>
  <c r="AT107" i="17"/>
  <c r="AS107" i="17"/>
  <c r="AW106" i="17"/>
  <c r="AV106" i="17"/>
  <c r="AU106" i="17"/>
  <c r="AT106" i="17"/>
  <c r="AS106" i="17"/>
  <c r="AW105" i="17"/>
  <c r="AV105" i="17"/>
  <c r="AU105" i="17"/>
  <c r="AT105" i="17"/>
  <c r="AS105" i="17"/>
  <c r="AW104" i="17"/>
  <c r="AV104" i="17"/>
  <c r="AU104" i="17"/>
  <c r="AT104" i="17"/>
  <c r="AS104" i="17"/>
  <c r="AW103" i="17"/>
  <c r="AV103" i="17"/>
  <c r="AU103" i="17"/>
  <c r="AT103" i="17"/>
  <c r="AS103" i="17"/>
  <c r="AW102" i="17"/>
  <c r="AV102" i="17"/>
  <c r="AU102" i="17"/>
  <c r="AT102" i="17"/>
  <c r="AS102" i="17"/>
  <c r="AW101" i="17"/>
  <c r="AV101" i="17"/>
  <c r="AU101" i="17"/>
  <c r="AT101" i="17"/>
  <c r="AS101" i="17"/>
  <c r="AW100" i="17"/>
  <c r="AV100" i="17"/>
  <c r="AU100" i="17"/>
  <c r="AT100" i="17"/>
  <c r="AS100" i="17"/>
  <c r="AW99" i="17"/>
  <c r="AV99" i="17"/>
  <c r="AU99" i="17"/>
  <c r="AT99" i="17"/>
  <c r="AS99" i="17"/>
  <c r="AW98" i="17"/>
  <c r="AV98" i="17"/>
  <c r="AU98" i="17"/>
  <c r="AT98" i="17"/>
  <c r="AS98" i="17"/>
  <c r="AW97" i="17"/>
  <c r="AV97" i="17"/>
  <c r="AU97" i="17"/>
  <c r="AT97" i="17"/>
  <c r="AS97" i="17"/>
  <c r="AW96" i="17"/>
  <c r="AV96" i="17"/>
  <c r="AU96" i="17"/>
  <c r="AT96" i="17"/>
  <c r="AS96" i="17"/>
  <c r="AW95" i="17"/>
  <c r="AV95" i="17"/>
  <c r="AU95" i="17"/>
  <c r="AT95" i="17"/>
  <c r="AS95" i="17"/>
  <c r="AW94" i="17"/>
  <c r="AV94" i="17"/>
  <c r="AU94" i="17"/>
  <c r="AT94" i="17"/>
  <c r="AS94" i="17"/>
  <c r="AW93" i="17"/>
  <c r="AV93" i="17"/>
  <c r="AU93" i="17"/>
  <c r="AT93" i="17"/>
  <c r="AS93" i="17"/>
  <c r="AW92" i="17"/>
  <c r="AV92" i="17"/>
  <c r="AU92" i="17"/>
  <c r="AT92" i="17"/>
  <c r="AS92" i="17"/>
  <c r="AW91" i="17"/>
  <c r="AV91" i="17"/>
  <c r="AU91" i="17"/>
  <c r="AT91" i="17"/>
  <c r="AS91" i="17"/>
  <c r="AW90" i="17"/>
  <c r="AV90" i="17"/>
  <c r="AU90" i="17"/>
  <c r="AT90" i="17"/>
  <c r="AS90" i="17"/>
  <c r="AW89" i="17"/>
  <c r="AV89" i="17"/>
  <c r="AU89" i="17"/>
  <c r="AT89" i="17"/>
  <c r="AS89" i="17"/>
  <c r="AW88" i="17"/>
  <c r="AV88" i="17"/>
  <c r="AU88" i="17"/>
  <c r="AT88" i="17"/>
  <c r="AS88" i="17"/>
  <c r="AW87" i="17"/>
  <c r="AV87" i="17"/>
  <c r="AU87" i="17"/>
  <c r="AT87" i="17"/>
  <c r="AS87" i="17"/>
  <c r="AW86" i="17"/>
  <c r="AV86" i="17"/>
  <c r="AU86" i="17"/>
  <c r="AT86" i="17"/>
  <c r="AS86" i="17"/>
  <c r="AW85" i="17"/>
  <c r="AV85" i="17"/>
  <c r="AU85" i="17"/>
  <c r="AT85" i="17"/>
  <c r="AS85" i="17"/>
  <c r="AW84" i="17"/>
  <c r="AV84" i="17"/>
  <c r="AU84" i="17"/>
  <c r="AT84" i="17"/>
  <c r="AS84" i="17"/>
  <c r="AW83" i="17"/>
  <c r="AV83" i="17"/>
  <c r="AU83" i="17"/>
  <c r="AT83" i="17"/>
  <c r="AS83" i="17"/>
  <c r="AW82" i="17"/>
  <c r="AV82" i="17"/>
  <c r="AU82" i="17"/>
  <c r="AT82" i="17"/>
  <c r="AS82" i="17"/>
  <c r="AW81" i="17"/>
  <c r="AV81" i="17"/>
  <c r="AU81" i="17"/>
  <c r="AT81" i="17"/>
  <c r="AS81" i="17"/>
  <c r="AW80" i="17"/>
  <c r="AV80" i="17"/>
  <c r="AU80" i="17"/>
  <c r="AT80" i="17"/>
  <c r="AS80" i="17"/>
  <c r="AW79" i="17"/>
  <c r="AV79" i="17"/>
  <c r="AU79" i="17"/>
  <c r="AT79" i="17"/>
  <c r="AS79" i="17"/>
  <c r="AW78" i="17"/>
  <c r="AV78" i="17"/>
  <c r="AU78" i="17"/>
  <c r="AT78" i="17"/>
  <c r="AS78" i="17"/>
  <c r="AW77" i="17"/>
  <c r="AV77" i="17"/>
  <c r="AU77" i="17"/>
  <c r="AT77" i="17"/>
  <c r="AS77" i="17"/>
  <c r="AW76" i="17"/>
  <c r="AV76" i="17"/>
  <c r="AU76" i="17"/>
  <c r="AT76" i="17"/>
  <c r="AS76" i="17"/>
  <c r="AW75" i="17"/>
  <c r="AV75" i="17"/>
  <c r="AU75" i="17"/>
  <c r="AT75" i="17"/>
  <c r="AS75" i="17"/>
  <c r="AW74" i="17"/>
  <c r="AV74" i="17"/>
  <c r="AU74" i="17"/>
  <c r="AT74" i="17"/>
  <c r="AS74" i="17"/>
  <c r="AW73" i="17"/>
  <c r="AV73" i="17"/>
  <c r="AU73" i="17"/>
  <c r="AT73" i="17"/>
  <c r="AS73" i="17"/>
  <c r="AW72" i="17"/>
  <c r="AV72" i="17"/>
  <c r="AU72" i="17"/>
  <c r="AT72" i="17"/>
  <c r="AS72" i="17"/>
  <c r="AW71" i="17"/>
  <c r="AV71" i="17"/>
  <c r="AU71" i="17"/>
  <c r="AT71" i="17"/>
  <c r="AS71" i="17"/>
  <c r="AW70" i="17"/>
  <c r="AV70" i="17"/>
  <c r="AU70" i="17"/>
  <c r="AT70" i="17"/>
  <c r="AS70" i="17"/>
  <c r="AW69" i="17"/>
  <c r="AV69" i="17"/>
  <c r="AU69" i="17"/>
  <c r="AT69" i="17"/>
  <c r="AS69" i="17"/>
  <c r="AW68" i="17"/>
  <c r="AV68" i="17"/>
  <c r="AU68" i="17"/>
  <c r="AT68" i="17"/>
  <c r="AS68" i="17"/>
  <c r="AW67" i="17"/>
  <c r="AV67" i="17"/>
  <c r="AU67" i="17"/>
  <c r="AT67" i="17"/>
  <c r="AS67" i="17"/>
  <c r="AW66" i="17"/>
  <c r="AV66" i="17"/>
  <c r="AU66" i="17"/>
  <c r="AT66" i="17"/>
  <c r="AS66" i="17"/>
  <c r="AW65" i="17"/>
  <c r="AV65" i="17"/>
  <c r="AU65" i="17"/>
  <c r="AT65" i="17"/>
  <c r="AS65" i="17"/>
  <c r="AW64" i="17"/>
  <c r="AV64" i="17"/>
  <c r="AU64" i="17"/>
  <c r="AT64" i="17"/>
  <c r="AS64" i="17"/>
  <c r="AW63" i="17"/>
  <c r="AV63" i="17"/>
  <c r="AU63" i="17"/>
  <c r="AT63" i="17"/>
  <c r="AS63" i="17"/>
  <c r="AW62" i="17"/>
  <c r="AV62" i="17"/>
  <c r="AU62" i="17"/>
  <c r="AT62" i="17"/>
  <c r="AS62" i="17"/>
  <c r="AW61" i="17"/>
  <c r="AV61" i="17"/>
  <c r="AU61" i="17"/>
  <c r="AT61" i="17"/>
  <c r="AS61" i="17"/>
  <c r="AW60" i="17"/>
  <c r="AV60" i="17"/>
  <c r="AU60" i="17"/>
  <c r="AT60" i="17"/>
  <c r="AS60" i="17"/>
  <c r="AW59" i="17"/>
  <c r="AV59" i="17"/>
  <c r="AU59" i="17"/>
  <c r="AT59" i="17"/>
  <c r="AS59" i="17"/>
  <c r="AW58" i="17"/>
  <c r="AV58" i="17"/>
  <c r="AU58" i="17"/>
  <c r="AT58" i="17"/>
  <c r="AS58" i="17"/>
  <c r="AW57" i="17"/>
  <c r="AV57" i="17"/>
  <c r="AU57" i="17"/>
  <c r="AT57" i="17"/>
  <c r="AS57" i="17"/>
  <c r="AW56" i="17"/>
  <c r="AV56" i="17"/>
  <c r="AU56" i="17"/>
  <c r="AT56" i="17"/>
  <c r="AS56" i="17"/>
  <c r="AW55" i="17"/>
  <c r="AV55" i="17"/>
  <c r="AU55" i="17"/>
  <c r="AT55" i="17"/>
  <c r="AS55" i="17"/>
  <c r="AW54" i="17"/>
  <c r="AV54" i="17"/>
  <c r="AU54" i="17"/>
  <c r="AT54" i="17"/>
  <c r="AS54" i="17"/>
  <c r="AW53" i="17"/>
  <c r="AV53" i="17"/>
  <c r="AU53" i="17"/>
  <c r="AT53" i="17"/>
  <c r="AS53" i="17"/>
  <c r="AW52" i="17"/>
  <c r="AV52" i="17"/>
  <c r="AU52" i="17"/>
  <c r="AT52" i="17"/>
  <c r="AS52" i="17"/>
  <c r="AW51" i="17"/>
  <c r="AV51" i="17"/>
  <c r="AU51" i="17"/>
  <c r="AT51" i="17"/>
  <c r="AS51" i="17"/>
  <c r="AW50" i="17"/>
  <c r="AV50" i="17"/>
  <c r="AU50" i="17"/>
  <c r="AT50" i="17"/>
  <c r="AS50" i="17"/>
  <c r="AW49" i="17"/>
  <c r="AV49" i="17"/>
  <c r="AU49" i="17"/>
  <c r="AT49" i="17"/>
  <c r="AS49" i="17"/>
  <c r="AW48" i="17"/>
  <c r="AV48" i="17"/>
  <c r="AU48" i="17"/>
  <c r="AT48" i="17"/>
  <c r="AS48" i="17"/>
  <c r="AW47" i="17"/>
  <c r="AV47" i="17"/>
  <c r="AU47" i="17"/>
  <c r="AT47" i="17"/>
  <c r="AS47" i="17"/>
  <c r="AW46" i="17"/>
  <c r="AV46" i="17"/>
  <c r="AU46" i="17"/>
  <c r="AT46" i="17"/>
  <c r="AS46" i="17"/>
  <c r="AW45" i="17"/>
  <c r="AV45" i="17"/>
  <c r="AU45" i="17"/>
  <c r="AT45" i="17"/>
  <c r="AS45" i="17"/>
  <c r="AW44" i="17"/>
  <c r="AV44" i="17"/>
  <c r="AU44" i="17"/>
  <c r="AT44" i="17"/>
  <c r="AS44" i="17"/>
  <c r="AW43" i="17"/>
  <c r="AV43" i="17"/>
  <c r="AU43" i="17"/>
  <c r="AT43" i="17"/>
  <c r="AS43" i="17"/>
  <c r="AW42" i="17"/>
  <c r="AV42" i="17"/>
  <c r="AU42" i="17"/>
  <c r="AT42" i="17"/>
  <c r="AS42" i="17"/>
  <c r="AW41" i="17"/>
  <c r="AV41" i="17"/>
  <c r="AU41" i="17"/>
  <c r="AT41" i="17"/>
  <c r="AS41" i="17"/>
  <c r="AW40" i="17"/>
  <c r="AV40" i="17"/>
  <c r="AU40" i="17"/>
  <c r="AT40" i="17"/>
  <c r="AS40" i="17"/>
  <c r="AW39" i="17"/>
  <c r="AV39" i="17"/>
  <c r="AU39" i="17"/>
  <c r="AT39" i="17"/>
  <c r="AS39" i="17"/>
  <c r="AW38" i="17"/>
  <c r="AV38" i="17"/>
  <c r="AU38" i="17"/>
  <c r="AT38" i="17"/>
  <c r="AS38" i="17"/>
  <c r="AW37" i="17"/>
  <c r="AV37" i="17"/>
  <c r="AU37" i="17"/>
  <c r="AT37" i="17"/>
  <c r="AS37" i="17"/>
  <c r="AW36" i="17"/>
  <c r="AV36" i="17"/>
  <c r="AU36" i="17"/>
  <c r="AT36" i="17"/>
  <c r="AS36" i="17"/>
  <c r="AW35" i="17"/>
  <c r="AV35" i="17"/>
  <c r="AU35" i="17"/>
  <c r="AT35" i="17"/>
  <c r="AS35" i="17"/>
  <c r="AW34" i="17"/>
  <c r="AV34" i="17"/>
  <c r="AU34" i="17"/>
  <c r="AT34" i="17"/>
  <c r="AS34" i="17"/>
  <c r="AW33" i="17"/>
  <c r="AV33" i="17"/>
  <c r="AU33" i="17"/>
  <c r="AT33" i="17"/>
  <c r="AS33" i="17"/>
  <c r="AW32" i="17"/>
  <c r="AV32" i="17"/>
  <c r="AU32" i="17"/>
  <c r="AT32" i="17"/>
  <c r="AS32" i="17"/>
  <c r="AW31" i="17"/>
  <c r="AV31" i="17"/>
  <c r="AU31" i="17"/>
  <c r="AT31" i="17"/>
  <c r="AS31" i="17"/>
  <c r="AW30" i="17"/>
  <c r="AV30" i="17"/>
  <c r="AU30" i="17"/>
  <c r="AT30" i="17"/>
  <c r="AS30" i="17"/>
  <c r="AW29" i="17"/>
  <c r="AV29" i="17"/>
  <c r="AU29" i="17"/>
  <c r="AT29" i="17"/>
  <c r="AS29" i="17"/>
  <c r="AW28" i="17"/>
  <c r="AV28" i="17"/>
  <c r="AU28" i="17"/>
  <c r="AT28" i="17"/>
  <c r="AS28" i="17"/>
  <c r="AW27" i="17"/>
  <c r="AV27" i="17"/>
  <c r="AU27" i="17"/>
  <c r="AT27" i="17"/>
  <c r="AS27" i="17"/>
  <c r="AW26" i="17"/>
  <c r="AV26" i="17"/>
  <c r="AU26" i="17"/>
  <c r="AT26" i="17"/>
  <c r="AS26" i="17"/>
  <c r="AW25" i="17"/>
  <c r="AV25" i="17"/>
  <c r="AU25" i="17"/>
  <c r="AT25" i="17"/>
  <c r="AS25" i="17"/>
  <c r="AW24" i="17"/>
  <c r="AV24" i="17"/>
  <c r="AU24" i="17"/>
  <c r="AT24" i="17"/>
  <c r="AS24" i="17"/>
  <c r="AW23" i="17"/>
  <c r="AV23" i="17"/>
  <c r="AU23" i="17"/>
  <c r="AT23" i="17"/>
  <c r="AS23" i="17"/>
  <c r="AW22" i="17"/>
  <c r="AV22" i="17"/>
  <c r="AU22" i="17"/>
  <c r="AT22" i="17"/>
  <c r="AS22" i="17"/>
  <c r="I22" i="17"/>
  <c r="AW21" i="17"/>
  <c r="AV21" i="17"/>
  <c r="AU21" i="17"/>
  <c r="AT21" i="17"/>
  <c r="AS21" i="17"/>
  <c r="AW20" i="17"/>
  <c r="AV20" i="17"/>
  <c r="AU20" i="17"/>
  <c r="AT20" i="17"/>
  <c r="AS20" i="17"/>
  <c r="I20" i="17"/>
  <c r="AW19" i="17"/>
  <c r="AV19" i="17"/>
  <c r="AU19" i="17"/>
  <c r="AT19" i="17"/>
  <c r="AS19" i="17"/>
  <c r="AW18" i="17"/>
  <c r="AV18" i="17"/>
  <c r="AU18" i="17"/>
  <c r="AT18" i="17"/>
  <c r="AS18" i="17"/>
  <c r="AW17" i="17"/>
  <c r="AV17" i="17"/>
  <c r="AU17" i="17"/>
  <c r="AT17" i="17"/>
  <c r="AS17" i="17"/>
  <c r="AW16" i="17"/>
  <c r="AV16" i="17"/>
  <c r="AU16" i="17"/>
  <c r="AT16" i="17"/>
  <c r="AS16" i="17"/>
  <c r="AW15" i="17"/>
  <c r="AV15" i="17"/>
  <c r="AU15" i="17"/>
  <c r="AT15" i="17"/>
  <c r="AS15" i="17"/>
  <c r="AW14" i="17"/>
  <c r="AV14" i="17"/>
  <c r="AU14" i="17"/>
  <c r="AT14" i="17"/>
  <c r="AS14" i="17"/>
  <c r="AW13" i="17"/>
  <c r="AV13" i="17"/>
  <c r="AU13" i="17"/>
  <c r="AT13" i="17"/>
  <c r="AS13" i="17"/>
  <c r="AW12" i="17"/>
  <c r="AV12" i="17"/>
  <c r="AU12" i="17"/>
  <c r="AT12" i="17"/>
  <c r="AS12" i="17"/>
  <c r="AW11" i="17"/>
  <c r="AV11" i="17"/>
  <c r="AU11" i="17"/>
  <c r="AT11" i="17"/>
  <c r="AS11" i="17"/>
  <c r="AW10" i="17"/>
  <c r="AV10" i="17"/>
  <c r="AU10" i="17"/>
  <c r="AT10" i="17"/>
  <c r="AS10" i="17"/>
  <c r="AW9" i="17"/>
  <c r="AV9" i="17"/>
  <c r="AU9" i="17"/>
  <c r="AT9" i="17"/>
  <c r="AS9" i="17"/>
  <c r="AW8" i="17"/>
  <c r="AV8" i="17"/>
  <c r="AU8" i="17"/>
  <c r="AT8" i="17"/>
  <c r="AS8" i="17"/>
  <c r="AW7" i="17"/>
  <c r="AV7" i="17"/>
  <c r="AU7" i="17"/>
  <c r="AT7" i="17"/>
  <c r="AS7" i="17"/>
  <c r="AW6" i="17"/>
  <c r="AV6" i="17"/>
  <c r="AU6" i="17"/>
  <c r="AT6" i="17"/>
  <c r="AS6" i="17"/>
  <c r="AW5" i="17"/>
  <c r="AV5" i="17"/>
  <c r="AU5" i="17"/>
  <c r="AT5" i="17"/>
  <c r="AS5" i="17"/>
  <c r="AW4" i="17"/>
  <c r="AV4" i="17"/>
  <c r="AU4" i="17"/>
  <c r="AT4" i="17"/>
  <c r="AS4" i="17"/>
  <c r="AW341" i="16"/>
  <c r="AV341" i="16"/>
  <c r="AU341" i="16"/>
  <c r="AT341" i="16"/>
  <c r="AS341" i="16"/>
  <c r="AW340" i="16"/>
  <c r="AV340" i="16"/>
  <c r="AU340" i="16"/>
  <c r="AT340" i="16"/>
  <c r="AS340" i="16"/>
  <c r="AW339" i="16"/>
  <c r="AV339" i="16"/>
  <c r="AU339" i="16"/>
  <c r="AT339" i="16"/>
  <c r="AS339" i="16"/>
  <c r="AW338" i="16"/>
  <c r="AV338" i="16"/>
  <c r="AU338" i="16"/>
  <c r="AT338" i="16"/>
  <c r="AS338" i="16"/>
  <c r="AW337" i="16"/>
  <c r="AV337" i="16"/>
  <c r="AU337" i="16"/>
  <c r="AT337" i="16"/>
  <c r="AS337" i="16"/>
  <c r="AW336" i="16"/>
  <c r="AV336" i="16"/>
  <c r="AU336" i="16"/>
  <c r="AT336" i="16"/>
  <c r="AS336" i="16"/>
  <c r="AW335" i="16"/>
  <c r="AV335" i="16"/>
  <c r="AU335" i="16"/>
  <c r="AT335" i="16"/>
  <c r="AS335" i="16"/>
  <c r="AW334" i="16"/>
  <c r="AV334" i="16"/>
  <c r="AU334" i="16"/>
  <c r="AT334" i="16"/>
  <c r="AS334" i="16"/>
  <c r="AW333" i="16"/>
  <c r="AV333" i="16"/>
  <c r="AU333" i="16"/>
  <c r="AT333" i="16"/>
  <c r="AS333" i="16"/>
  <c r="AW332" i="16"/>
  <c r="AV332" i="16"/>
  <c r="AU332" i="16"/>
  <c r="AT332" i="16"/>
  <c r="AS332" i="16"/>
  <c r="AW331" i="16"/>
  <c r="AV331" i="16"/>
  <c r="AU331" i="16"/>
  <c r="AT331" i="16"/>
  <c r="AS331" i="16"/>
  <c r="AW330" i="16"/>
  <c r="AV330" i="16"/>
  <c r="AU330" i="16"/>
  <c r="AT330" i="16"/>
  <c r="AS330" i="16"/>
  <c r="AW329" i="16"/>
  <c r="AV329" i="16"/>
  <c r="AU329" i="16"/>
  <c r="AT329" i="16"/>
  <c r="AS329" i="16"/>
  <c r="AW328" i="16"/>
  <c r="AV328" i="16"/>
  <c r="AU328" i="16"/>
  <c r="AT328" i="16"/>
  <c r="AS328" i="16"/>
  <c r="AW327" i="16"/>
  <c r="AV327" i="16"/>
  <c r="AU327" i="16"/>
  <c r="AT327" i="16"/>
  <c r="AS327" i="16"/>
  <c r="AW326" i="16"/>
  <c r="AV326" i="16"/>
  <c r="AU326" i="16"/>
  <c r="AT326" i="16"/>
  <c r="AS326" i="16"/>
  <c r="AW325" i="16"/>
  <c r="AV325" i="16"/>
  <c r="AU325" i="16"/>
  <c r="AT325" i="16"/>
  <c r="AS325" i="16"/>
  <c r="AW324" i="16"/>
  <c r="AV324" i="16"/>
  <c r="AU324" i="16"/>
  <c r="AT324" i="16"/>
  <c r="AS324" i="16"/>
  <c r="AW323" i="16"/>
  <c r="AV323" i="16"/>
  <c r="AU323" i="16"/>
  <c r="AT323" i="16"/>
  <c r="AS323" i="16"/>
  <c r="AW322" i="16"/>
  <c r="AV322" i="16"/>
  <c r="AU322" i="16"/>
  <c r="AT322" i="16"/>
  <c r="AS322" i="16"/>
  <c r="AW321" i="16"/>
  <c r="AV321" i="16"/>
  <c r="AU321" i="16"/>
  <c r="AT321" i="16"/>
  <c r="AS321" i="16"/>
  <c r="AW320" i="16"/>
  <c r="AV320" i="16"/>
  <c r="AU320" i="16"/>
  <c r="AT320" i="16"/>
  <c r="AS320" i="16"/>
  <c r="AW319" i="16"/>
  <c r="AV319" i="16"/>
  <c r="AU319" i="16"/>
  <c r="AT319" i="16"/>
  <c r="AS319" i="16"/>
  <c r="AW318" i="16"/>
  <c r="AV318" i="16"/>
  <c r="AU318" i="16"/>
  <c r="AT318" i="16"/>
  <c r="AS318" i="16"/>
  <c r="AW317" i="16"/>
  <c r="AV317" i="16"/>
  <c r="AU317" i="16"/>
  <c r="AT317" i="16"/>
  <c r="AS317" i="16"/>
  <c r="AW316" i="16"/>
  <c r="AV316" i="16"/>
  <c r="AU316" i="16"/>
  <c r="AT316" i="16"/>
  <c r="AS316" i="16"/>
  <c r="AW315" i="16"/>
  <c r="AV315" i="16"/>
  <c r="AU315" i="16"/>
  <c r="AT315" i="16"/>
  <c r="AS315" i="16"/>
  <c r="AW314" i="16"/>
  <c r="AV314" i="16"/>
  <c r="AU314" i="16"/>
  <c r="AT314" i="16"/>
  <c r="AS314" i="16"/>
  <c r="AW313" i="16"/>
  <c r="AV313" i="16"/>
  <c r="AU313" i="16"/>
  <c r="AT313" i="16"/>
  <c r="AS313" i="16"/>
  <c r="AW312" i="16"/>
  <c r="AV312" i="16"/>
  <c r="AU312" i="16"/>
  <c r="AT312" i="16"/>
  <c r="AS312" i="16"/>
  <c r="AW311" i="16"/>
  <c r="AV311" i="16"/>
  <c r="AU311" i="16"/>
  <c r="AT311" i="16"/>
  <c r="AS311" i="16"/>
  <c r="AW310" i="16"/>
  <c r="AV310" i="16"/>
  <c r="AU310" i="16"/>
  <c r="AT310" i="16"/>
  <c r="AS310" i="16"/>
  <c r="AW309" i="16"/>
  <c r="AV309" i="16"/>
  <c r="AU309" i="16"/>
  <c r="AT309" i="16"/>
  <c r="AS309" i="16"/>
  <c r="AW308" i="16"/>
  <c r="AV308" i="16"/>
  <c r="AU308" i="16"/>
  <c r="AT308" i="16"/>
  <c r="AS308" i="16"/>
  <c r="AW307" i="16"/>
  <c r="AV307" i="16"/>
  <c r="AU307" i="16"/>
  <c r="AT307" i="16"/>
  <c r="AS307" i="16"/>
  <c r="AW306" i="16"/>
  <c r="AV306" i="16"/>
  <c r="AU306" i="16"/>
  <c r="AT306" i="16"/>
  <c r="AS306" i="16"/>
  <c r="AW305" i="16"/>
  <c r="AV305" i="16"/>
  <c r="AU305" i="16"/>
  <c r="AT305" i="16"/>
  <c r="AS305" i="16"/>
  <c r="AW304" i="16"/>
  <c r="AV304" i="16"/>
  <c r="AU304" i="16"/>
  <c r="AT304" i="16"/>
  <c r="AS304" i="16"/>
  <c r="AW303" i="16"/>
  <c r="AV303" i="16"/>
  <c r="AU303" i="16"/>
  <c r="AT303" i="16"/>
  <c r="AS303" i="16"/>
  <c r="AW302" i="16"/>
  <c r="AV302" i="16"/>
  <c r="AU302" i="16"/>
  <c r="AT302" i="16"/>
  <c r="AS302" i="16"/>
  <c r="AW301" i="16"/>
  <c r="AV301" i="16"/>
  <c r="AU301" i="16"/>
  <c r="AT301" i="16"/>
  <c r="AS301" i="16"/>
  <c r="AW300" i="16"/>
  <c r="AV300" i="16"/>
  <c r="AU300" i="16"/>
  <c r="AT300" i="16"/>
  <c r="AS300" i="16"/>
  <c r="AW299" i="16"/>
  <c r="AV299" i="16"/>
  <c r="AU299" i="16"/>
  <c r="AT299" i="16"/>
  <c r="AS299" i="16"/>
  <c r="AW298" i="16"/>
  <c r="AV298" i="16"/>
  <c r="AU298" i="16"/>
  <c r="AT298" i="16"/>
  <c r="AS298" i="16"/>
  <c r="AW297" i="16"/>
  <c r="AV297" i="16"/>
  <c r="AU297" i="16"/>
  <c r="AT297" i="16"/>
  <c r="AS297" i="16"/>
  <c r="AW296" i="16"/>
  <c r="AV296" i="16"/>
  <c r="AU296" i="16"/>
  <c r="AT296" i="16"/>
  <c r="AS296" i="16"/>
  <c r="AW295" i="16"/>
  <c r="AV295" i="16"/>
  <c r="AU295" i="16"/>
  <c r="AT295" i="16"/>
  <c r="AS295" i="16"/>
  <c r="AW294" i="16"/>
  <c r="AV294" i="16"/>
  <c r="AU294" i="16"/>
  <c r="AT294" i="16"/>
  <c r="AS294" i="16"/>
  <c r="AW293" i="16"/>
  <c r="AV293" i="16"/>
  <c r="AU293" i="16"/>
  <c r="AT293" i="16"/>
  <c r="AS293" i="16"/>
  <c r="AW292" i="16"/>
  <c r="AV292" i="16"/>
  <c r="AU292" i="16"/>
  <c r="AT292" i="16"/>
  <c r="AS292" i="16"/>
  <c r="AW291" i="16"/>
  <c r="AV291" i="16"/>
  <c r="AU291" i="16"/>
  <c r="AT291" i="16"/>
  <c r="AS291" i="16"/>
  <c r="AW290" i="16"/>
  <c r="AV290" i="16"/>
  <c r="AU290" i="16"/>
  <c r="AT290" i="16"/>
  <c r="AS290" i="16"/>
  <c r="AW289" i="16"/>
  <c r="AV289" i="16"/>
  <c r="AU289" i="16"/>
  <c r="AT289" i="16"/>
  <c r="AS289" i="16"/>
  <c r="AW288" i="16"/>
  <c r="AV288" i="16"/>
  <c r="AU288" i="16"/>
  <c r="AT288" i="16"/>
  <c r="AS288" i="16"/>
  <c r="AW287" i="16"/>
  <c r="AV287" i="16"/>
  <c r="AU287" i="16"/>
  <c r="AT287" i="16"/>
  <c r="AS287" i="16"/>
  <c r="AW286" i="16"/>
  <c r="AV286" i="16"/>
  <c r="AU286" i="16"/>
  <c r="AT286" i="16"/>
  <c r="AS286" i="16"/>
  <c r="AW285" i="16"/>
  <c r="AV285" i="16"/>
  <c r="AU285" i="16"/>
  <c r="AT285" i="16"/>
  <c r="AS285" i="16"/>
  <c r="AW284" i="16"/>
  <c r="AV284" i="16"/>
  <c r="AU284" i="16"/>
  <c r="AT284" i="16"/>
  <c r="AS284" i="16"/>
  <c r="AW283" i="16"/>
  <c r="AV283" i="16"/>
  <c r="AU283" i="16"/>
  <c r="AT283" i="16"/>
  <c r="AS283" i="16"/>
  <c r="AW282" i="16"/>
  <c r="AV282" i="16"/>
  <c r="AU282" i="16"/>
  <c r="AT282" i="16"/>
  <c r="AS282" i="16"/>
  <c r="AW281" i="16"/>
  <c r="AV281" i="16"/>
  <c r="AU281" i="16"/>
  <c r="AT281" i="16"/>
  <c r="AS281" i="16"/>
  <c r="AW280" i="16"/>
  <c r="AV280" i="16"/>
  <c r="AU280" i="16"/>
  <c r="AT280" i="16"/>
  <c r="AS280" i="16"/>
  <c r="AW279" i="16"/>
  <c r="AV279" i="16"/>
  <c r="AU279" i="16"/>
  <c r="AT279" i="16"/>
  <c r="AS279" i="16"/>
  <c r="AW278" i="16"/>
  <c r="AV278" i="16"/>
  <c r="AU278" i="16"/>
  <c r="AT278" i="16"/>
  <c r="AS278" i="16"/>
  <c r="AW277" i="16"/>
  <c r="AV277" i="16"/>
  <c r="AU277" i="16"/>
  <c r="AT277" i="16"/>
  <c r="AS277" i="16"/>
  <c r="AW276" i="16"/>
  <c r="AV276" i="16"/>
  <c r="AU276" i="16"/>
  <c r="AT276" i="16"/>
  <c r="AS276" i="16"/>
  <c r="AW275" i="16"/>
  <c r="AV275" i="16"/>
  <c r="AU275" i="16"/>
  <c r="AT275" i="16"/>
  <c r="AS275" i="16"/>
  <c r="AW274" i="16"/>
  <c r="AV274" i="16"/>
  <c r="AU274" i="16"/>
  <c r="AT274" i="16"/>
  <c r="AS274" i="16"/>
  <c r="AW273" i="16"/>
  <c r="AV273" i="16"/>
  <c r="AU273" i="16"/>
  <c r="AT273" i="16"/>
  <c r="AS273" i="16"/>
  <c r="AW272" i="16"/>
  <c r="AV272" i="16"/>
  <c r="AU272" i="16"/>
  <c r="AT272" i="16"/>
  <c r="AS272" i="16"/>
  <c r="AW271" i="16"/>
  <c r="AV271" i="16"/>
  <c r="AU271" i="16"/>
  <c r="AT271" i="16"/>
  <c r="AS271" i="16"/>
  <c r="AW270" i="16"/>
  <c r="AV270" i="16"/>
  <c r="AU270" i="16"/>
  <c r="AT270" i="16"/>
  <c r="AS270" i="16"/>
  <c r="AW269" i="16"/>
  <c r="AV269" i="16"/>
  <c r="AU269" i="16"/>
  <c r="AT269" i="16"/>
  <c r="AS269" i="16"/>
  <c r="AW268" i="16"/>
  <c r="AV268" i="16"/>
  <c r="AU268" i="16"/>
  <c r="AT268" i="16"/>
  <c r="AS268" i="16"/>
  <c r="AW267" i="16"/>
  <c r="AV267" i="16"/>
  <c r="AU267" i="16"/>
  <c r="AT267" i="16"/>
  <c r="AS267" i="16"/>
  <c r="AW266" i="16"/>
  <c r="AV266" i="16"/>
  <c r="AU266" i="16"/>
  <c r="AT266" i="16"/>
  <c r="AS266" i="16"/>
  <c r="AW265" i="16"/>
  <c r="AV265" i="16"/>
  <c r="AU265" i="16"/>
  <c r="AT265" i="16"/>
  <c r="AS265" i="16"/>
  <c r="AW264" i="16"/>
  <c r="AV264" i="16"/>
  <c r="AU264" i="16"/>
  <c r="AT264" i="16"/>
  <c r="AS264" i="16"/>
  <c r="AW263" i="16"/>
  <c r="AV263" i="16"/>
  <c r="AU263" i="16"/>
  <c r="AT263" i="16"/>
  <c r="AS263" i="16"/>
  <c r="AW262" i="16"/>
  <c r="AV262" i="16"/>
  <c r="AU262" i="16"/>
  <c r="AT262" i="16"/>
  <c r="AS262" i="16"/>
  <c r="AW261" i="16"/>
  <c r="AV261" i="16"/>
  <c r="AU261" i="16"/>
  <c r="AT261" i="16"/>
  <c r="AS261" i="16"/>
  <c r="AW260" i="16"/>
  <c r="AV260" i="16"/>
  <c r="AU260" i="16"/>
  <c r="AT260" i="16"/>
  <c r="AS260" i="16"/>
  <c r="AW259" i="16"/>
  <c r="AV259" i="16"/>
  <c r="AU259" i="16"/>
  <c r="AT259" i="16"/>
  <c r="AS259" i="16"/>
  <c r="AW258" i="16"/>
  <c r="AV258" i="16"/>
  <c r="AU258" i="16"/>
  <c r="AT258" i="16"/>
  <c r="AS258" i="16"/>
  <c r="AW257" i="16"/>
  <c r="AV257" i="16"/>
  <c r="AU257" i="16"/>
  <c r="AT257" i="16"/>
  <c r="AS257" i="16"/>
  <c r="AW256" i="16"/>
  <c r="AV256" i="16"/>
  <c r="AU256" i="16"/>
  <c r="AT256" i="16"/>
  <c r="AS256" i="16"/>
  <c r="AW255" i="16"/>
  <c r="AV255" i="16"/>
  <c r="AU255" i="16"/>
  <c r="AT255" i="16"/>
  <c r="AS255" i="16"/>
  <c r="AW254" i="16"/>
  <c r="AV254" i="16"/>
  <c r="AU254" i="16"/>
  <c r="AT254" i="16"/>
  <c r="AS254" i="16"/>
  <c r="AW253" i="16"/>
  <c r="AV253" i="16"/>
  <c r="AU253" i="16"/>
  <c r="AT253" i="16"/>
  <c r="AS253" i="16"/>
  <c r="AW252" i="16"/>
  <c r="AV252" i="16"/>
  <c r="AU252" i="16"/>
  <c r="AT252" i="16"/>
  <c r="AS252" i="16"/>
  <c r="AW251" i="16"/>
  <c r="AV251" i="16"/>
  <c r="AU251" i="16"/>
  <c r="AT251" i="16"/>
  <c r="AS251" i="16"/>
  <c r="AW250" i="16"/>
  <c r="AV250" i="16"/>
  <c r="AU250" i="16"/>
  <c r="AT250" i="16"/>
  <c r="AS250" i="16"/>
  <c r="AW249" i="16"/>
  <c r="AV249" i="16"/>
  <c r="AU249" i="16"/>
  <c r="AT249" i="16"/>
  <c r="AS249" i="16"/>
  <c r="AW248" i="16"/>
  <c r="AV248" i="16"/>
  <c r="AU248" i="16"/>
  <c r="AT248" i="16"/>
  <c r="AS248" i="16"/>
  <c r="AW247" i="16"/>
  <c r="AV247" i="16"/>
  <c r="AU247" i="16"/>
  <c r="AT247" i="16"/>
  <c r="AS247" i="16"/>
  <c r="AW246" i="16"/>
  <c r="AV246" i="16"/>
  <c r="AU246" i="16"/>
  <c r="AT246" i="16"/>
  <c r="AS246" i="16"/>
  <c r="AW245" i="16"/>
  <c r="AV245" i="16"/>
  <c r="AU245" i="16"/>
  <c r="AT245" i="16"/>
  <c r="AS245" i="16"/>
  <c r="AW244" i="16"/>
  <c r="AV244" i="16"/>
  <c r="AU244" i="16"/>
  <c r="AT244" i="16"/>
  <c r="AS244" i="16"/>
  <c r="AW243" i="16"/>
  <c r="AV243" i="16"/>
  <c r="AU243" i="16"/>
  <c r="AT243" i="16"/>
  <c r="AS243" i="16"/>
  <c r="AW242" i="16"/>
  <c r="AV242" i="16"/>
  <c r="AU242" i="16"/>
  <c r="AT242" i="16"/>
  <c r="AS242" i="16"/>
  <c r="AW241" i="16"/>
  <c r="AV241" i="16"/>
  <c r="AU241" i="16"/>
  <c r="AT241" i="16"/>
  <c r="AS241" i="16"/>
  <c r="AW240" i="16"/>
  <c r="AV240" i="16"/>
  <c r="AU240" i="16"/>
  <c r="AT240" i="16"/>
  <c r="AS240" i="16"/>
  <c r="AW239" i="16"/>
  <c r="AV239" i="16"/>
  <c r="AU239" i="16"/>
  <c r="AT239" i="16"/>
  <c r="AS239" i="16"/>
  <c r="AW238" i="16"/>
  <c r="AV238" i="16"/>
  <c r="AU238" i="16"/>
  <c r="AT238" i="16"/>
  <c r="AS238" i="16"/>
  <c r="AW237" i="16"/>
  <c r="AV237" i="16"/>
  <c r="AU237" i="16"/>
  <c r="AT237" i="16"/>
  <c r="AS237" i="16"/>
  <c r="AW236" i="16"/>
  <c r="AV236" i="16"/>
  <c r="AU236" i="16"/>
  <c r="AT236" i="16"/>
  <c r="AS236" i="16"/>
  <c r="AW235" i="16"/>
  <c r="AV235" i="16"/>
  <c r="AU235" i="16"/>
  <c r="AT235" i="16"/>
  <c r="AS235" i="16"/>
  <c r="AW234" i="16"/>
  <c r="AV234" i="16"/>
  <c r="AU234" i="16"/>
  <c r="AT234" i="16"/>
  <c r="AS234" i="16"/>
  <c r="AW233" i="16"/>
  <c r="AV233" i="16"/>
  <c r="AU233" i="16"/>
  <c r="AT233" i="16"/>
  <c r="AS233" i="16"/>
  <c r="AW232" i="16"/>
  <c r="AV232" i="16"/>
  <c r="AU232" i="16"/>
  <c r="AT232" i="16"/>
  <c r="AS232" i="16"/>
  <c r="AW231" i="16"/>
  <c r="AV231" i="16"/>
  <c r="AU231" i="16"/>
  <c r="AT231" i="16"/>
  <c r="AS231" i="16"/>
  <c r="AW230" i="16"/>
  <c r="AV230" i="16"/>
  <c r="AU230" i="16"/>
  <c r="AT230" i="16"/>
  <c r="AS230" i="16"/>
  <c r="AW229" i="16"/>
  <c r="AV229" i="16"/>
  <c r="AU229" i="16"/>
  <c r="AT229" i="16"/>
  <c r="AS229" i="16"/>
  <c r="AW228" i="16"/>
  <c r="AV228" i="16"/>
  <c r="AU228" i="16"/>
  <c r="AT228" i="16"/>
  <c r="AS228" i="16"/>
  <c r="AW227" i="16"/>
  <c r="AV227" i="16"/>
  <c r="AU227" i="16"/>
  <c r="AT227" i="16"/>
  <c r="AS227" i="16"/>
  <c r="AW226" i="16"/>
  <c r="AV226" i="16"/>
  <c r="AU226" i="16"/>
  <c r="AT226" i="16"/>
  <c r="AS226" i="16"/>
  <c r="AW225" i="16"/>
  <c r="AV225" i="16"/>
  <c r="AU225" i="16"/>
  <c r="AT225" i="16"/>
  <c r="AS225" i="16"/>
  <c r="AW224" i="16"/>
  <c r="AV224" i="16"/>
  <c r="AU224" i="16"/>
  <c r="AT224" i="16"/>
  <c r="AS224" i="16"/>
  <c r="AW223" i="16"/>
  <c r="AV223" i="16"/>
  <c r="AU223" i="16"/>
  <c r="AT223" i="16"/>
  <c r="AS223" i="16"/>
  <c r="AW222" i="16"/>
  <c r="AV222" i="16"/>
  <c r="AU222" i="16"/>
  <c r="AT222" i="16"/>
  <c r="AS222" i="16"/>
  <c r="AW221" i="16"/>
  <c r="AV221" i="16"/>
  <c r="AU221" i="16"/>
  <c r="AT221" i="16"/>
  <c r="AS221" i="16"/>
  <c r="AW220" i="16"/>
  <c r="AV220" i="16"/>
  <c r="AU220" i="16"/>
  <c r="AT220" i="16"/>
  <c r="AS220" i="16"/>
  <c r="AW219" i="16"/>
  <c r="AV219" i="16"/>
  <c r="AU219" i="16"/>
  <c r="AT219" i="16"/>
  <c r="AS219" i="16"/>
  <c r="AW218" i="16"/>
  <c r="AV218" i="16"/>
  <c r="AU218" i="16"/>
  <c r="AT218" i="16"/>
  <c r="AS218" i="16"/>
  <c r="AW217" i="16"/>
  <c r="AV217" i="16"/>
  <c r="AU217" i="16"/>
  <c r="AT217" i="16"/>
  <c r="AS217" i="16"/>
  <c r="AW216" i="16"/>
  <c r="AV216" i="16"/>
  <c r="AU216" i="16"/>
  <c r="AT216" i="16"/>
  <c r="AS216" i="16"/>
  <c r="AW215" i="16"/>
  <c r="AV215" i="16"/>
  <c r="AU215" i="16"/>
  <c r="AT215" i="16"/>
  <c r="AS215" i="16"/>
  <c r="AW214" i="16"/>
  <c r="AV214" i="16"/>
  <c r="AU214" i="16"/>
  <c r="AT214" i="16"/>
  <c r="AS214" i="16"/>
  <c r="AW213" i="16"/>
  <c r="AV213" i="16"/>
  <c r="AU213" i="16"/>
  <c r="AT213" i="16"/>
  <c r="AS213" i="16"/>
  <c r="AW212" i="16"/>
  <c r="AV212" i="16"/>
  <c r="AU212" i="16"/>
  <c r="AT212" i="16"/>
  <c r="AS212" i="16"/>
  <c r="AW211" i="16"/>
  <c r="AV211" i="16"/>
  <c r="AU211" i="16"/>
  <c r="AT211" i="16"/>
  <c r="AS211" i="16"/>
  <c r="AW210" i="16"/>
  <c r="AV210" i="16"/>
  <c r="AU210" i="16"/>
  <c r="AT210" i="16"/>
  <c r="AS210" i="16"/>
  <c r="AW209" i="16"/>
  <c r="AV209" i="16"/>
  <c r="AU209" i="16"/>
  <c r="AT209" i="16"/>
  <c r="AS209" i="16"/>
  <c r="AW208" i="16"/>
  <c r="AV208" i="16"/>
  <c r="AU208" i="16"/>
  <c r="AT208" i="16"/>
  <c r="AS208" i="16"/>
  <c r="AW207" i="16"/>
  <c r="AV207" i="16"/>
  <c r="AU207" i="16"/>
  <c r="AT207" i="16"/>
  <c r="AS207" i="16"/>
  <c r="AW206" i="16"/>
  <c r="AV206" i="16"/>
  <c r="AU206" i="16"/>
  <c r="AT206" i="16"/>
  <c r="AS206" i="16"/>
  <c r="AW205" i="16"/>
  <c r="AV205" i="16"/>
  <c r="AU205" i="16"/>
  <c r="AT205" i="16"/>
  <c r="AS205" i="16"/>
  <c r="AW204" i="16"/>
  <c r="AV204" i="16"/>
  <c r="AU204" i="16"/>
  <c r="AT204" i="16"/>
  <c r="AS204" i="16"/>
  <c r="AW203" i="16"/>
  <c r="AV203" i="16"/>
  <c r="AU203" i="16"/>
  <c r="AT203" i="16"/>
  <c r="AS203" i="16"/>
  <c r="AW202" i="16"/>
  <c r="AV202" i="16"/>
  <c r="AU202" i="16"/>
  <c r="AT202" i="16"/>
  <c r="AS202" i="16"/>
  <c r="AW201" i="16"/>
  <c r="AV201" i="16"/>
  <c r="AU201" i="16"/>
  <c r="AT201" i="16"/>
  <c r="AS201" i="16"/>
  <c r="AW200" i="16"/>
  <c r="AV200" i="16"/>
  <c r="AU200" i="16"/>
  <c r="AT200" i="16"/>
  <c r="AS200" i="16"/>
  <c r="AW199" i="16"/>
  <c r="AV199" i="16"/>
  <c r="AU199" i="16"/>
  <c r="AT199" i="16"/>
  <c r="AS199" i="16"/>
  <c r="AW198" i="16"/>
  <c r="AV198" i="16"/>
  <c r="AU198" i="16"/>
  <c r="AT198" i="16"/>
  <c r="AS198" i="16"/>
  <c r="AW197" i="16"/>
  <c r="AV197" i="16"/>
  <c r="AU197" i="16"/>
  <c r="AT197" i="16"/>
  <c r="AS197" i="16"/>
  <c r="AW196" i="16"/>
  <c r="AV196" i="16"/>
  <c r="AU196" i="16"/>
  <c r="AT196" i="16"/>
  <c r="AS196" i="16"/>
  <c r="AW195" i="16"/>
  <c r="AV195" i="16"/>
  <c r="AU195" i="16"/>
  <c r="AT195" i="16"/>
  <c r="AS195" i="16"/>
  <c r="AW194" i="16"/>
  <c r="AV194" i="16"/>
  <c r="AU194" i="16"/>
  <c r="AT194" i="16"/>
  <c r="AS194" i="16"/>
  <c r="AW193" i="16"/>
  <c r="AV193" i="16"/>
  <c r="AU193" i="16"/>
  <c r="AT193" i="16"/>
  <c r="AS193" i="16"/>
  <c r="AW192" i="16"/>
  <c r="AV192" i="16"/>
  <c r="AU192" i="16"/>
  <c r="AT192" i="16"/>
  <c r="AS192" i="16"/>
  <c r="AW191" i="16"/>
  <c r="AV191" i="16"/>
  <c r="AU191" i="16"/>
  <c r="AT191" i="16"/>
  <c r="AS191" i="16"/>
  <c r="AW190" i="16"/>
  <c r="AV190" i="16"/>
  <c r="AU190" i="16"/>
  <c r="AT190" i="16"/>
  <c r="AS190" i="16"/>
  <c r="AW189" i="16"/>
  <c r="AV189" i="16"/>
  <c r="AU189" i="16"/>
  <c r="AT189" i="16"/>
  <c r="AS189" i="16"/>
  <c r="AW188" i="16"/>
  <c r="AV188" i="16"/>
  <c r="AU188" i="16"/>
  <c r="AT188" i="16"/>
  <c r="AS188" i="16"/>
  <c r="I188" i="16"/>
  <c r="AW187" i="16"/>
  <c r="AV187" i="16"/>
  <c r="AU187" i="16"/>
  <c r="AT187" i="16"/>
  <c r="AS187" i="16"/>
  <c r="AW186" i="16"/>
  <c r="AV186" i="16"/>
  <c r="AU186" i="16"/>
  <c r="AT186" i="16"/>
  <c r="AS186" i="16"/>
  <c r="AW185" i="16"/>
  <c r="AV185" i="16"/>
  <c r="AU185" i="16"/>
  <c r="AT185" i="16"/>
  <c r="AS185" i="16"/>
  <c r="AW184" i="16"/>
  <c r="AV184" i="16"/>
  <c r="AU184" i="16"/>
  <c r="AT184" i="16"/>
  <c r="AS184" i="16"/>
  <c r="AW183" i="16"/>
  <c r="AV183" i="16"/>
  <c r="AU183" i="16"/>
  <c r="AT183" i="16"/>
  <c r="AS183" i="16"/>
  <c r="AW182" i="16"/>
  <c r="AV182" i="16"/>
  <c r="AU182" i="16"/>
  <c r="AT182" i="16"/>
  <c r="AS182" i="16"/>
  <c r="AW181" i="16"/>
  <c r="AV181" i="16"/>
  <c r="AU181" i="16"/>
  <c r="AT181" i="16"/>
  <c r="AS181" i="16"/>
  <c r="AW180" i="16"/>
  <c r="AV180" i="16"/>
  <c r="AU180" i="16"/>
  <c r="AT180" i="16"/>
  <c r="AS180" i="16"/>
  <c r="AW179" i="16"/>
  <c r="AV179" i="16"/>
  <c r="AU179" i="16"/>
  <c r="AT179" i="16"/>
  <c r="AS179" i="16"/>
  <c r="AW178" i="16"/>
  <c r="AV178" i="16"/>
  <c r="AU178" i="16"/>
  <c r="AT178" i="16"/>
  <c r="AS178" i="16"/>
  <c r="AW177" i="16"/>
  <c r="AV177" i="16"/>
  <c r="AU177" i="16"/>
  <c r="AT177" i="16"/>
  <c r="AS177" i="16"/>
  <c r="AW176" i="16"/>
  <c r="AV176" i="16"/>
  <c r="AU176" i="16"/>
  <c r="AT176" i="16"/>
  <c r="AS176" i="16"/>
  <c r="AW175" i="16"/>
  <c r="AV175" i="16"/>
  <c r="AU175" i="16"/>
  <c r="AT175" i="16"/>
  <c r="AS175" i="16"/>
  <c r="AW174" i="16"/>
  <c r="AV174" i="16"/>
  <c r="AU174" i="16"/>
  <c r="AT174" i="16"/>
  <c r="AS174" i="16"/>
  <c r="AW173" i="16"/>
  <c r="AV173" i="16"/>
  <c r="AU173" i="16"/>
  <c r="AT173" i="16"/>
  <c r="AS173" i="16"/>
  <c r="AW172" i="16"/>
  <c r="AV172" i="16"/>
  <c r="AU172" i="16"/>
  <c r="AT172" i="16"/>
  <c r="AS172" i="16"/>
  <c r="AW171" i="16"/>
  <c r="AV171" i="16"/>
  <c r="AU171" i="16"/>
  <c r="AT171" i="16"/>
  <c r="AS171" i="16"/>
  <c r="AW170" i="16"/>
  <c r="AV170" i="16"/>
  <c r="AU170" i="16"/>
  <c r="AT170" i="16"/>
  <c r="AS170" i="16"/>
  <c r="I170" i="16"/>
  <c r="AW169" i="16"/>
  <c r="AV169" i="16"/>
  <c r="AU169" i="16"/>
  <c r="AT169" i="16"/>
  <c r="AS169" i="16"/>
  <c r="AW168" i="16"/>
  <c r="AV168" i="16"/>
  <c r="AU168" i="16"/>
  <c r="AT168" i="16"/>
  <c r="AS168" i="16"/>
  <c r="AW167" i="16"/>
  <c r="AV167" i="16"/>
  <c r="AU167" i="16"/>
  <c r="AT167" i="16"/>
  <c r="AS167" i="16"/>
  <c r="AW166" i="16"/>
  <c r="AV166" i="16"/>
  <c r="AU166" i="16"/>
  <c r="AT166" i="16"/>
  <c r="AS166" i="16"/>
  <c r="AW165" i="16"/>
  <c r="AV165" i="16"/>
  <c r="AU165" i="16"/>
  <c r="AT165" i="16"/>
  <c r="AS165" i="16"/>
  <c r="AW164" i="16"/>
  <c r="AV164" i="16"/>
  <c r="AU164" i="16"/>
  <c r="AT164" i="16"/>
  <c r="AS164" i="16"/>
  <c r="AW163" i="16"/>
  <c r="AV163" i="16"/>
  <c r="AU163" i="16"/>
  <c r="AT163" i="16"/>
  <c r="AS163" i="16"/>
  <c r="AW162" i="16"/>
  <c r="AV162" i="16"/>
  <c r="AU162" i="16"/>
  <c r="AT162" i="16"/>
  <c r="AS162" i="16"/>
  <c r="AW161" i="16"/>
  <c r="AV161" i="16"/>
  <c r="AU161" i="16"/>
  <c r="AT161" i="16"/>
  <c r="AS161" i="16"/>
  <c r="AW160" i="16"/>
  <c r="AV160" i="16"/>
  <c r="AU160" i="16"/>
  <c r="AT160" i="16"/>
  <c r="AS160" i="16"/>
  <c r="AW159" i="16"/>
  <c r="AV159" i="16"/>
  <c r="AU159" i="16"/>
  <c r="AT159" i="16"/>
  <c r="AS159" i="16"/>
  <c r="AW158" i="16"/>
  <c r="AV158" i="16"/>
  <c r="AU158" i="16"/>
  <c r="AT158" i="16"/>
  <c r="AS158" i="16"/>
  <c r="AW157" i="16"/>
  <c r="AV157" i="16"/>
  <c r="AU157" i="16"/>
  <c r="AT157" i="16"/>
  <c r="AS157" i="16"/>
  <c r="AW156" i="16"/>
  <c r="AV156" i="16"/>
  <c r="AU156" i="16"/>
  <c r="AT156" i="16"/>
  <c r="AS156" i="16"/>
  <c r="AW155" i="16"/>
  <c r="AV155" i="16"/>
  <c r="AU155" i="16"/>
  <c r="AT155" i="16"/>
  <c r="AS155" i="16"/>
  <c r="AW154" i="16"/>
  <c r="AV154" i="16"/>
  <c r="AU154" i="16"/>
  <c r="AT154" i="16"/>
  <c r="AS154" i="16"/>
  <c r="AW153" i="16"/>
  <c r="AV153" i="16"/>
  <c r="AU153" i="16"/>
  <c r="AT153" i="16"/>
  <c r="AS153" i="16"/>
  <c r="AW152" i="16"/>
  <c r="AV152" i="16"/>
  <c r="AU152" i="16"/>
  <c r="AT152" i="16"/>
  <c r="AS152" i="16"/>
  <c r="AW151" i="16"/>
  <c r="AV151" i="16"/>
  <c r="AU151" i="16"/>
  <c r="AT151" i="16"/>
  <c r="AS151" i="16"/>
  <c r="AW150" i="16"/>
  <c r="AV150" i="16"/>
  <c r="AU150" i="16"/>
  <c r="AT150" i="16"/>
  <c r="AS150" i="16"/>
  <c r="AW149" i="16"/>
  <c r="AV149" i="16"/>
  <c r="AU149" i="16"/>
  <c r="AT149" i="16"/>
  <c r="AS149" i="16"/>
  <c r="AW148" i="16"/>
  <c r="AV148" i="16"/>
  <c r="AU148" i="16"/>
  <c r="AT148" i="16"/>
  <c r="AS148" i="16"/>
  <c r="AW147" i="16"/>
  <c r="AV147" i="16"/>
  <c r="AU147" i="16"/>
  <c r="AT147" i="16"/>
  <c r="AS147" i="16"/>
  <c r="AW146" i="16"/>
  <c r="AV146" i="16"/>
  <c r="AU146" i="16"/>
  <c r="AT146" i="16"/>
  <c r="AS146" i="16"/>
  <c r="AW145" i="16"/>
  <c r="AV145" i="16"/>
  <c r="AU145" i="16"/>
  <c r="AT145" i="16"/>
  <c r="AS145" i="16"/>
  <c r="AW144" i="16"/>
  <c r="AV144" i="16"/>
  <c r="AU144" i="16"/>
  <c r="AT144" i="16"/>
  <c r="AS144" i="16"/>
  <c r="AW143" i="16"/>
  <c r="AV143" i="16"/>
  <c r="AU143" i="16"/>
  <c r="AT143" i="16"/>
  <c r="AS143" i="16"/>
  <c r="AW142" i="16"/>
  <c r="AV142" i="16"/>
  <c r="AU142" i="16"/>
  <c r="AT142" i="16"/>
  <c r="AS142" i="16"/>
  <c r="AW141" i="16"/>
  <c r="AV141" i="16"/>
  <c r="AU141" i="16"/>
  <c r="AT141" i="16"/>
  <c r="AS141" i="16"/>
  <c r="AW140" i="16"/>
  <c r="AV140" i="16"/>
  <c r="AU140" i="16"/>
  <c r="AT140" i="16"/>
  <c r="AS140" i="16"/>
  <c r="AW139" i="16"/>
  <c r="AV139" i="16"/>
  <c r="AU139" i="16"/>
  <c r="AT139" i="16"/>
  <c r="AS139" i="16"/>
  <c r="AW138" i="16"/>
  <c r="AV138" i="16"/>
  <c r="AU138" i="16"/>
  <c r="AT138" i="16"/>
  <c r="AS138" i="16"/>
  <c r="AW137" i="16"/>
  <c r="AV137" i="16"/>
  <c r="AU137" i="16"/>
  <c r="AT137" i="16"/>
  <c r="AS137" i="16"/>
  <c r="AW136" i="16"/>
  <c r="AV136" i="16"/>
  <c r="AU136" i="16"/>
  <c r="AT136" i="16"/>
  <c r="AS136" i="16"/>
  <c r="AW135" i="16"/>
  <c r="AV135" i="16"/>
  <c r="AU135" i="16"/>
  <c r="AT135" i="16"/>
  <c r="AS135" i="16"/>
  <c r="AW134" i="16"/>
  <c r="AV134" i="16"/>
  <c r="AU134" i="16"/>
  <c r="AT134" i="16"/>
  <c r="AS134" i="16"/>
  <c r="AW133" i="16"/>
  <c r="AV133" i="16"/>
  <c r="AU133" i="16"/>
  <c r="AT133" i="16"/>
  <c r="AS133" i="16"/>
  <c r="AW132" i="16"/>
  <c r="AV132" i="16"/>
  <c r="AU132" i="16"/>
  <c r="AT132" i="16"/>
  <c r="AS132" i="16"/>
  <c r="AW131" i="16"/>
  <c r="AV131" i="16"/>
  <c r="AU131" i="16"/>
  <c r="AT131" i="16"/>
  <c r="AS131" i="16"/>
  <c r="AW130" i="16"/>
  <c r="AV130" i="16"/>
  <c r="AU130" i="16"/>
  <c r="AT130" i="16"/>
  <c r="AS130" i="16"/>
  <c r="AW129" i="16"/>
  <c r="AV129" i="16"/>
  <c r="AU129" i="16"/>
  <c r="AT129" i="16"/>
  <c r="AS129" i="16"/>
  <c r="AW128" i="16"/>
  <c r="AV128" i="16"/>
  <c r="AU128" i="16"/>
  <c r="AT128" i="16"/>
  <c r="AS128" i="16"/>
  <c r="AW127" i="16"/>
  <c r="AV127" i="16"/>
  <c r="AU127" i="16"/>
  <c r="AT127" i="16"/>
  <c r="AS127" i="16"/>
  <c r="AW126" i="16"/>
  <c r="AV126" i="16"/>
  <c r="AU126" i="16"/>
  <c r="AT126" i="16"/>
  <c r="AS126" i="16"/>
  <c r="AW125" i="16"/>
  <c r="AV125" i="16"/>
  <c r="AU125" i="16"/>
  <c r="AT125" i="16"/>
  <c r="AS125" i="16"/>
  <c r="AW124" i="16"/>
  <c r="AV124" i="16"/>
  <c r="AU124" i="16"/>
  <c r="AT124" i="16"/>
  <c r="AS124" i="16"/>
  <c r="AW123" i="16"/>
  <c r="AV123" i="16"/>
  <c r="AU123" i="16"/>
  <c r="AT123" i="16"/>
  <c r="AS123" i="16"/>
  <c r="AW122" i="16"/>
  <c r="AV122" i="16"/>
  <c r="AU122" i="16"/>
  <c r="AT122" i="16"/>
  <c r="AS122" i="16"/>
  <c r="AW121" i="16"/>
  <c r="AV121" i="16"/>
  <c r="AU121" i="16"/>
  <c r="AT121" i="16"/>
  <c r="AS121" i="16"/>
  <c r="AW120" i="16"/>
  <c r="AV120" i="16"/>
  <c r="AU120" i="16"/>
  <c r="AT120" i="16"/>
  <c r="AS120" i="16"/>
  <c r="AW119" i="16"/>
  <c r="AV119" i="16"/>
  <c r="AU119" i="16"/>
  <c r="AT119" i="16"/>
  <c r="AS119" i="16"/>
  <c r="AW118" i="16"/>
  <c r="AV118" i="16"/>
  <c r="AU118" i="16"/>
  <c r="AT118" i="16"/>
  <c r="AS118" i="16"/>
  <c r="AW117" i="16"/>
  <c r="AV117" i="16"/>
  <c r="AU117" i="16"/>
  <c r="AT117" i="16"/>
  <c r="AS117" i="16"/>
  <c r="AW116" i="16"/>
  <c r="AV116" i="16"/>
  <c r="AU116" i="16"/>
  <c r="AT116" i="16"/>
  <c r="AS116" i="16"/>
  <c r="AW115" i="16"/>
  <c r="AV115" i="16"/>
  <c r="AU115" i="16"/>
  <c r="AT115" i="16"/>
  <c r="AS115" i="16"/>
  <c r="AW114" i="16"/>
  <c r="AV114" i="16"/>
  <c r="AU114" i="16"/>
  <c r="AT114" i="16"/>
  <c r="AS114" i="16"/>
  <c r="AW113" i="16"/>
  <c r="AV113" i="16"/>
  <c r="AU113" i="16"/>
  <c r="AT113" i="16"/>
  <c r="AS113" i="16"/>
  <c r="AW112" i="16"/>
  <c r="AV112" i="16"/>
  <c r="AU112" i="16"/>
  <c r="AT112" i="16"/>
  <c r="AS112" i="16"/>
  <c r="AW111" i="16"/>
  <c r="AV111" i="16"/>
  <c r="AU111" i="16"/>
  <c r="AT111" i="16"/>
  <c r="AS111" i="16"/>
  <c r="AW110" i="16"/>
  <c r="AV110" i="16"/>
  <c r="AU110" i="16"/>
  <c r="AT110" i="16"/>
  <c r="AS110" i="16"/>
  <c r="I110" i="16"/>
  <c r="AW109" i="16"/>
  <c r="AV109" i="16"/>
  <c r="AU109" i="16"/>
  <c r="AT109" i="16"/>
  <c r="AS109" i="16"/>
  <c r="AW108" i="16"/>
  <c r="AV108" i="16"/>
  <c r="AU108" i="16"/>
  <c r="AT108" i="16"/>
  <c r="AS108" i="16"/>
  <c r="AW107" i="16"/>
  <c r="AV107" i="16"/>
  <c r="AU107" i="16"/>
  <c r="AT107" i="16"/>
  <c r="AS107" i="16"/>
  <c r="AW106" i="16"/>
  <c r="AV106" i="16"/>
  <c r="AU106" i="16"/>
  <c r="AT106" i="16"/>
  <c r="AS106" i="16"/>
  <c r="AW105" i="16"/>
  <c r="AV105" i="16"/>
  <c r="AU105" i="16"/>
  <c r="AT105" i="16"/>
  <c r="AS105" i="16"/>
  <c r="AW104" i="16"/>
  <c r="AV104" i="16"/>
  <c r="AU104" i="16"/>
  <c r="AT104" i="16"/>
  <c r="AS104" i="16"/>
  <c r="AW103" i="16"/>
  <c r="AV103" i="16"/>
  <c r="AU103" i="16"/>
  <c r="AT103" i="16"/>
  <c r="AS103" i="16"/>
  <c r="AW102" i="16"/>
  <c r="AV102" i="16"/>
  <c r="AU102" i="16"/>
  <c r="AT102" i="16"/>
  <c r="AS102" i="16"/>
  <c r="AW101" i="16"/>
  <c r="AV101" i="16"/>
  <c r="AU101" i="16"/>
  <c r="AT101" i="16"/>
  <c r="AS101" i="16"/>
  <c r="AW100" i="16"/>
  <c r="AV100" i="16"/>
  <c r="AU100" i="16"/>
  <c r="AT100" i="16"/>
  <c r="AS100" i="16"/>
  <c r="AW99" i="16"/>
  <c r="AV99" i="16"/>
  <c r="AU99" i="16"/>
  <c r="AT99" i="16"/>
  <c r="AS99" i="16"/>
  <c r="AW98" i="16"/>
  <c r="AV98" i="16"/>
  <c r="AU98" i="16"/>
  <c r="AT98" i="16"/>
  <c r="AS98" i="16"/>
  <c r="AW97" i="16"/>
  <c r="AV97" i="16"/>
  <c r="AU97" i="16"/>
  <c r="AT97" i="16"/>
  <c r="AS97" i="16"/>
  <c r="AW96" i="16"/>
  <c r="AV96" i="16"/>
  <c r="AU96" i="16"/>
  <c r="AT96" i="16"/>
  <c r="AS96" i="16"/>
  <c r="AW95" i="16"/>
  <c r="AV95" i="16"/>
  <c r="AU95" i="16"/>
  <c r="AT95" i="16"/>
  <c r="AS95" i="16"/>
  <c r="AW94" i="16"/>
  <c r="AV94" i="16"/>
  <c r="AU94" i="16"/>
  <c r="AT94" i="16"/>
  <c r="AS94" i="16"/>
  <c r="AW93" i="16"/>
  <c r="AV93" i="16"/>
  <c r="AU93" i="16"/>
  <c r="AT93" i="16"/>
  <c r="AS93" i="16"/>
  <c r="AW92" i="16"/>
  <c r="AV92" i="16"/>
  <c r="AU92" i="16"/>
  <c r="AT92" i="16"/>
  <c r="AS92" i="16"/>
  <c r="AW91" i="16"/>
  <c r="AV91" i="16"/>
  <c r="AU91" i="16"/>
  <c r="AT91" i="16"/>
  <c r="AS91" i="16"/>
  <c r="AW90" i="16"/>
  <c r="AV90" i="16"/>
  <c r="AU90" i="16"/>
  <c r="AT90" i="16"/>
  <c r="AS90" i="16"/>
  <c r="AW89" i="16"/>
  <c r="AV89" i="16"/>
  <c r="AU89" i="16"/>
  <c r="AT89" i="16"/>
  <c r="AS89" i="16"/>
  <c r="AW88" i="16"/>
  <c r="AV88" i="16"/>
  <c r="AU88" i="16"/>
  <c r="AT88" i="16"/>
  <c r="AS88" i="16"/>
  <c r="AW87" i="16"/>
  <c r="AV87" i="16"/>
  <c r="AU87" i="16"/>
  <c r="AT87" i="16"/>
  <c r="AS87" i="16"/>
  <c r="AW86" i="16"/>
  <c r="AV86" i="16"/>
  <c r="AU86" i="16"/>
  <c r="AT86" i="16"/>
  <c r="AS86" i="16"/>
  <c r="AW85" i="16"/>
  <c r="AV85" i="16"/>
  <c r="AU85" i="16"/>
  <c r="AT85" i="16"/>
  <c r="AS85" i="16"/>
  <c r="AW84" i="16"/>
  <c r="AV84" i="16"/>
  <c r="AU84" i="16"/>
  <c r="AT84" i="16"/>
  <c r="AS84" i="16"/>
  <c r="AW83" i="16"/>
  <c r="AV83" i="16"/>
  <c r="AU83" i="16"/>
  <c r="AT83" i="16"/>
  <c r="AS83" i="16"/>
  <c r="AW82" i="16"/>
  <c r="AV82" i="16"/>
  <c r="AU82" i="16"/>
  <c r="AT82" i="16"/>
  <c r="AS82" i="16"/>
  <c r="AW81" i="16"/>
  <c r="AV81" i="16"/>
  <c r="AU81" i="16"/>
  <c r="AT81" i="16"/>
  <c r="AS81" i="16"/>
  <c r="AW80" i="16"/>
  <c r="AV80" i="16"/>
  <c r="AU80" i="16"/>
  <c r="AT80" i="16"/>
  <c r="AS80" i="16"/>
  <c r="AW79" i="16"/>
  <c r="AV79" i="16"/>
  <c r="AU79" i="16"/>
  <c r="AT79" i="16"/>
  <c r="AS79" i="16"/>
  <c r="AW78" i="16"/>
  <c r="AV78" i="16"/>
  <c r="AU78" i="16"/>
  <c r="AT78" i="16"/>
  <c r="AS78" i="16"/>
  <c r="AW77" i="16"/>
  <c r="AV77" i="16"/>
  <c r="AU77" i="16"/>
  <c r="AT77" i="16"/>
  <c r="AS77" i="16"/>
  <c r="AW76" i="16"/>
  <c r="AV76" i="16"/>
  <c r="AU76" i="16"/>
  <c r="AT76" i="16"/>
  <c r="AS76" i="16"/>
  <c r="AW75" i="16"/>
  <c r="AV75" i="16"/>
  <c r="AU75" i="16"/>
  <c r="AT75" i="16"/>
  <c r="AS75" i="16"/>
  <c r="AW74" i="16"/>
  <c r="AV74" i="16"/>
  <c r="AU74" i="16"/>
  <c r="AT74" i="16"/>
  <c r="AS74" i="16"/>
  <c r="AW73" i="16"/>
  <c r="AV73" i="16"/>
  <c r="AU73" i="16"/>
  <c r="AT73" i="16"/>
  <c r="AS73" i="16"/>
  <c r="AW72" i="16"/>
  <c r="AV72" i="16"/>
  <c r="AU72" i="16"/>
  <c r="AT72" i="16"/>
  <c r="AS72" i="16"/>
  <c r="AW71" i="16"/>
  <c r="AV71" i="16"/>
  <c r="AU71" i="16"/>
  <c r="AT71" i="16"/>
  <c r="AS71" i="16"/>
  <c r="AW70" i="16"/>
  <c r="AV70" i="16"/>
  <c r="AU70" i="16"/>
  <c r="AT70" i="16"/>
  <c r="AS70" i="16"/>
  <c r="AW69" i="16"/>
  <c r="AV69" i="16"/>
  <c r="AU69" i="16"/>
  <c r="AT69" i="16"/>
  <c r="AS69" i="16"/>
  <c r="AW68" i="16"/>
  <c r="AV68" i="16"/>
  <c r="AU68" i="16"/>
  <c r="AT68" i="16"/>
  <c r="AS68" i="16"/>
  <c r="AW67" i="16"/>
  <c r="AV67" i="16"/>
  <c r="AU67" i="16"/>
  <c r="AT67" i="16"/>
  <c r="AS67" i="16"/>
  <c r="AW66" i="16"/>
  <c r="AV66" i="16"/>
  <c r="AU66" i="16"/>
  <c r="AT66" i="16"/>
  <c r="AS66" i="16"/>
  <c r="AW65" i="16"/>
  <c r="AV65" i="16"/>
  <c r="AU65" i="16"/>
  <c r="AT65" i="16"/>
  <c r="AS65" i="16"/>
  <c r="AW64" i="16"/>
  <c r="AV64" i="16"/>
  <c r="AU64" i="16"/>
  <c r="AT64" i="16"/>
  <c r="AS64" i="16"/>
  <c r="AW63" i="16"/>
  <c r="AV63" i="16"/>
  <c r="AU63" i="16"/>
  <c r="AT63" i="16"/>
  <c r="AS63" i="16"/>
  <c r="AW62" i="16"/>
  <c r="AV62" i="16"/>
  <c r="AU62" i="16"/>
  <c r="AT62" i="16"/>
  <c r="AS62" i="16"/>
  <c r="AW61" i="16"/>
  <c r="AV61" i="16"/>
  <c r="AU61" i="16"/>
  <c r="AT61" i="16"/>
  <c r="AS61" i="16"/>
  <c r="AW60" i="16"/>
  <c r="AV60" i="16"/>
  <c r="AU60" i="16"/>
  <c r="AT60" i="16"/>
  <c r="AS60" i="16"/>
  <c r="AW59" i="16"/>
  <c r="AV59" i="16"/>
  <c r="AU59" i="16"/>
  <c r="AT59" i="16"/>
  <c r="AS59" i="16"/>
  <c r="AW58" i="16"/>
  <c r="AV58" i="16"/>
  <c r="AU58" i="16"/>
  <c r="AT58" i="16"/>
  <c r="AS58" i="16"/>
  <c r="AW57" i="16"/>
  <c r="AV57" i="16"/>
  <c r="AU57" i="16"/>
  <c r="AT57" i="16"/>
  <c r="AS57" i="16"/>
  <c r="AW56" i="16"/>
  <c r="AV56" i="16"/>
  <c r="AU56" i="16"/>
  <c r="AT56" i="16"/>
  <c r="AS56" i="16"/>
  <c r="AW55" i="16"/>
  <c r="AV55" i="16"/>
  <c r="AU55" i="16"/>
  <c r="AT55" i="16"/>
  <c r="AS55" i="16"/>
  <c r="AW54" i="16"/>
  <c r="AV54" i="16"/>
  <c r="AU54" i="16"/>
  <c r="AT54" i="16"/>
  <c r="AS54" i="16"/>
  <c r="AW53" i="16"/>
  <c r="AV53" i="16"/>
  <c r="AU53" i="16"/>
  <c r="AT53" i="16"/>
  <c r="AS53" i="16"/>
  <c r="AW52" i="16"/>
  <c r="AV52" i="16"/>
  <c r="AU52" i="16"/>
  <c r="AT52" i="16"/>
  <c r="AS52" i="16"/>
  <c r="AW51" i="16"/>
  <c r="AV51" i="16"/>
  <c r="AU51" i="16"/>
  <c r="AT51" i="16"/>
  <c r="AS51" i="16"/>
  <c r="AW50" i="16"/>
  <c r="AV50" i="16"/>
  <c r="AU50" i="16"/>
  <c r="AT50" i="16"/>
  <c r="AS50" i="16"/>
  <c r="AW49" i="16"/>
  <c r="AV49" i="16"/>
  <c r="AU49" i="16"/>
  <c r="AT49" i="16"/>
  <c r="AS49" i="16"/>
  <c r="AW48" i="16"/>
  <c r="AV48" i="16"/>
  <c r="AU48" i="16"/>
  <c r="AT48" i="16"/>
  <c r="AS48" i="16"/>
  <c r="AW47" i="16"/>
  <c r="AV47" i="16"/>
  <c r="AU47" i="16"/>
  <c r="AT47" i="16"/>
  <c r="AS47" i="16"/>
  <c r="AW46" i="16"/>
  <c r="AV46" i="16"/>
  <c r="AU46" i="16"/>
  <c r="AT46" i="16"/>
  <c r="AS46" i="16"/>
  <c r="AW45" i="16"/>
  <c r="AV45" i="16"/>
  <c r="AU45" i="16"/>
  <c r="AT45" i="16"/>
  <c r="AS45" i="16"/>
  <c r="AW44" i="16"/>
  <c r="AV44" i="16"/>
  <c r="AU44" i="16"/>
  <c r="AT44" i="16"/>
  <c r="AS44" i="16"/>
  <c r="AW43" i="16"/>
  <c r="AV43" i="16"/>
  <c r="AU43" i="16"/>
  <c r="AT43" i="16"/>
  <c r="AS43" i="16"/>
  <c r="AW42" i="16"/>
  <c r="AV42" i="16"/>
  <c r="AU42" i="16"/>
  <c r="AT42" i="16"/>
  <c r="AS42" i="16"/>
  <c r="AW41" i="16"/>
  <c r="AV41" i="16"/>
  <c r="AU41" i="16"/>
  <c r="AT41" i="16"/>
  <c r="AS41" i="16"/>
  <c r="AW40" i="16"/>
  <c r="AV40" i="16"/>
  <c r="AU40" i="16"/>
  <c r="AT40" i="16"/>
  <c r="AS40" i="16"/>
  <c r="AW39" i="16"/>
  <c r="AV39" i="16"/>
  <c r="AU39" i="16"/>
  <c r="AT39" i="16"/>
  <c r="AS39" i="16"/>
  <c r="AW38" i="16"/>
  <c r="AV38" i="16"/>
  <c r="AU38" i="16"/>
  <c r="AT38" i="16"/>
  <c r="AS38" i="16"/>
  <c r="AW37" i="16"/>
  <c r="AV37" i="16"/>
  <c r="AU37" i="16"/>
  <c r="AT37" i="16"/>
  <c r="AS37" i="16"/>
  <c r="AW36" i="16"/>
  <c r="AV36" i="16"/>
  <c r="AU36" i="16"/>
  <c r="AT36" i="16"/>
  <c r="AS36" i="16"/>
  <c r="AW35" i="16"/>
  <c r="AV35" i="16"/>
  <c r="AU35" i="16"/>
  <c r="AT35" i="16"/>
  <c r="AS35" i="16"/>
  <c r="AW34" i="16"/>
  <c r="AV34" i="16"/>
  <c r="AU34" i="16"/>
  <c r="AT34" i="16"/>
  <c r="AS34" i="16"/>
  <c r="AW33" i="16"/>
  <c r="AV33" i="16"/>
  <c r="AU33" i="16"/>
  <c r="AT33" i="16"/>
  <c r="AS33" i="16"/>
  <c r="AW32" i="16"/>
  <c r="AV32" i="16"/>
  <c r="AU32" i="16"/>
  <c r="AT32" i="16"/>
  <c r="AS32" i="16"/>
  <c r="AW31" i="16"/>
  <c r="AV31" i="16"/>
  <c r="AU31" i="16"/>
  <c r="AT31" i="16"/>
  <c r="AS31" i="16"/>
  <c r="AW30" i="16"/>
  <c r="AV30" i="16"/>
  <c r="AU30" i="16"/>
  <c r="AT30" i="16"/>
  <c r="AS30" i="16"/>
  <c r="AW29" i="16"/>
  <c r="AV29" i="16"/>
  <c r="AU29" i="16"/>
  <c r="AT29" i="16"/>
  <c r="AS29" i="16"/>
  <c r="AW28" i="16"/>
  <c r="AV28" i="16"/>
  <c r="AU28" i="16"/>
  <c r="AT28" i="16"/>
  <c r="AS28" i="16"/>
  <c r="AW27" i="16"/>
  <c r="AV27" i="16"/>
  <c r="AU27" i="16"/>
  <c r="AT27" i="16"/>
  <c r="AS27" i="16"/>
  <c r="AW26" i="16"/>
  <c r="AV26" i="16"/>
  <c r="AU26" i="16"/>
  <c r="AT26" i="16"/>
  <c r="AS26" i="16"/>
  <c r="AW25" i="16"/>
  <c r="AV25" i="16"/>
  <c r="AU25" i="16"/>
  <c r="AT25" i="16"/>
  <c r="AS25" i="16"/>
  <c r="AW24" i="16"/>
  <c r="AV24" i="16"/>
  <c r="AU24" i="16"/>
  <c r="AT24" i="16"/>
  <c r="AS24" i="16"/>
  <c r="AW23" i="16"/>
  <c r="AV23" i="16"/>
  <c r="AU23" i="16"/>
  <c r="AT23" i="16"/>
  <c r="AS23" i="16"/>
  <c r="AW22" i="16"/>
  <c r="AV22" i="16"/>
  <c r="AU22" i="16"/>
  <c r="AT22" i="16"/>
  <c r="AS22" i="16"/>
  <c r="I22" i="16"/>
  <c r="AW21" i="16"/>
  <c r="AV21" i="16"/>
  <c r="AU21" i="16"/>
  <c r="AT21" i="16"/>
  <c r="AS21" i="16"/>
  <c r="AW20" i="16"/>
  <c r="AV20" i="16"/>
  <c r="AU20" i="16"/>
  <c r="AT20" i="16"/>
  <c r="AS20" i="16"/>
  <c r="I20" i="16"/>
  <c r="AW19" i="16"/>
  <c r="AV19" i="16"/>
  <c r="AU19" i="16"/>
  <c r="AT19" i="16"/>
  <c r="AS19" i="16"/>
  <c r="AW18" i="16"/>
  <c r="AV18" i="16"/>
  <c r="AU18" i="16"/>
  <c r="AT18" i="16"/>
  <c r="AS18" i="16"/>
  <c r="AW17" i="16"/>
  <c r="AV17" i="16"/>
  <c r="AU17" i="16"/>
  <c r="AT17" i="16"/>
  <c r="AS17" i="16"/>
  <c r="AW16" i="16"/>
  <c r="AV16" i="16"/>
  <c r="AU16" i="16"/>
  <c r="AT16" i="16"/>
  <c r="AS16" i="16"/>
  <c r="AW15" i="16"/>
  <c r="AV15" i="16"/>
  <c r="AU15" i="16"/>
  <c r="AT15" i="16"/>
  <c r="AS15" i="16"/>
  <c r="AW14" i="16"/>
  <c r="AV14" i="16"/>
  <c r="AU14" i="16"/>
  <c r="AT14" i="16"/>
  <c r="AS14" i="16"/>
  <c r="AW13" i="16"/>
  <c r="AV13" i="16"/>
  <c r="AU13" i="16"/>
  <c r="AT13" i="16"/>
  <c r="AS13" i="16"/>
  <c r="AW12" i="16"/>
  <c r="AV12" i="16"/>
  <c r="AU12" i="16"/>
  <c r="AT12" i="16"/>
  <c r="AS12" i="16"/>
  <c r="AW11" i="16"/>
  <c r="AV11" i="16"/>
  <c r="AU11" i="16"/>
  <c r="AT11" i="16"/>
  <c r="AS11" i="16"/>
  <c r="AW10" i="16"/>
  <c r="AV10" i="16"/>
  <c r="AU10" i="16"/>
  <c r="AT10" i="16"/>
  <c r="AS10" i="16"/>
  <c r="AW9" i="16"/>
  <c r="AV9" i="16"/>
  <c r="AU9" i="16"/>
  <c r="AT9" i="16"/>
  <c r="AS9" i="16"/>
  <c r="AW8" i="16"/>
  <c r="AV8" i="16"/>
  <c r="AU8" i="16"/>
  <c r="AT8" i="16"/>
  <c r="AS8" i="16"/>
  <c r="AW7" i="16"/>
  <c r="AV7" i="16"/>
  <c r="AU7" i="16"/>
  <c r="AT7" i="16"/>
  <c r="AS7" i="16"/>
  <c r="AW6" i="16"/>
  <c r="AV6" i="16"/>
  <c r="AU6" i="16"/>
  <c r="AT6" i="16"/>
  <c r="AS6" i="16"/>
  <c r="AW5" i="16"/>
  <c r="AV5" i="16"/>
  <c r="AU5" i="16"/>
  <c r="AT5" i="16"/>
  <c r="AS5" i="16"/>
  <c r="AW4" i="16"/>
  <c r="AV4" i="16"/>
  <c r="AU4" i="16"/>
  <c r="AT4" i="16"/>
  <c r="AS4" i="16"/>
  <c r="AW341" i="15"/>
  <c r="AV341" i="15"/>
  <c r="AU341" i="15"/>
  <c r="AT341" i="15"/>
  <c r="AS341" i="15"/>
  <c r="AW340" i="15"/>
  <c r="AV340" i="15"/>
  <c r="AU340" i="15"/>
  <c r="AT340" i="15"/>
  <c r="AS340" i="15"/>
  <c r="AW339" i="15"/>
  <c r="AV339" i="15"/>
  <c r="AU339" i="15"/>
  <c r="AT339" i="15"/>
  <c r="AS339" i="15"/>
  <c r="AW338" i="15"/>
  <c r="AV338" i="15"/>
  <c r="AU338" i="15"/>
  <c r="AT338" i="15"/>
  <c r="AS338" i="15"/>
  <c r="AW337" i="15"/>
  <c r="AV337" i="15"/>
  <c r="AU337" i="15"/>
  <c r="AT337" i="15"/>
  <c r="AS337" i="15"/>
  <c r="AW336" i="15"/>
  <c r="AV336" i="15"/>
  <c r="AU336" i="15"/>
  <c r="AT336" i="15"/>
  <c r="AS336" i="15"/>
  <c r="AW335" i="15"/>
  <c r="AV335" i="15"/>
  <c r="AU335" i="15"/>
  <c r="AT335" i="15"/>
  <c r="AS335" i="15"/>
  <c r="AW334" i="15"/>
  <c r="AV334" i="15"/>
  <c r="AU334" i="15"/>
  <c r="AT334" i="15"/>
  <c r="AS334" i="15"/>
  <c r="AW333" i="15"/>
  <c r="AV333" i="15"/>
  <c r="AU333" i="15"/>
  <c r="AT333" i="15"/>
  <c r="AS333" i="15"/>
  <c r="AW332" i="15"/>
  <c r="AV332" i="15"/>
  <c r="AU332" i="15"/>
  <c r="AT332" i="15"/>
  <c r="AS332" i="15"/>
  <c r="AW331" i="15"/>
  <c r="AV331" i="15"/>
  <c r="AU331" i="15"/>
  <c r="AT331" i="15"/>
  <c r="AS331" i="15"/>
  <c r="AW330" i="15"/>
  <c r="AV330" i="15"/>
  <c r="AU330" i="15"/>
  <c r="AT330" i="15"/>
  <c r="AS330" i="15"/>
  <c r="AW329" i="15"/>
  <c r="AV329" i="15"/>
  <c r="AU329" i="15"/>
  <c r="AT329" i="15"/>
  <c r="AS329" i="15"/>
  <c r="AW328" i="15"/>
  <c r="AV328" i="15"/>
  <c r="AU328" i="15"/>
  <c r="AT328" i="15"/>
  <c r="AS328" i="15"/>
  <c r="AW327" i="15"/>
  <c r="AV327" i="15"/>
  <c r="AU327" i="15"/>
  <c r="AT327" i="15"/>
  <c r="AS327" i="15"/>
  <c r="AW326" i="15"/>
  <c r="AV326" i="15"/>
  <c r="AU326" i="15"/>
  <c r="AT326" i="15"/>
  <c r="AS326" i="15"/>
  <c r="AW325" i="15"/>
  <c r="AV325" i="15"/>
  <c r="AU325" i="15"/>
  <c r="AT325" i="15"/>
  <c r="AS325" i="15"/>
  <c r="AW324" i="15"/>
  <c r="AV324" i="15"/>
  <c r="AU324" i="15"/>
  <c r="AT324" i="15"/>
  <c r="AS324" i="15"/>
  <c r="AW323" i="15"/>
  <c r="AV323" i="15"/>
  <c r="AU323" i="15"/>
  <c r="AT323" i="15"/>
  <c r="AS323" i="15"/>
  <c r="AW322" i="15"/>
  <c r="AV322" i="15"/>
  <c r="AU322" i="15"/>
  <c r="AT322" i="15"/>
  <c r="AS322" i="15"/>
  <c r="AW321" i="15"/>
  <c r="AV321" i="15"/>
  <c r="AU321" i="15"/>
  <c r="AT321" i="15"/>
  <c r="AS321" i="15"/>
  <c r="AW320" i="15"/>
  <c r="AV320" i="15"/>
  <c r="AU320" i="15"/>
  <c r="AT320" i="15"/>
  <c r="AS320" i="15"/>
  <c r="AW319" i="15"/>
  <c r="AV319" i="15"/>
  <c r="AU319" i="15"/>
  <c r="AT319" i="15"/>
  <c r="AS319" i="15"/>
  <c r="AW318" i="15"/>
  <c r="AV318" i="15"/>
  <c r="AU318" i="15"/>
  <c r="AT318" i="15"/>
  <c r="AS318" i="15"/>
  <c r="AW317" i="15"/>
  <c r="AV317" i="15"/>
  <c r="AU317" i="15"/>
  <c r="AT317" i="15"/>
  <c r="AS317" i="15"/>
  <c r="AW316" i="15"/>
  <c r="AV316" i="15"/>
  <c r="AU316" i="15"/>
  <c r="AT316" i="15"/>
  <c r="AS316" i="15"/>
  <c r="AW315" i="15"/>
  <c r="AV315" i="15"/>
  <c r="AU315" i="15"/>
  <c r="AT315" i="15"/>
  <c r="AS315" i="15"/>
  <c r="AW314" i="15"/>
  <c r="AV314" i="15"/>
  <c r="AU314" i="15"/>
  <c r="AT314" i="15"/>
  <c r="AS314" i="15"/>
  <c r="AW313" i="15"/>
  <c r="AV313" i="15"/>
  <c r="AU313" i="15"/>
  <c r="AT313" i="15"/>
  <c r="AS313" i="15"/>
  <c r="AW312" i="15"/>
  <c r="AV312" i="15"/>
  <c r="AU312" i="15"/>
  <c r="AT312" i="15"/>
  <c r="AS312" i="15"/>
  <c r="AW311" i="15"/>
  <c r="AV311" i="15"/>
  <c r="AU311" i="15"/>
  <c r="AT311" i="15"/>
  <c r="AS311" i="15"/>
  <c r="AW310" i="15"/>
  <c r="AV310" i="15"/>
  <c r="AU310" i="15"/>
  <c r="AT310" i="15"/>
  <c r="AS310" i="15"/>
  <c r="AW309" i="15"/>
  <c r="AV309" i="15"/>
  <c r="AU309" i="15"/>
  <c r="AT309" i="15"/>
  <c r="AS309" i="15"/>
  <c r="AW308" i="15"/>
  <c r="AV308" i="15"/>
  <c r="AU308" i="15"/>
  <c r="AT308" i="15"/>
  <c r="AS308" i="15"/>
  <c r="AW307" i="15"/>
  <c r="AV307" i="15"/>
  <c r="AU307" i="15"/>
  <c r="AT307" i="15"/>
  <c r="AS307" i="15"/>
  <c r="AW306" i="15"/>
  <c r="AV306" i="15"/>
  <c r="AU306" i="15"/>
  <c r="AT306" i="15"/>
  <c r="AS306" i="15"/>
  <c r="AW305" i="15"/>
  <c r="AV305" i="15"/>
  <c r="AU305" i="15"/>
  <c r="AT305" i="15"/>
  <c r="AS305" i="15"/>
  <c r="AW304" i="15"/>
  <c r="AV304" i="15"/>
  <c r="AU304" i="15"/>
  <c r="AT304" i="15"/>
  <c r="AS304" i="15"/>
  <c r="AW303" i="15"/>
  <c r="AV303" i="15"/>
  <c r="AU303" i="15"/>
  <c r="AT303" i="15"/>
  <c r="AS303" i="15"/>
  <c r="AW302" i="15"/>
  <c r="AV302" i="15"/>
  <c r="AU302" i="15"/>
  <c r="AT302" i="15"/>
  <c r="AS302" i="15"/>
  <c r="AW301" i="15"/>
  <c r="AV301" i="15"/>
  <c r="AU301" i="15"/>
  <c r="AT301" i="15"/>
  <c r="AS301" i="15"/>
  <c r="AW300" i="15"/>
  <c r="AV300" i="15"/>
  <c r="AU300" i="15"/>
  <c r="AT300" i="15"/>
  <c r="AS300" i="15"/>
  <c r="AW299" i="15"/>
  <c r="AV299" i="15"/>
  <c r="AU299" i="15"/>
  <c r="AT299" i="15"/>
  <c r="AS299" i="15"/>
  <c r="AW298" i="15"/>
  <c r="AV298" i="15"/>
  <c r="AU298" i="15"/>
  <c r="AT298" i="15"/>
  <c r="AS298" i="15"/>
  <c r="AW297" i="15"/>
  <c r="AV297" i="15"/>
  <c r="AU297" i="15"/>
  <c r="AT297" i="15"/>
  <c r="AS297" i="15"/>
  <c r="AW296" i="15"/>
  <c r="AV296" i="15"/>
  <c r="AU296" i="15"/>
  <c r="AT296" i="15"/>
  <c r="AS296" i="15"/>
  <c r="AW295" i="15"/>
  <c r="AV295" i="15"/>
  <c r="AU295" i="15"/>
  <c r="AT295" i="15"/>
  <c r="AS295" i="15"/>
  <c r="AW294" i="15"/>
  <c r="AV294" i="15"/>
  <c r="AU294" i="15"/>
  <c r="AT294" i="15"/>
  <c r="AS294" i="15"/>
  <c r="AW293" i="15"/>
  <c r="AV293" i="15"/>
  <c r="AU293" i="15"/>
  <c r="AT293" i="15"/>
  <c r="AS293" i="15"/>
  <c r="AW292" i="15"/>
  <c r="AV292" i="15"/>
  <c r="AU292" i="15"/>
  <c r="AT292" i="15"/>
  <c r="AS292" i="15"/>
  <c r="AW291" i="15"/>
  <c r="AV291" i="15"/>
  <c r="AU291" i="15"/>
  <c r="AT291" i="15"/>
  <c r="AS291" i="15"/>
  <c r="AW290" i="15"/>
  <c r="AV290" i="15"/>
  <c r="AU290" i="15"/>
  <c r="AT290" i="15"/>
  <c r="AS290" i="15"/>
  <c r="AW289" i="15"/>
  <c r="AV289" i="15"/>
  <c r="AU289" i="15"/>
  <c r="AT289" i="15"/>
  <c r="AS289" i="15"/>
  <c r="AW288" i="15"/>
  <c r="AV288" i="15"/>
  <c r="AU288" i="15"/>
  <c r="AT288" i="15"/>
  <c r="AS288" i="15"/>
  <c r="AW287" i="15"/>
  <c r="AV287" i="15"/>
  <c r="AU287" i="15"/>
  <c r="AT287" i="15"/>
  <c r="AS287" i="15"/>
  <c r="AW286" i="15"/>
  <c r="AV286" i="15"/>
  <c r="AU286" i="15"/>
  <c r="AT286" i="15"/>
  <c r="AS286" i="15"/>
  <c r="AW285" i="15"/>
  <c r="AV285" i="15"/>
  <c r="AU285" i="15"/>
  <c r="AT285" i="15"/>
  <c r="AS285" i="15"/>
  <c r="AW284" i="15"/>
  <c r="AV284" i="15"/>
  <c r="AU284" i="15"/>
  <c r="AT284" i="15"/>
  <c r="AS284" i="15"/>
  <c r="AW283" i="15"/>
  <c r="AV283" i="15"/>
  <c r="AU283" i="15"/>
  <c r="AT283" i="15"/>
  <c r="AS283" i="15"/>
  <c r="AW282" i="15"/>
  <c r="AV282" i="15"/>
  <c r="AU282" i="15"/>
  <c r="AT282" i="15"/>
  <c r="AS282" i="15"/>
  <c r="AW281" i="15"/>
  <c r="AV281" i="15"/>
  <c r="AU281" i="15"/>
  <c r="AT281" i="15"/>
  <c r="AS281" i="15"/>
  <c r="AW280" i="15"/>
  <c r="AV280" i="15"/>
  <c r="AU280" i="15"/>
  <c r="AT280" i="15"/>
  <c r="AS280" i="15"/>
  <c r="AW279" i="15"/>
  <c r="AV279" i="15"/>
  <c r="AU279" i="15"/>
  <c r="AT279" i="15"/>
  <c r="AS279" i="15"/>
  <c r="AW278" i="15"/>
  <c r="AV278" i="15"/>
  <c r="AU278" i="15"/>
  <c r="AT278" i="15"/>
  <c r="AS278" i="15"/>
  <c r="AW277" i="15"/>
  <c r="AV277" i="15"/>
  <c r="AU277" i="15"/>
  <c r="AT277" i="15"/>
  <c r="AS277" i="15"/>
  <c r="AW276" i="15"/>
  <c r="AV276" i="15"/>
  <c r="AU276" i="15"/>
  <c r="AT276" i="15"/>
  <c r="AS276" i="15"/>
  <c r="AW275" i="15"/>
  <c r="AV275" i="15"/>
  <c r="AU275" i="15"/>
  <c r="AT275" i="15"/>
  <c r="AS275" i="15"/>
  <c r="AW274" i="15"/>
  <c r="AV274" i="15"/>
  <c r="AU274" i="15"/>
  <c r="AT274" i="15"/>
  <c r="AS274" i="15"/>
  <c r="AW273" i="15"/>
  <c r="AV273" i="15"/>
  <c r="AU273" i="15"/>
  <c r="AT273" i="15"/>
  <c r="AS273" i="15"/>
  <c r="AW272" i="15"/>
  <c r="AV272" i="15"/>
  <c r="AU272" i="15"/>
  <c r="AT272" i="15"/>
  <c r="AS272" i="15"/>
  <c r="AW271" i="15"/>
  <c r="AV271" i="15"/>
  <c r="AU271" i="15"/>
  <c r="AT271" i="15"/>
  <c r="AS271" i="15"/>
  <c r="AW270" i="15"/>
  <c r="AV270" i="15"/>
  <c r="AU270" i="15"/>
  <c r="AT270" i="15"/>
  <c r="AS270" i="15"/>
  <c r="AW269" i="15"/>
  <c r="AV269" i="15"/>
  <c r="AU269" i="15"/>
  <c r="AT269" i="15"/>
  <c r="AS269" i="15"/>
  <c r="AW268" i="15"/>
  <c r="AV268" i="15"/>
  <c r="AU268" i="15"/>
  <c r="AT268" i="15"/>
  <c r="AS268" i="15"/>
  <c r="AW267" i="15"/>
  <c r="AV267" i="15"/>
  <c r="AU267" i="15"/>
  <c r="AT267" i="15"/>
  <c r="AS267" i="15"/>
  <c r="AW266" i="15"/>
  <c r="AV266" i="15"/>
  <c r="AU266" i="15"/>
  <c r="AT266" i="15"/>
  <c r="AS266" i="15"/>
  <c r="AW265" i="15"/>
  <c r="AV265" i="15"/>
  <c r="AU265" i="15"/>
  <c r="AT265" i="15"/>
  <c r="AS265" i="15"/>
  <c r="AW264" i="15"/>
  <c r="AV264" i="15"/>
  <c r="AU264" i="15"/>
  <c r="AT264" i="15"/>
  <c r="AS264" i="15"/>
  <c r="AW263" i="15"/>
  <c r="AV263" i="15"/>
  <c r="AU263" i="15"/>
  <c r="AT263" i="15"/>
  <c r="AS263" i="15"/>
  <c r="AW262" i="15"/>
  <c r="AV262" i="15"/>
  <c r="AU262" i="15"/>
  <c r="AT262" i="15"/>
  <c r="AS262" i="15"/>
  <c r="AW261" i="15"/>
  <c r="AV261" i="15"/>
  <c r="AU261" i="15"/>
  <c r="AT261" i="15"/>
  <c r="AS261" i="15"/>
  <c r="AW260" i="15"/>
  <c r="AV260" i="15"/>
  <c r="AU260" i="15"/>
  <c r="AT260" i="15"/>
  <c r="AS260" i="15"/>
  <c r="AW259" i="15"/>
  <c r="AV259" i="15"/>
  <c r="AU259" i="15"/>
  <c r="AT259" i="15"/>
  <c r="AS259" i="15"/>
  <c r="AW258" i="15"/>
  <c r="AV258" i="15"/>
  <c r="AU258" i="15"/>
  <c r="AT258" i="15"/>
  <c r="AS258" i="15"/>
  <c r="AW257" i="15"/>
  <c r="AV257" i="15"/>
  <c r="AU257" i="15"/>
  <c r="AT257" i="15"/>
  <c r="AS257" i="15"/>
  <c r="AW256" i="15"/>
  <c r="AV256" i="15"/>
  <c r="AU256" i="15"/>
  <c r="AT256" i="15"/>
  <c r="AS256" i="15"/>
  <c r="AW255" i="15"/>
  <c r="AV255" i="15"/>
  <c r="AU255" i="15"/>
  <c r="AT255" i="15"/>
  <c r="AS255" i="15"/>
  <c r="AW254" i="15"/>
  <c r="AV254" i="15"/>
  <c r="AU254" i="15"/>
  <c r="AT254" i="15"/>
  <c r="AS254" i="15"/>
  <c r="AW253" i="15"/>
  <c r="AV253" i="15"/>
  <c r="AU253" i="15"/>
  <c r="AT253" i="15"/>
  <c r="AS253" i="15"/>
  <c r="AW252" i="15"/>
  <c r="AV252" i="15"/>
  <c r="AU252" i="15"/>
  <c r="AT252" i="15"/>
  <c r="AS252" i="15"/>
  <c r="AW251" i="15"/>
  <c r="AV251" i="15"/>
  <c r="AU251" i="15"/>
  <c r="AT251" i="15"/>
  <c r="AS251" i="15"/>
  <c r="AW250" i="15"/>
  <c r="AV250" i="15"/>
  <c r="AU250" i="15"/>
  <c r="AT250" i="15"/>
  <c r="AS250" i="15"/>
  <c r="AW249" i="15"/>
  <c r="AV249" i="15"/>
  <c r="AU249" i="15"/>
  <c r="AT249" i="15"/>
  <c r="AS249" i="15"/>
  <c r="AW248" i="15"/>
  <c r="AV248" i="15"/>
  <c r="AU248" i="15"/>
  <c r="AT248" i="15"/>
  <c r="AS248" i="15"/>
  <c r="AW247" i="15"/>
  <c r="AV247" i="15"/>
  <c r="AU247" i="15"/>
  <c r="AT247" i="15"/>
  <c r="AS247" i="15"/>
  <c r="AW246" i="15"/>
  <c r="AV246" i="15"/>
  <c r="AU246" i="15"/>
  <c r="AT246" i="15"/>
  <c r="AS246" i="15"/>
  <c r="AW245" i="15"/>
  <c r="AV245" i="15"/>
  <c r="AU245" i="15"/>
  <c r="AT245" i="15"/>
  <c r="AS245" i="15"/>
  <c r="AW244" i="15"/>
  <c r="AV244" i="15"/>
  <c r="AU244" i="15"/>
  <c r="AT244" i="15"/>
  <c r="AS244" i="15"/>
  <c r="AW243" i="15"/>
  <c r="AV243" i="15"/>
  <c r="AU243" i="15"/>
  <c r="AT243" i="15"/>
  <c r="AS243" i="15"/>
  <c r="AW242" i="15"/>
  <c r="AV242" i="15"/>
  <c r="AU242" i="15"/>
  <c r="AT242" i="15"/>
  <c r="AS242" i="15"/>
  <c r="AW241" i="15"/>
  <c r="AV241" i="15"/>
  <c r="AU241" i="15"/>
  <c r="AT241" i="15"/>
  <c r="AS241" i="15"/>
  <c r="AW240" i="15"/>
  <c r="AV240" i="15"/>
  <c r="AU240" i="15"/>
  <c r="AT240" i="15"/>
  <c r="AS240" i="15"/>
  <c r="AW239" i="15"/>
  <c r="AV239" i="15"/>
  <c r="AU239" i="15"/>
  <c r="AT239" i="15"/>
  <c r="AS239" i="15"/>
  <c r="AW238" i="15"/>
  <c r="AV238" i="15"/>
  <c r="AU238" i="15"/>
  <c r="AT238" i="15"/>
  <c r="AS238" i="15"/>
  <c r="AW237" i="15"/>
  <c r="AV237" i="15"/>
  <c r="AU237" i="15"/>
  <c r="AT237" i="15"/>
  <c r="AS237" i="15"/>
  <c r="AW236" i="15"/>
  <c r="AV236" i="15"/>
  <c r="AU236" i="15"/>
  <c r="AT236" i="15"/>
  <c r="AS236" i="15"/>
  <c r="AW235" i="15"/>
  <c r="AV235" i="15"/>
  <c r="AU235" i="15"/>
  <c r="AT235" i="15"/>
  <c r="AS235" i="15"/>
  <c r="AW234" i="15"/>
  <c r="AV234" i="15"/>
  <c r="AU234" i="15"/>
  <c r="AT234" i="15"/>
  <c r="AS234" i="15"/>
  <c r="AW233" i="15"/>
  <c r="AV233" i="15"/>
  <c r="AU233" i="15"/>
  <c r="AT233" i="15"/>
  <c r="AS233" i="15"/>
  <c r="AW232" i="15"/>
  <c r="AV232" i="15"/>
  <c r="AU232" i="15"/>
  <c r="AT232" i="15"/>
  <c r="AS232" i="15"/>
  <c r="AW231" i="15"/>
  <c r="AV231" i="15"/>
  <c r="AU231" i="15"/>
  <c r="AT231" i="15"/>
  <c r="AS231" i="15"/>
  <c r="AW230" i="15"/>
  <c r="AV230" i="15"/>
  <c r="AU230" i="15"/>
  <c r="AT230" i="15"/>
  <c r="AS230" i="15"/>
  <c r="AW229" i="15"/>
  <c r="AV229" i="15"/>
  <c r="AU229" i="15"/>
  <c r="AT229" i="15"/>
  <c r="AS229" i="15"/>
  <c r="AW228" i="15"/>
  <c r="AV228" i="15"/>
  <c r="AU228" i="15"/>
  <c r="AT228" i="15"/>
  <c r="AS228" i="15"/>
  <c r="AW227" i="15"/>
  <c r="AV227" i="15"/>
  <c r="AU227" i="15"/>
  <c r="AT227" i="15"/>
  <c r="AS227" i="15"/>
  <c r="AW226" i="15"/>
  <c r="AV226" i="15"/>
  <c r="AU226" i="15"/>
  <c r="AT226" i="15"/>
  <c r="AS226" i="15"/>
  <c r="AW225" i="15"/>
  <c r="AV225" i="15"/>
  <c r="AU225" i="15"/>
  <c r="AT225" i="15"/>
  <c r="AS225" i="15"/>
  <c r="AW224" i="15"/>
  <c r="AV224" i="15"/>
  <c r="AU224" i="15"/>
  <c r="AT224" i="15"/>
  <c r="AS224" i="15"/>
  <c r="AW223" i="15"/>
  <c r="AV223" i="15"/>
  <c r="AU223" i="15"/>
  <c r="AT223" i="15"/>
  <c r="AS223" i="15"/>
  <c r="AW222" i="15"/>
  <c r="AV222" i="15"/>
  <c r="AU222" i="15"/>
  <c r="AT222" i="15"/>
  <c r="AS222" i="15"/>
  <c r="AW221" i="15"/>
  <c r="AV221" i="15"/>
  <c r="AU221" i="15"/>
  <c r="AT221" i="15"/>
  <c r="AS221" i="15"/>
  <c r="AW220" i="15"/>
  <c r="AV220" i="15"/>
  <c r="AU220" i="15"/>
  <c r="AT220" i="15"/>
  <c r="AS220" i="15"/>
  <c r="AW219" i="15"/>
  <c r="AV219" i="15"/>
  <c r="AU219" i="15"/>
  <c r="AT219" i="15"/>
  <c r="AS219" i="15"/>
  <c r="AW218" i="15"/>
  <c r="AV218" i="15"/>
  <c r="AU218" i="15"/>
  <c r="AT218" i="15"/>
  <c r="AS218" i="15"/>
  <c r="AW217" i="15"/>
  <c r="AV217" i="15"/>
  <c r="AU217" i="15"/>
  <c r="AT217" i="15"/>
  <c r="AS217" i="15"/>
  <c r="AW216" i="15"/>
  <c r="AV216" i="15"/>
  <c r="AU216" i="15"/>
  <c r="AT216" i="15"/>
  <c r="AS216" i="15"/>
  <c r="AW215" i="15"/>
  <c r="AV215" i="15"/>
  <c r="AU215" i="15"/>
  <c r="AT215" i="15"/>
  <c r="AS215" i="15"/>
  <c r="AW214" i="15"/>
  <c r="AV214" i="15"/>
  <c r="AU214" i="15"/>
  <c r="AT214" i="15"/>
  <c r="AS214" i="15"/>
  <c r="AW213" i="15"/>
  <c r="AV213" i="15"/>
  <c r="AU213" i="15"/>
  <c r="AT213" i="15"/>
  <c r="AS213" i="15"/>
  <c r="AW212" i="15"/>
  <c r="AV212" i="15"/>
  <c r="AU212" i="15"/>
  <c r="AT212" i="15"/>
  <c r="AS212" i="15"/>
  <c r="AW211" i="15"/>
  <c r="AV211" i="15"/>
  <c r="AU211" i="15"/>
  <c r="AT211" i="15"/>
  <c r="AS211" i="15"/>
  <c r="AW210" i="15"/>
  <c r="AV210" i="15"/>
  <c r="AU210" i="15"/>
  <c r="AT210" i="15"/>
  <c r="AS210" i="15"/>
  <c r="AW209" i="15"/>
  <c r="AV209" i="15"/>
  <c r="AU209" i="15"/>
  <c r="AT209" i="15"/>
  <c r="AS209" i="15"/>
  <c r="AW208" i="15"/>
  <c r="AV208" i="15"/>
  <c r="AU208" i="15"/>
  <c r="AT208" i="15"/>
  <c r="AS208" i="15"/>
  <c r="AW207" i="15"/>
  <c r="AV207" i="15"/>
  <c r="AU207" i="15"/>
  <c r="AT207" i="15"/>
  <c r="AS207" i="15"/>
  <c r="AW206" i="15"/>
  <c r="AV206" i="15"/>
  <c r="AU206" i="15"/>
  <c r="AT206" i="15"/>
  <c r="AS206" i="15"/>
  <c r="AW205" i="15"/>
  <c r="AV205" i="15"/>
  <c r="AU205" i="15"/>
  <c r="AT205" i="15"/>
  <c r="AS205" i="15"/>
  <c r="AW204" i="15"/>
  <c r="AV204" i="15"/>
  <c r="AU204" i="15"/>
  <c r="AT204" i="15"/>
  <c r="AS204" i="15"/>
  <c r="AW203" i="15"/>
  <c r="AV203" i="15"/>
  <c r="AU203" i="15"/>
  <c r="AT203" i="15"/>
  <c r="AS203" i="15"/>
  <c r="AW202" i="15"/>
  <c r="AV202" i="15"/>
  <c r="AU202" i="15"/>
  <c r="AT202" i="15"/>
  <c r="AS202" i="15"/>
  <c r="AW201" i="15"/>
  <c r="AV201" i="15"/>
  <c r="AU201" i="15"/>
  <c r="AT201" i="15"/>
  <c r="AS201" i="15"/>
  <c r="AW200" i="15"/>
  <c r="AV200" i="15"/>
  <c r="AU200" i="15"/>
  <c r="AT200" i="15"/>
  <c r="AS200" i="15"/>
  <c r="AW199" i="15"/>
  <c r="AV199" i="15"/>
  <c r="AU199" i="15"/>
  <c r="AT199" i="15"/>
  <c r="AS199" i="15"/>
  <c r="AW198" i="15"/>
  <c r="AV198" i="15"/>
  <c r="AU198" i="15"/>
  <c r="AT198" i="15"/>
  <c r="AS198" i="15"/>
  <c r="AW197" i="15"/>
  <c r="AV197" i="15"/>
  <c r="AU197" i="15"/>
  <c r="AT197" i="15"/>
  <c r="AS197" i="15"/>
  <c r="AW196" i="15"/>
  <c r="AV196" i="15"/>
  <c r="AU196" i="15"/>
  <c r="AT196" i="15"/>
  <c r="AS196" i="15"/>
  <c r="AW195" i="15"/>
  <c r="AV195" i="15"/>
  <c r="AU195" i="15"/>
  <c r="AT195" i="15"/>
  <c r="AS195" i="15"/>
  <c r="AW194" i="15"/>
  <c r="AV194" i="15"/>
  <c r="AU194" i="15"/>
  <c r="AT194" i="15"/>
  <c r="AS194" i="15"/>
  <c r="AW193" i="15"/>
  <c r="AV193" i="15"/>
  <c r="AU193" i="15"/>
  <c r="AT193" i="15"/>
  <c r="AS193" i="15"/>
  <c r="AW192" i="15"/>
  <c r="AV192" i="15"/>
  <c r="AU192" i="15"/>
  <c r="AT192" i="15"/>
  <c r="AS192" i="15"/>
  <c r="AW191" i="15"/>
  <c r="AV191" i="15"/>
  <c r="AU191" i="15"/>
  <c r="AT191" i="15"/>
  <c r="AS191" i="15"/>
  <c r="AW190" i="15"/>
  <c r="AV190" i="15"/>
  <c r="AU190" i="15"/>
  <c r="AT190" i="15"/>
  <c r="AS190" i="15"/>
  <c r="AW189" i="15"/>
  <c r="AV189" i="15"/>
  <c r="AU189" i="15"/>
  <c r="AT189" i="15"/>
  <c r="AS189" i="15"/>
  <c r="AW188" i="15"/>
  <c r="AV188" i="15"/>
  <c r="AU188" i="15"/>
  <c r="AT188" i="15"/>
  <c r="AS188" i="15"/>
  <c r="I188" i="15"/>
  <c r="AW187" i="15"/>
  <c r="AV187" i="15"/>
  <c r="AU187" i="15"/>
  <c r="AT187" i="15"/>
  <c r="AS187" i="15"/>
  <c r="AW186" i="15"/>
  <c r="AV186" i="15"/>
  <c r="AU186" i="15"/>
  <c r="AT186" i="15"/>
  <c r="AS186" i="15"/>
  <c r="AW185" i="15"/>
  <c r="AV185" i="15"/>
  <c r="AU185" i="15"/>
  <c r="AT185" i="15"/>
  <c r="AS185" i="15"/>
  <c r="AW184" i="15"/>
  <c r="AV184" i="15"/>
  <c r="AU184" i="15"/>
  <c r="AT184" i="15"/>
  <c r="AS184" i="15"/>
  <c r="AW183" i="15"/>
  <c r="AV183" i="15"/>
  <c r="AU183" i="15"/>
  <c r="AT183" i="15"/>
  <c r="AS183" i="15"/>
  <c r="AW182" i="15"/>
  <c r="AV182" i="15"/>
  <c r="AU182" i="15"/>
  <c r="AT182" i="15"/>
  <c r="AS182" i="15"/>
  <c r="AW181" i="15"/>
  <c r="AV181" i="15"/>
  <c r="AU181" i="15"/>
  <c r="AT181" i="15"/>
  <c r="AS181" i="15"/>
  <c r="AW180" i="15"/>
  <c r="AV180" i="15"/>
  <c r="AU180" i="15"/>
  <c r="AT180" i="15"/>
  <c r="AS180" i="15"/>
  <c r="AW179" i="15"/>
  <c r="AV179" i="15"/>
  <c r="AU179" i="15"/>
  <c r="AT179" i="15"/>
  <c r="AS179" i="15"/>
  <c r="AW178" i="15"/>
  <c r="AV178" i="15"/>
  <c r="AU178" i="15"/>
  <c r="AT178" i="15"/>
  <c r="AS178" i="15"/>
  <c r="AW177" i="15"/>
  <c r="AV177" i="15"/>
  <c r="AU177" i="15"/>
  <c r="AT177" i="15"/>
  <c r="AS177" i="15"/>
  <c r="AW176" i="15"/>
  <c r="AV176" i="15"/>
  <c r="AU176" i="15"/>
  <c r="AT176" i="15"/>
  <c r="AS176" i="15"/>
  <c r="AW175" i="15"/>
  <c r="AV175" i="15"/>
  <c r="AU175" i="15"/>
  <c r="AT175" i="15"/>
  <c r="AS175" i="15"/>
  <c r="AW174" i="15"/>
  <c r="AV174" i="15"/>
  <c r="AU174" i="15"/>
  <c r="AT174" i="15"/>
  <c r="AS174" i="15"/>
  <c r="AW173" i="15"/>
  <c r="AV173" i="15"/>
  <c r="AU173" i="15"/>
  <c r="AT173" i="15"/>
  <c r="AS173" i="15"/>
  <c r="AW172" i="15"/>
  <c r="AV172" i="15"/>
  <c r="AU172" i="15"/>
  <c r="AT172" i="15"/>
  <c r="AS172" i="15"/>
  <c r="AW171" i="15"/>
  <c r="AV171" i="15"/>
  <c r="AU171" i="15"/>
  <c r="AT171" i="15"/>
  <c r="AS171" i="15"/>
  <c r="AW170" i="15"/>
  <c r="AV170" i="15"/>
  <c r="AU170" i="15"/>
  <c r="AT170" i="15"/>
  <c r="AS170" i="15"/>
  <c r="I170" i="15"/>
  <c r="AW169" i="15"/>
  <c r="AV169" i="15"/>
  <c r="AU169" i="15"/>
  <c r="AT169" i="15"/>
  <c r="AS169" i="15"/>
  <c r="AW168" i="15"/>
  <c r="AV168" i="15"/>
  <c r="AU168" i="15"/>
  <c r="AT168" i="15"/>
  <c r="AS168" i="15"/>
  <c r="AW167" i="15"/>
  <c r="AV167" i="15"/>
  <c r="AU167" i="15"/>
  <c r="AT167" i="15"/>
  <c r="AS167" i="15"/>
  <c r="AW166" i="15"/>
  <c r="AV166" i="15"/>
  <c r="AU166" i="15"/>
  <c r="AT166" i="15"/>
  <c r="AS166" i="15"/>
  <c r="AW165" i="15"/>
  <c r="AV165" i="15"/>
  <c r="AU165" i="15"/>
  <c r="AT165" i="15"/>
  <c r="AS165" i="15"/>
  <c r="AW164" i="15"/>
  <c r="AV164" i="15"/>
  <c r="AU164" i="15"/>
  <c r="AT164" i="15"/>
  <c r="AS164" i="15"/>
  <c r="AW163" i="15"/>
  <c r="AV163" i="15"/>
  <c r="AU163" i="15"/>
  <c r="AT163" i="15"/>
  <c r="AS163" i="15"/>
  <c r="AW162" i="15"/>
  <c r="AV162" i="15"/>
  <c r="AU162" i="15"/>
  <c r="AT162" i="15"/>
  <c r="AS162" i="15"/>
  <c r="AW161" i="15"/>
  <c r="AV161" i="15"/>
  <c r="AU161" i="15"/>
  <c r="AT161" i="15"/>
  <c r="AS161" i="15"/>
  <c r="AW160" i="15"/>
  <c r="AV160" i="15"/>
  <c r="AU160" i="15"/>
  <c r="AT160" i="15"/>
  <c r="AS160" i="15"/>
  <c r="AW159" i="15"/>
  <c r="AV159" i="15"/>
  <c r="AU159" i="15"/>
  <c r="AT159" i="15"/>
  <c r="AS159" i="15"/>
  <c r="AW158" i="15"/>
  <c r="AV158" i="15"/>
  <c r="AU158" i="15"/>
  <c r="AT158" i="15"/>
  <c r="AS158" i="15"/>
  <c r="AW157" i="15"/>
  <c r="AV157" i="15"/>
  <c r="AU157" i="15"/>
  <c r="AT157" i="15"/>
  <c r="AS157" i="15"/>
  <c r="AW156" i="15"/>
  <c r="AV156" i="15"/>
  <c r="AU156" i="15"/>
  <c r="AT156" i="15"/>
  <c r="AS156" i="15"/>
  <c r="AW155" i="15"/>
  <c r="AV155" i="15"/>
  <c r="AU155" i="15"/>
  <c r="AT155" i="15"/>
  <c r="AS155" i="15"/>
  <c r="AW154" i="15"/>
  <c r="AV154" i="15"/>
  <c r="AU154" i="15"/>
  <c r="AT154" i="15"/>
  <c r="AS154" i="15"/>
  <c r="AW153" i="15"/>
  <c r="AV153" i="15"/>
  <c r="AU153" i="15"/>
  <c r="AT153" i="15"/>
  <c r="AS153" i="15"/>
  <c r="AW152" i="15"/>
  <c r="AV152" i="15"/>
  <c r="AU152" i="15"/>
  <c r="AT152" i="15"/>
  <c r="AS152" i="15"/>
  <c r="AW151" i="15"/>
  <c r="AV151" i="15"/>
  <c r="AU151" i="15"/>
  <c r="AT151" i="15"/>
  <c r="AS151" i="15"/>
  <c r="AW150" i="15"/>
  <c r="AV150" i="15"/>
  <c r="AU150" i="15"/>
  <c r="AT150" i="15"/>
  <c r="AS150" i="15"/>
  <c r="AW149" i="15"/>
  <c r="AV149" i="15"/>
  <c r="AU149" i="15"/>
  <c r="AT149" i="15"/>
  <c r="AS149" i="15"/>
  <c r="AW148" i="15"/>
  <c r="AV148" i="15"/>
  <c r="AU148" i="15"/>
  <c r="AT148" i="15"/>
  <c r="AS148" i="15"/>
  <c r="AW147" i="15"/>
  <c r="AV147" i="15"/>
  <c r="AU147" i="15"/>
  <c r="AT147" i="15"/>
  <c r="AS147" i="15"/>
  <c r="AW146" i="15"/>
  <c r="AV146" i="15"/>
  <c r="AU146" i="15"/>
  <c r="AT146" i="15"/>
  <c r="AS146" i="15"/>
  <c r="AW145" i="15"/>
  <c r="AV145" i="15"/>
  <c r="AU145" i="15"/>
  <c r="AT145" i="15"/>
  <c r="AS145" i="15"/>
  <c r="AW144" i="15"/>
  <c r="AV144" i="15"/>
  <c r="AU144" i="15"/>
  <c r="AT144" i="15"/>
  <c r="AS144" i="15"/>
  <c r="AW143" i="15"/>
  <c r="AV143" i="15"/>
  <c r="AU143" i="15"/>
  <c r="AT143" i="15"/>
  <c r="AS143" i="15"/>
  <c r="AW142" i="15"/>
  <c r="AV142" i="15"/>
  <c r="AU142" i="15"/>
  <c r="AT142" i="15"/>
  <c r="AS142" i="15"/>
  <c r="AW141" i="15"/>
  <c r="AV141" i="15"/>
  <c r="AU141" i="15"/>
  <c r="AT141" i="15"/>
  <c r="AS141" i="15"/>
  <c r="AW140" i="15"/>
  <c r="AV140" i="15"/>
  <c r="AU140" i="15"/>
  <c r="AT140" i="15"/>
  <c r="AS140" i="15"/>
  <c r="AW139" i="15"/>
  <c r="AV139" i="15"/>
  <c r="AU139" i="15"/>
  <c r="AT139" i="15"/>
  <c r="AS139" i="15"/>
  <c r="AW138" i="15"/>
  <c r="AV138" i="15"/>
  <c r="AU138" i="15"/>
  <c r="AT138" i="15"/>
  <c r="AS138" i="15"/>
  <c r="AW137" i="15"/>
  <c r="AV137" i="15"/>
  <c r="AU137" i="15"/>
  <c r="AT137" i="15"/>
  <c r="AS137" i="15"/>
  <c r="AW136" i="15"/>
  <c r="AV136" i="15"/>
  <c r="AU136" i="15"/>
  <c r="AT136" i="15"/>
  <c r="AS136" i="15"/>
  <c r="AW135" i="15"/>
  <c r="AV135" i="15"/>
  <c r="AU135" i="15"/>
  <c r="AT135" i="15"/>
  <c r="AS135" i="15"/>
  <c r="AW134" i="15"/>
  <c r="AV134" i="15"/>
  <c r="AU134" i="15"/>
  <c r="AT134" i="15"/>
  <c r="AS134" i="15"/>
  <c r="AW133" i="15"/>
  <c r="AV133" i="15"/>
  <c r="AU133" i="15"/>
  <c r="AT133" i="15"/>
  <c r="AS133" i="15"/>
  <c r="AW132" i="15"/>
  <c r="AV132" i="15"/>
  <c r="AU132" i="15"/>
  <c r="AT132" i="15"/>
  <c r="AS132" i="15"/>
  <c r="AW131" i="15"/>
  <c r="AV131" i="15"/>
  <c r="AU131" i="15"/>
  <c r="AT131" i="15"/>
  <c r="AS131" i="15"/>
  <c r="AW130" i="15"/>
  <c r="AV130" i="15"/>
  <c r="AU130" i="15"/>
  <c r="AT130" i="15"/>
  <c r="AS130" i="15"/>
  <c r="AW129" i="15"/>
  <c r="AV129" i="15"/>
  <c r="AU129" i="15"/>
  <c r="AT129" i="15"/>
  <c r="AS129" i="15"/>
  <c r="AW128" i="15"/>
  <c r="AV128" i="15"/>
  <c r="AU128" i="15"/>
  <c r="AT128" i="15"/>
  <c r="AS128" i="15"/>
  <c r="AW127" i="15"/>
  <c r="AV127" i="15"/>
  <c r="AU127" i="15"/>
  <c r="AT127" i="15"/>
  <c r="AS127" i="15"/>
  <c r="AW126" i="15"/>
  <c r="AV126" i="15"/>
  <c r="AU126" i="15"/>
  <c r="AT126" i="15"/>
  <c r="AS126" i="15"/>
  <c r="AW125" i="15"/>
  <c r="AV125" i="15"/>
  <c r="AU125" i="15"/>
  <c r="AT125" i="15"/>
  <c r="AS125" i="15"/>
  <c r="AW124" i="15"/>
  <c r="AV124" i="15"/>
  <c r="AU124" i="15"/>
  <c r="AT124" i="15"/>
  <c r="AS124" i="15"/>
  <c r="AW123" i="15"/>
  <c r="AV123" i="15"/>
  <c r="AU123" i="15"/>
  <c r="AT123" i="15"/>
  <c r="AS123" i="15"/>
  <c r="AW122" i="15"/>
  <c r="AV122" i="15"/>
  <c r="AU122" i="15"/>
  <c r="AT122" i="15"/>
  <c r="AS122" i="15"/>
  <c r="AW121" i="15"/>
  <c r="AV121" i="15"/>
  <c r="AU121" i="15"/>
  <c r="AT121" i="15"/>
  <c r="AS121" i="15"/>
  <c r="AW120" i="15"/>
  <c r="AV120" i="15"/>
  <c r="AU120" i="15"/>
  <c r="AT120" i="15"/>
  <c r="AS120" i="15"/>
  <c r="AW119" i="15"/>
  <c r="AV119" i="15"/>
  <c r="AU119" i="15"/>
  <c r="AT119" i="15"/>
  <c r="AS119" i="15"/>
  <c r="AW118" i="15"/>
  <c r="AV118" i="15"/>
  <c r="AU118" i="15"/>
  <c r="AT118" i="15"/>
  <c r="AS118" i="15"/>
  <c r="AW117" i="15"/>
  <c r="AV117" i="15"/>
  <c r="AU117" i="15"/>
  <c r="AT117" i="15"/>
  <c r="AS117" i="15"/>
  <c r="AW116" i="15"/>
  <c r="AV116" i="15"/>
  <c r="AU116" i="15"/>
  <c r="AT116" i="15"/>
  <c r="AS116" i="15"/>
  <c r="AW115" i="15"/>
  <c r="AV115" i="15"/>
  <c r="AU115" i="15"/>
  <c r="AT115" i="15"/>
  <c r="AS115" i="15"/>
  <c r="AW114" i="15"/>
  <c r="AV114" i="15"/>
  <c r="AU114" i="15"/>
  <c r="AT114" i="15"/>
  <c r="AS114" i="15"/>
  <c r="AW113" i="15"/>
  <c r="AV113" i="15"/>
  <c r="AU113" i="15"/>
  <c r="AT113" i="15"/>
  <c r="AS113" i="15"/>
  <c r="AW112" i="15"/>
  <c r="AV112" i="15"/>
  <c r="AU112" i="15"/>
  <c r="AT112" i="15"/>
  <c r="AS112" i="15"/>
  <c r="AW111" i="15"/>
  <c r="AV111" i="15"/>
  <c r="AU111" i="15"/>
  <c r="AT111" i="15"/>
  <c r="AS111" i="15"/>
  <c r="AW110" i="15"/>
  <c r="AV110" i="15"/>
  <c r="AU110" i="15"/>
  <c r="AT110" i="15"/>
  <c r="AS110" i="15"/>
  <c r="I110" i="15"/>
  <c r="AW109" i="15"/>
  <c r="AV109" i="15"/>
  <c r="AU109" i="15"/>
  <c r="AT109" i="15"/>
  <c r="AS109" i="15"/>
  <c r="AW108" i="15"/>
  <c r="AV108" i="15"/>
  <c r="AU108" i="15"/>
  <c r="AT108" i="15"/>
  <c r="AS108" i="15"/>
  <c r="AW107" i="15"/>
  <c r="AV107" i="15"/>
  <c r="AU107" i="15"/>
  <c r="AT107" i="15"/>
  <c r="AS107" i="15"/>
  <c r="AW106" i="15"/>
  <c r="AV106" i="15"/>
  <c r="AU106" i="15"/>
  <c r="AT106" i="15"/>
  <c r="AS106" i="15"/>
  <c r="AW105" i="15"/>
  <c r="AV105" i="15"/>
  <c r="AU105" i="15"/>
  <c r="AT105" i="15"/>
  <c r="AS105" i="15"/>
  <c r="AW104" i="15"/>
  <c r="AV104" i="15"/>
  <c r="AU104" i="15"/>
  <c r="AT104" i="15"/>
  <c r="AS104" i="15"/>
  <c r="AW103" i="15"/>
  <c r="AV103" i="15"/>
  <c r="AU103" i="15"/>
  <c r="AT103" i="15"/>
  <c r="AS103" i="15"/>
  <c r="AW102" i="15"/>
  <c r="AV102" i="15"/>
  <c r="AU102" i="15"/>
  <c r="AT102" i="15"/>
  <c r="AS102" i="15"/>
  <c r="AW101" i="15"/>
  <c r="AV101" i="15"/>
  <c r="AU101" i="15"/>
  <c r="AT101" i="15"/>
  <c r="AS101" i="15"/>
  <c r="AW100" i="15"/>
  <c r="AV100" i="15"/>
  <c r="AU100" i="15"/>
  <c r="AT100" i="15"/>
  <c r="AS100" i="15"/>
  <c r="AW99" i="15"/>
  <c r="AV99" i="15"/>
  <c r="AU99" i="15"/>
  <c r="AT99" i="15"/>
  <c r="AS99" i="15"/>
  <c r="AW98" i="15"/>
  <c r="AV98" i="15"/>
  <c r="AU98" i="15"/>
  <c r="AT98" i="15"/>
  <c r="AS98" i="15"/>
  <c r="AW97" i="15"/>
  <c r="AV97" i="15"/>
  <c r="AU97" i="15"/>
  <c r="AT97" i="15"/>
  <c r="AS97" i="15"/>
  <c r="AW96" i="15"/>
  <c r="AV96" i="15"/>
  <c r="AU96" i="15"/>
  <c r="AT96" i="15"/>
  <c r="AS96" i="15"/>
  <c r="AW95" i="15"/>
  <c r="AV95" i="15"/>
  <c r="AU95" i="15"/>
  <c r="AT95" i="15"/>
  <c r="AS95" i="15"/>
  <c r="AW94" i="15"/>
  <c r="AV94" i="15"/>
  <c r="AU94" i="15"/>
  <c r="AT94" i="15"/>
  <c r="AS94" i="15"/>
  <c r="AW93" i="15"/>
  <c r="AV93" i="15"/>
  <c r="AU93" i="15"/>
  <c r="AT93" i="15"/>
  <c r="AS93" i="15"/>
  <c r="AW92" i="15"/>
  <c r="AV92" i="15"/>
  <c r="AU92" i="15"/>
  <c r="AT92" i="15"/>
  <c r="AS92" i="15"/>
  <c r="AW91" i="15"/>
  <c r="AV91" i="15"/>
  <c r="AU91" i="15"/>
  <c r="AT91" i="15"/>
  <c r="AS91" i="15"/>
  <c r="AW90" i="15"/>
  <c r="AV90" i="15"/>
  <c r="AU90" i="15"/>
  <c r="AT90" i="15"/>
  <c r="AS90" i="15"/>
  <c r="AW89" i="15"/>
  <c r="AV89" i="15"/>
  <c r="AU89" i="15"/>
  <c r="AT89" i="15"/>
  <c r="AS89" i="15"/>
  <c r="AW88" i="15"/>
  <c r="AV88" i="15"/>
  <c r="AU88" i="15"/>
  <c r="AT88" i="15"/>
  <c r="AS88" i="15"/>
  <c r="AW87" i="15"/>
  <c r="AV87" i="15"/>
  <c r="AU87" i="15"/>
  <c r="AT87" i="15"/>
  <c r="AS87" i="15"/>
  <c r="AW86" i="15"/>
  <c r="AV86" i="15"/>
  <c r="AU86" i="15"/>
  <c r="AT86" i="15"/>
  <c r="AS86" i="15"/>
  <c r="AW85" i="15"/>
  <c r="AV85" i="15"/>
  <c r="AU85" i="15"/>
  <c r="AT85" i="15"/>
  <c r="AS85" i="15"/>
  <c r="AW84" i="15"/>
  <c r="AV84" i="15"/>
  <c r="AU84" i="15"/>
  <c r="AT84" i="15"/>
  <c r="AS84" i="15"/>
  <c r="AW83" i="15"/>
  <c r="AV83" i="15"/>
  <c r="AU83" i="15"/>
  <c r="AT83" i="15"/>
  <c r="AS83" i="15"/>
  <c r="AW82" i="15"/>
  <c r="AV82" i="15"/>
  <c r="AU82" i="15"/>
  <c r="AT82" i="15"/>
  <c r="AS82" i="15"/>
  <c r="AW81" i="15"/>
  <c r="AV81" i="15"/>
  <c r="AU81" i="15"/>
  <c r="AT81" i="15"/>
  <c r="AS81" i="15"/>
  <c r="AW80" i="15"/>
  <c r="AV80" i="15"/>
  <c r="AU80" i="15"/>
  <c r="AT80" i="15"/>
  <c r="AS80" i="15"/>
  <c r="AW79" i="15"/>
  <c r="AV79" i="15"/>
  <c r="AU79" i="15"/>
  <c r="AT79" i="15"/>
  <c r="AS79" i="15"/>
  <c r="AW78" i="15"/>
  <c r="AV78" i="15"/>
  <c r="AU78" i="15"/>
  <c r="AT78" i="15"/>
  <c r="AS78" i="15"/>
  <c r="AW77" i="15"/>
  <c r="AV77" i="15"/>
  <c r="AU77" i="15"/>
  <c r="AT77" i="15"/>
  <c r="AS77" i="15"/>
  <c r="AW76" i="15"/>
  <c r="AV76" i="15"/>
  <c r="AU76" i="15"/>
  <c r="AT76" i="15"/>
  <c r="AS76" i="15"/>
  <c r="AW75" i="15"/>
  <c r="AV75" i="15"/>
  <c r="AU75" i="15"/>
  <c r="AT75" i="15"/>
  <c r="AS75" i="15"/>
  <c r="AW74" i="15"/>
  <c r="AV74" i="15"/>
  <c r="AU74" i="15"/>
  <c r="AT74" i="15"/>
  <c r="AS74" i="15"/>
  <c r="AW73" i="15"/>
  <c r="AV73" i="15"/>
  <c r="AU73" i="15"/>
  <c r="AT73" i="15"/>
  <c r="AS73" i="15"/>
  <c r="AW72" i="15"/>
  <c r="AV72" i="15"/>
  <c r="AU72" i="15"/>
  <c r="AT72" i="15"/>
  <c r="AS72" i="15"/>
  <c r="AW71" i="15"/>
  <c r="AV71" i="15"/>
  <c r="AU71" i="15"/>
  <c r="AT71" i="15"/>
  <c r="AS71" i="15"/>
  <c r="AW70" i="15"/>
  <c r="AV70" i="15"/>
  <c r="AU70" i="15"/>
  <c r="AT70" i="15"/>
  <c r="AS70" i="15"/>
  <c r="AW69" i="15"/>
  <c r="AV69" i="15"/>
  <c r="AU69" i="15"/>
  <c r="AT69" i="15"/>
  <c r="AS69" i="15"/>
  <c r="AW68" i="15"/>
  <c r="AV68" i="15"/>
  <c r="AU68" i="15"/>
  <c r="AT68" i="15"/>
  <c r="AS68" i="15"/>
  <c r="AW67" i="15"/>
  <c r="AV67" i="15"/>
  <c r="AU67" i="15"/>
  <c r="AT67" i="15"/>
  <c r="AS67" i="15"/>
  <c r="AW66" i="15"/>
  <c r="AV66" i="15"/>
  <c r="AU66" i="15"/>
  <c r="AT66" i="15"/>
  <c r="AS66" i="15"/>
  <c r="AW65" i="15"/>
  <c r="AV65" i="15"/>
  <c r="AU65" i="15"/>
  <c r="AT65" i="15"/>
  <c r="AS65" i="15"/>
  <c r="AW64" i="15"/>
  <c r="AV64" i="15"/>
  <c r="AU64" i="15"/>
  <c r="AT64" i="15"/>
  <c r="AS64" i="15"/>
  <c r="AW63" i="15"/>
  <c r="AV63" i="15"/>
  <c r="AU63" i="15"/>
  <c r="AT63" i="15"/>
  <c r="AS63" i="15"/>
  <c r="AW62" i="15"/>
  <c r="AV62" i="15"/>
  <c r="AU62" i="15"/>
  <c r="AT62" i="15"/>
  <c r="AS62" i="15"/>
  <c r="AW61" i="15"/>
  <c r="AV61" i="15"/>
  <c r="AU61" i="15"/>
  <c r="AT61" i="15"/>
  <c r="AS61" i="15"/>
  <c r="AW60" i="15"/>
  <c r="AV60" i="15"/>
  <c r="AU60" i="15"/>
  <c r="AT60" i="15"/>
  <c r="AS60" i="15"/>
  <c r="AW59" i="15"/>
  <c r="AV59" i="15"/>
  <c r="AU59" i="15"/>
  <c r="AT59" i="15"/>
  <c r="AS59" i="15"/>
  <c r="AW58" i="15"/>
  <c r="AV58" i="15"/>
  <c r="AU58" i="15"/>
  <c r="AT58" i="15"/>
  <c r="AS58" i="15"/>
  <c r="AW57" i="15"/>
  <c r="AV57" i="15"/>
  <c r="AU57" i="15"/>
  <c r="AT57" i="15"/>
  <c r="AS57" i="15"/>
  <c r="AW56" i="15"/>
  <c r="AV56" i="15"/>
  <c r="AU56" i="15"/>
  <c r="AT56" i="15"/>
  <c r="AS56" i="15"/>
  <c r="AW55" i="15"/>
  <c r="AV55" i="15"/>
  <c r="AU55" i="15"/>
  <c r="AT55" i="15"/>
  <c r="AS55" i="15"/>
  <c r="AW54" i="15"/>
  <c r="AV54" i="15"/>
  <c r="AU54" i="15"/>
  <c r="AT54" i="15"/>
  <c r="AS54" i="15"/>
  <c r="AW53" i="15"/>
  <c r="AV53" i="15"/>
  <c r="AU53" i="15"/>
  <c r="AT53" i="15"/>
  <c r="AS53" i="15"/>
  <c r="AW52" i="15"/>
  <c r="AV52" i="15"/>
  <c r="AU52" i="15"/>
  <c r="AT52" i="15"/>
  <c r="AS52" i="15"/>
  <c r="AW51" i="15"/>
  <c r="AV51" i="15"/>
  <c r="AU51" i="15"/>
  <c r="AT51" i="15"/>
  <c r="AS51" i="15"/>
  <c r="AW50" i="15"/>
  <c r="AV50" i="15"/>
  <c r="AU50" i="15"/>
  <c r="AT50" i="15"/>
  <c r="AS50" i="15"/>
  <c r="AW49" i="15"/>
  <c r="AV49" i="15"/>
  <c r="AU49" i="15"/>
  <c r="AT49" i="15"/>
  <c r="AS49" i="15"/>
  <c r="AW48" i="15"/>
  <c r="AV48" i="15"/>
  <c r="AU48" i="15"/>
  <c r="AT48" i="15"/>
  <c r="AS48" i="15"/>
  <c r="AW47" i="15"/>
  <c r="AV47" i="15"/>
  <c r="AU47" i="15"/>
  <c r="AT47" i="15"/>
  <c r="AS47" i="15"/>
  <c r="AW46" i="15"/>
  <c r="AV46" i="15"/>
  <c r="AU46" i="15"/>
  <c r="AT46" i="15"/>
  <c r="AS46" i="15"/>
  <c r="AW45" i="15"/>
  <c r="AV45" i="15"/>
  <c r="AU45" i="15"/>
  <c r="AT45" i="15"/>
  <c r="AS45" i="15"/>
  <c r="AW44" i="15"/>
  <c r="AV44" i="15"/>
  <c r="AU44" i="15"/>
  <c r="AT44" i="15"/>
  <c r="AS44" i="15"/>
  <c r="AW43" i="15"/>
  <c r="AV43" i="15"/>
  <c r="AU43" i="15"/>
  <c r="AT43" i="15"/>
  <c r="AS43" i="15"/>
  <c r="AW42" i="15"/>
  <c r="AV42" i="15"/>
  <c r="AU42" i="15"/>
  <c r="AT42" i="15"/>
  <c r="AS42" i="15"/>
  <c r="AW41" i="15"/>
  <c r="AV41" i="15"/>
  <c r="AU41" i="15"/>
  <c r="AT41" i="15"/>
  <c r="AS41" i="15"/>
  <c r="AW40" i="15"/>
  <c r="AV40" i="15"/>
  <c r="AU40" i="15"/>
  <c r="AT40" i="15"/>
  <c r="AS40" i="15"/>
  <c r="AW39" i="15"/>
  <c r="AV39" i="15"/>
  <c r="AU39" i="15"/>
  <c r="AT39" i="15"/>
  <c r="AS39" i="15"/>
  <c r="AW38" i="15"/>
  <c r="AV38" i="15"/>
  <c r="AU38" i="15"/>
  <c r="AT38" i="15"/>
  <c r="AS38" i="15"/>
  <c r="AW37" i="15"/>
  <c r="AV37" i="15"/>
  <c r="AU37" i="15"/>
  <c r="AT37" i="15"/>
  <c r="AS37" i="15"/>
  <c r="AW36" i="15"/>
  <c r="AV36" i="15"/>
  <c r="AU36" i="15"/>
  <c r="AT36" i="15"/>
  <c r="AS36" i="15"/>
  <c r="AW35" i="15"/>
  <c r="AV35" i="15"/>
  <c r="AU35" i="15"/>
  <c r="AT35" i="15"/>
  <c r="AS35" i="15"/>
  <c r="AW34" i="15"/>
  <c r="AV34" i="15"/>
  <c r="AU34" i="15"/>
  <c r="AT34" i="15"/>
  <c r="AS34" i="15"/>
  <c r="AW33" i="15"/>
  <c r="AV33" i="15"/>
  <c r="AU33" i="15"/>
  <c r="AT33" i="15"/>
  <c r="AS33" i="15"/>
  <c r="AW32" i="15"/>
  <c r="AV32" i="15"/>
  <c r="AU32" i="15"/>
  <c r="AT32" i="15"/>
  <c r="AS32" i="15"/>
  <c r="AW31" i="15"/>
  <c r="AV31" i="15"/>
  <c r="AU31" i="15"/>
  <c r="AT31" i="15"/>
  <c r="AS31" i="15"/>
  <c r="AW30" i="15"/>
  <c r="AV30" i="15"/>
  <c r="AU30" i="15"/>
  <c r="AT30" i="15"/>
  <c r="AS30" i="15"/>
  <c r="AW29" i="15"/>
  <c r="AV29" i="15"/>
  <c r="AU29" i="15"/>
  <c r="AT29" i="15"/>
  <c r="AS29" i="15"/>
  <c r="AW28" i="15"/>
  <c r="AV28" i="15"/>
  <c r="AU28" i="15"/>
  <c r="AT28" i="15"/>
  <c r="AS28" i="15"/>
  <c r="AW27" i="15"/>
  <c r="AV27" i="15"/>
  <c r="AU27" i="15"/>
  <c r="AT27" i="15"/>
  <c r="AS27" i="15"/>
  <c r="AW26" i="15"/>
  <c r="AV26" i="15"/>
  <c r="AU26" i="15"/>
  <c r="AT26" i="15"/>
  <c r="AS26" i="15"/>
  <c r="AW25" i="15"/>
  <c r="AV25" i="15"/>
  <c r="AU25" i="15"/>
  <c r="AT25" i="15"/>
  <c r="AS25" i="15"/>
  <c r="AW24" i="15"/>
  <c r="AV24" i="15"/>
  <c r="AU24" i="15"/>
  <c r="AT24" i="15"/>
  <c r="AS24" i="15"/>
  <c r="AW23" i="15"/>
  <c r="AV23" i="15"/>
  <c r="AU23" i="15"/>
  <c r="AT23" i="15"/>
  <c r="AS23" i="15"/>
  <c r="AW22" i="15"/>
  <c r="AV22" i="15"/>
  <c r="AU22" i="15"/>
  <c r="AT22" i="15"/>
  <c r="AS22" i="15"/>
  <c r="I22" i="15"/>
  <c r="AW21" i="15"/>
  <c r="AV21" i="15"/>
  <c r="AU21" i="15"/>
  <c r="AT21" i="15"/>
  <c r="AS21" i="15"/>
  <c r="AW20" i="15"/>
  <c r="AV20" i="15"/>
  <c r="AU20" i="15"/>
  <c r="AT20" i="15"/>
  <c r="AS20" i="15"/>
  <c r="I20" i="15"/>
  <c r="AW19" i="15"/>
  <c r="AV19" i="15"/>
  <c r="AU19" i="15"/>
  <c r="AT19" i="15"/>
  <c r="AS19" i="15"/>
  <c r="AW18" i="15"/>
  <c r="AV18" i="15"/>
  <c r="AU18" i="15"/>
  <c r="AT18" i="15"/>
  <c r="AS18" i="15"/>
  <c r="AW17" i="15"/>
  <c r="AV17" i="15"/>
  <c r="AU17" i="15"/>
  <c r="AT17" i="15"/>
  <c r="AS17" i="15"/>
  <c r="AW16" i="15"/>
  <c r="AV16" i="15"/>
  <c r="AU16" i="15"/>
  <c r="AT16" i="15"/>
  <c r="AS16" i="15"/>
  <c r="AW15" i="15"/>
  <c r="AV15" i="15"/>
  <c r="AU15" i="15"/>
  <c r="AT15" i="15"/>
  <c r="AS15" i="15"/>
  <c r="AW14" i="15"/>
  <c r="AV14" i="15"/>
  <c r="AU14" i="15"/>
  <c r="AT14" i="15"/>
  <c r="AS14" i="15"/>
  <c r="AW13" i="15"/>
  <c r="AV13" i="15"/>
  <c r="AU13" i="15"/>
  <c r="AT13" i="15"/>
  <c r="AS13" i="15"/>
  <c r="AW12" i="15"/>
  <c r="AV12" i="15"/>
  <c r="AU12" i="15"/>
  <c r="AT12" i="15"/>
  <c r="AS12" i="15"/>
  <c r="AW11" i="15"/>
  <c r="AV11" i="15"/>
  <c r="AU11" i="15"/>
  <c r="AT11" i="15"/>
  <c r="AS11" i="15"/>
  <c r="AW10" i="15"/>
  <c r="AV10" i="15"/>
  <c r="AU10" i="15"/>
  <c r="AT10" i="15"/>
  <c r="AS10" i="15"/>
  <c r="AW9" i="15"/>
  <c r="AV9" i="15"/>
  <c r="AU9" i="15"/>
  <c r="AT9" i="15"/>
  <c r="AS9" i="15"/>
  <c r="AW8" i="15"/>
  <c r="AV8" i="15"/>
  <c r="AU8" i="15"/>
  <c r="AT8" i="15"/>
  <c r="AS8" i="15"/>
  <c r="AW7" i="15"/>
  <c r="AV7" i="15"/>
  <c r="AU7" i="15"/>
  <c r="AT7" i="15"/>
  <c r="AS7" i="15"/>
  <c r="AW6" i="15"/>
  <c r="AV6" i="15"/>
  <c r="AU6" i="15"/>
  <c r="AT6" i="15"/>
  <c r="AS6" i="15"/>
  <c r="AW5" i="15"/>
  <c r="AV5" i="15"/>
  <c r="AU5" i="15"/>
  <c r="AT5" i="15"/>
  <c r="AS5" i="15"/>
  <c r="AW4" i="15"/>
  <c r="AV4" i="15"/>
  <c r="AU4" i="15"/>
  <c r="AT4" i="15"/>
  <c r="AS4" i="15"/>
  <c r="AW341" i="14"/>
  <c r="AV341" i="14"/>
  <c r="AU341" i="14"/>
  <c r="AT341" i="14"/>
  <c r="AS341" i="14"/>
  <c r="AW340" i="14"/>
  <c r="AV340" i="14"/>
  <c r="AU340" i="14"/>
  <c r="AT340" i="14"/>
  <c r="AS340" i="14"/>
  <c r="AW339" i="14"/>
  <c r="AV339" i="14"/>
  <c r="AU339" i="14"/>
  <c r="AT339" i="14"/>
  <c r="AS339" i="14"/>
  <c r="AW338" i="14"/>
  <c r="AV338" i="14"/>
  <c r="AU338" i="14"/>
  <c r="AT338" i="14"/>
  <c r="AS338" i="14"/>
  <c r="AW337" i="14"/>
  <c r="AV337" i="14"/>
  <c r="AU337" i="14"/>
  <c r="AT337" i="14"/>
  <c r="AS337" i="14"/>
  <c r="AW336" i="14"/>
  <c r="AV336" i="14"/>
  <c r="AU336" i="14"/>
  <c r="AT336" i="14"/>
  <c r="AS336" i="14"/>
  <c r="AW335" i="14"/>
  <c r="AV335" i="14"/>
  <c r="AU335" i="14"/>
  <c r="AT335" i="14"/>
  <c r="AS335" i="14"/>
  <c r="AW334" i="14"/>
  <c r="AV334" i="14"/>
  <c r="AU334" i="14"/>
  <c r="AT334" i="14"/>
  <c r="AS334" i="14"/>
  <c r="AW333" i="14"/>
  <c r="AV333" i="14"/>
  <c r="AU333" i="14"/>
  <c r="AT333" i="14"/>
  <c r="AS333" i="14"/>
  <c r="AW332" i="14"/>
  <c r="AV332" i="14"/>
  <c r="AU332" i="14"/>
  <c r="AT332" i="14"/>
  <c r="AS332" i="14"/>
  <c r="AW331" i="14"/>
  <c r="AV331" i="14"/>
  <c r="AU331" i="14"/>
  <c r="AT331" i="14"/>
  <c r="AS331" i="14"/>
  <c r="AW330" i="14"/>
  <c r="AV330" i="14"/>
  <c r="AU330" i="14"/>
  <c r="AT330" i="14"/>
  <c r="AS330" i="14"/>
  <c r="AW329" i="14"/>
  <c r="AV329" i="14"/>
  <c r="AU329" i="14"/>
  <c r="AT329" i="14"/>
  <c r="AS329" i="14"/>
  <c r="AW328" i="14"/>
  <c r="AV328" i="14"/>
  <c r="AU328" i="14"/>
  <c r="AT328" i="14"/>
  <c r="AS328" i="14"/>
  <c r="AW327" i="14"/>
  <c r="AV327" i="14"/>
  <c r="AU327" i="14"/>
  <c r="AT327" i="14"/>
  <c r="AS327" i="14"/>
  <c r="AW326" i="14"/>
  <c r="AV326" i="14"/>
  <c r="AU326" i="14"/>
  <c r="AT326" i="14"/>
  <c r="AS326" i="14"/>
  <c r="AW325" i="14"/>
  <c r="AV325" i="14"/>
  <c r="AU325" i="14"/>
  <c r="AT325" i="14"/>
  <c r="AS325" i="14"/>
  <c r="AW324" i="14"/>
  <c r="AV324" i="14"/>
  <c r="AU324" i="14"/>
  <c r="AT324" i="14"/>
  <c r="AS324" i="14"/>
  <c r="AW323" i="14"/>
  <c r="AV323" i="14"/>
  <c r="AU323" i="14"/>
  <c r="AT323" i="14"/>
  <c r="AS323" i="14"/>
  <c r="AW322" i="14"/>
  <c r="AV322" i="14"/>
  <c r="AU322" i="14"/>
  <c r="AT322" i="14"/>
  <c r="AS322" i="14"/>
  <c r="AW321" i="14"/>
  <c r="AV321" i="14"/>
  <c r="AU321" i="14"/>
  <c r="AT321" i="14"/>
  <c r="AS321" i="14"/>
  <c r="AW320" i="14"/>
  <c r="AV320" i="14"/>
  <c r="AU320" i="14"/>
  <c r="AT320" i="14"/>
  <c r="AS320" i="14"/>
  <c r="AW319" i="14"/>
  <c r="AV319" i="14"/>
  <c r="AU319" i="14"/>
  <c r="AT319" i="14"/>
  <c r="AS319" i="14"/>
  <c r="AW318" i="14"/>
  <c r="AV318" i="14"/>
  <c r="AU318" i="14"/>
  <c r="AT318" i="14"/>
  <c r="AS318" i="14"/>
  <c r="AW317" i="14"/>
  <c r="AV317" i="14"/>
  <c r="AU317" i="14"/>
  <c r="AT317" i="14"/>
  <c r="AS317" i="14"/>
  <c r="AW316" i="14"/>
  <c r="AV316" i="14"/>
  <c r="AU316" i="14"/>
  <c r="AT316" i="14"/>
  <c r="AS316" i="14"/>
  <c r="AW315" i="14"/>
  <c r="AV315" i="14"/>
  <c r="AU315" i="14"/>
  <c r="AT315" i="14"/>
  <c r="AS315" i="14"/>
  <c r="AW314" i="14"/>
  <c r="AV314" i="14"/>
  <c r="AU314" i="14"/>
  <c r="AT314" i="14"/>
  <c r="AS314" i="14"/>
  <c r="AW313" i="14"/>
  <c r="AV313" i="14"/>
  <c r="AU313" i="14"/>
  <c r="AT313" i="14"/>
  <c r="AS313" i="14"/>
  <c r="AW312" i="14"/>
  <c r="AV312" i="14"/>
  <c r="AU312" i="14"/>
  <c r="AT312" i="14"/>
  <c r="AS312" i="14"/>
  <c r="AW311" i="14"/>
  <c r="AV311" i="14"/>
  <c r="AU311" i="14"/>
  <c r="AT311" i="14"/>
  <c r="AS311" i="14"/>
  <c r="AW310" i="14"/>
  <c r="AV310" i="14"/>
  <c r="AU310" i="14"/>
  <c r="AT310" i="14"/>
  <c r="AS310" i="14"/>
  <c r="AW309" i="14"/>
  <c r="AV309" i="14"/>
  <c r="AU309" i="14"/>
  <c r="AT309" i="14"/>
  <c r="AS309" i="14"/>
  <c r="AW308" i="14"/>
  <c r="AV308" i="14"/>
  <c r="AU308" i="14"/>
  <c r="AT308" i="14"/>
  <c r="AS308" i="14"/>
  <c r="AW307" i="14"/>
  <c r="AV307" i="14"/>
  <c r="AU307" i="14"/>
  <c r="AT307" i="14"/>
  <c r="AS307" i="14"/>
  <c r="AW306" i="14"/>
  <c r="AV306" i="14"/>
  <c r="AU306" i="14"/>
  <c r="AT306" i="14"/>
  <c r="AS306" i="14"/>
  <c r="AW305" i="14"/>
  <c r="AV305" i="14"/>
  <c r="AU305" i="14"/>
  <c r="AT305" i="14"/>
  <c r="AS305" i="14"/>
  <c r="AW304" i="14"/>
  <c r="AV304" i="14"/>
  <c r="AU304" i="14"/>
  <c r="AT304" i="14"/>
  <c r="AS304" i="14"/>
  <c r="AW303" i="14"/>
  <c r="AV303" i="14"/>
  <c r="AU303" i="14"/>
  <c r="AT303" i="14"/>
  <c r="AS303" i="14"/>
  <c r="AW302" i="14"/>
  <c r="AV302" i="14"/>
  <c r="AU302" i="14"/>
  <c r="AT302" i="14"/>
  <c r="AS302" i="14"/>
  <c r="AW301" i="14"/>
  <c r="AV301" i="14"/>
  <c r="AU301" i="14"/>
  <c r="AT301" i="14"/>
  <c r="AS301" i="14"/>
  <c r="AW300" i="14"/>
  <c r="AV300" i="14"/>
  <c r="AU300" i="14"/>
  <c r="AT300" i="14"/>
  <c r="AS300" i="14"/>
  <c r="AW299" i="14"/>
  <c r="AV299" i="14"/>
  <c r="AU299" i="14"/>
  <c r="AT299" i="14"/>
  <c r="AS299" i="14"/>
  <c r="AW298" i="14"/>
  <c r="AV298" i="14"/>
  <c r="AU298" i="14"/>
  <c r="AT298" i="14"/>
  <c r="AS298" i="14"/>
  <c r="AW297" i="14"/>
  <c r="AV297" i="14"/>
  <c r="AU297" i="14"/>
  <c r="AT297" i="14"/>
  <c r="AS297" i="14"/>
  <c r="AW296" i="14"/>
  <c r="AV296" i="14"/>
  <c r="AU296" i="14"/>
  <c r="AT296" i="14"/>
  <c r="AS296" i="14"/>
  <c r="AW295" i="14"/>
  <c r="AV295" i="14"/>
  <c r="AU295" i="14"/>
  <c r="AT295" i="14"/>
  <c r="AS295" i="14"/>
  <c r="AW294" i="14"/>
  <c r="AV294" i="14"/>
  <c r="AU294" i="14"/>
  <c r="AT294" i="14"/>
  <c r="AS294" i="14"/>
  <c r="AW293" i="14"/>
  <c r="AV293" i="14"/>
  <c r="AU293" i="14"/>
  <c r="AT293" i="14"/>
  <c r="AS293" i="14"/>
  <c r="AW292" i="14"/>
  <c r="AV292" i="14"/>
  <c r="AU292" i="14"/>
  <c r="AT292" i="14"/>
  <c r="AS292" i="14"/>
  <c r="AW291" i="14"/>
  <c r="AV291" i="14"/>
  <c r="AU291" i="14"/>
  <c r="AT291" i="14"/>
  <c r="AS291" i="14"/>
  <c r="AW290" i="14"/>
  <c r="AV290" i="14"/>
  <c r="AU290" i="14"/>
  <c r="AT290" i="14"/>
  <c r="AS290" i="14"/>
  <c r="AW289" i="14"/>
  <c r="AV289" i="14"/>
  <c r="AU289" i="14"/>
  <c r="AT289" i="14"/>
  <c r="AS289" i="14"/>
  <c r="AW288" i="14"/>
  <c r="AV288" i="14"/>
  <c r="AU288" i="14"/>
  <c r="AT288" i="14"/>
  <c r="AS288" i="14"/>
  <c r="AW287" i="14"/>
  <c r="AV287" i="14"/>
  <c r="AU287" i="14"/>
  <c r="AT287" i="14"/>
  <c r="AS287" i="14"/>
  <c r="AW286" i="14"/>
  <c r="AV286" i="14"/>
  <c r="AU286" i="14"/>
  <c r="AT286" i="14"/>
  <c r="AS286" i="14"/>
  <c r="AW285" i="14"/>
  <c r="AV285" i="14"/>
  <c r="AU285" i="14"/>
  <c r="AT285" i="14"/>
  <c r="AS285" i="14"/>
  <c r="AW284" i="14"/>
  <c r="AV284" i="14"/>
  <c r="AU284" i="14"/>
  <c r="AT284" i="14"/>
  <c r="AS284" i="14"/>
  <c r="AW283" i="14"/>
  <c r="AV283" i="14"/>
  <c r="AU283" i="14"/>
  <c r="AT283" i="14"/>
  <c r="AS283" i="14"/>
  <c r="AW282" i="14"/>
  <c r="AV282" i="14"/>
  <c r="AU282" i="14"/>
  <c r="AT282" i="14"/>
  <c r="AS282" i="14"/>
  <c r="AW281" i="14"/>
  <c r="AV281" i="14"/>
  <c r="AU281" i="14"/>
  <c r="AT281" i="14"/>
  <c r="AS281" i="14"/>
  <c r="AW280" i="14"/>
  <c r="AV280" i="14"/>
  <c r="AU280" i="14"/>
  <c r="AT280" i="14"/>
  <c r="AS280" i="14"/>
  <c r="AW279" i="14"/>
  <c r="AV279" i="14"/>
  <c r="AU279" i="14"/>
  <c r="AT279" i="14"/>
  <c r="AS279" i="14"/>
  <c r="AW278" i="14"/>
  <c r="AV278" i="14"/>
  <c r="AU278" i="14"/>
  <c r="AT278" i="14"/>
  <c r="AS278" i="14"/>
  <c r="AW277" i="14"/>
  <c r="AV277" i="14"/>
  <c r="AU277" i="14"/>
  <c r="AT277" i="14"/>
  <c r="AS277" i="14"/>
  <c r="AW276" i="14"/>
  <c r="AV276" i="14"/>
  <c r="AU276" i="14"/>
  <c r="AT276" i="14"/>
  <c r="AS276" i="14"/>
  <c r="AW275" i="14"/>
  <c r="AV275" i="14"/>
  <c r="AU275" i="14"/>
  <c r="AT275" i="14"/>
  <c r="AS275" i="14"/>
  <c r="AW274" i="14"/>
  <c r="AV274" i="14"/>
  <c r="AU274" i="14"/>
  <c r="AT274" i="14"/>
  <c r="AS274" i="14"/>
  <c r="AW273" i="14"/>
  <c r="AV273" i="14"/>
  <c r="AU273" i="14"/>
  <c r="AT273" i="14"/>
  <c r="AS273" i="14"/>
  <c r="AW272" i="14"/>
  <c r="AV272" i="14"/>
  <c r="AU272" i="14"/>
  <c r="AT272" i="14"/>
  <c r="AS272" i="14"/>
  <c r="AW271" i="14"/>
  <c r="AV271" i="14"/>
  <c r="AU271" i="14"/>
  <c r="AT271" i="14"/>
  <c r="AS271" i="14"/>
  <c r="AW270" i="14"/>
  <c r="AV270" i="14"/>
  <c r="AU270" i="14"/>
  <c r="AT270" i="14"/>
  <c r="AS270" i="14"/>
  <c r="AW269" i="14"/>
  <c r="AV269" i="14"/>
  <c r="AU269" i="14"/>
  <c r="AT269" i="14"/>
  <c r="AS269" i="14"/>
  <c r="AW268" i="14"/>
  <c r="AV268" i="14"/>
  <c r="AU268" i="14"/>
  <c r="AT268" i="14"/>
  <c r="AS268" i="14"/>
  <c r="AW267" i="14"/>
  <c r="AV267" i="14"/>
  <c r="AU267" i="14"/>
  <c r="AT267" i="14"/>
  <c r="AS267" i="14"/>
  <c r="AW266" i="14"/>
  <c r="AV266" i="14"/>
  <c r="AU266" i="14"/>
  <c r="AT266" i="14"/>
  <c r="AS266" i="14"/>
  <c r="AW265" i="14"/>
  <c r="AV265" i="14"/>
  <c r="AU265" i="14"/>
  <c r="AT265" i="14"/>
  <c r="AS265" i="14"/>
  <c r="AW264" i="14"/>
  <c r="AV264" i="14"/>
  <c r="AU264" i="14"/>
  <c r="AT264" i="14"/>
  <c r="AS264" i="14"/>
  <c r="AW263" i="14"/>
  <c r="AV263" i="14"/>
  <c r="AU263" i="14"/>
  <c r="AT263" i="14"/>
  <c r="AS263" i="14"/>
  <c r="AW262" i="14"/>
  <c r="AV262" i="14"/>
  <c r="AU262" i="14"/>
  <c r="AT262" i="14"/>
  <c r="AS262" i="14"/>
  <c r="AW261" i="14"/>
  <c r="AV261" i="14"/>
  <c r="AU261" i="14"/>
  <c r="AT261" i="14"/>
  <c r="AS261" i="14"/>
  <c r="AW260" i="14"/>
  <c r="AV260" i="14"/>
  <c r="AU260" i="14"/>
  <c r="AT260" i="14"/>
  <c r="AS260" i="14"/>
  <c r="AW259" i="14"/>
  <c r="AV259" i="14"/>
  <c r="AU259" i="14"/>
  <c r="AT259" i="14"/>
  <c r="AS259" i="14"/>
  <c r="AW258" i="14"/>
  <c r="AV258" i="14"/>
  <c r="AU258" i="14"/>
  <c r="AT258" i="14"/>
  <c r="AS258" i="14"/>
  <c r="AW257" i="14"/>
  <c r="AV257" i="14"/>
  <c r="AU257" i="14"/>
  <c r="AT257" i="14"/>
  <c r="AS257" i="14"/>
  <c r="AW256" i="14"/>
  <c r="AV256" i="14"/>
  <c r="AU256" i="14"/>
  <c r="AT256" i="14"/>
  <c r="AS256" i="14"/>
  <c r="AW255" i="14"/>
  <c r="AV255" i="14"/>
  <c r="AU255" i="14"/>
  <c r="AT255" i="14"/>
  <c r="AS255" i="14"/>
  <c r="AW254" i="14"/>
  <c r="AV254" i="14"/>
  <c r="AU254" i="14"/>
  <c r="AT254" i="14"/>
  <c r="AS254" i="14"/>
  <c r="AW253" i="14"/>
  <c r="AV253" i="14"/>
  <c r="AU253" i="14"/>
  <c r="AT253" i="14"/>
  <c r="AS253" i="14"/>
  <c r="AW252" i="14"/>
  <c r="AV252" i="14"/>
  <c r="AU252" i="14"/>
  <c r="AT252" i="14"/>
  <c r="AS252" i="14"/>
  <c r="AW251" i="14"/>
  <c r="AV251" i="14"/>
  <c r="AU251" i="14"/>
  <c r="AT251" i="14"/>
  <c r="AS251" i="14"/>
  <c r="AW250" i="14"/>
  <c r="AV250" i="14"/>
  <c r="AU250" i="14"/>
  <c r="AT250" i="14"/>
  <c r="AS250" i="14"/>
  <c r="AW249" i="14"/>
  <c r="AV249" i="14"/>
  <c r="AU249" i="14"/>
  <c r="AT249" i="14"/>
  <c r="AS249" i="14"/>
  <c r="AW248" i="14"/>
  <c r="AV248" i="14"/>
  <c r="AU248" i="14"/>
  <c r="AT248" i="14"/>
  <c r="AS248" i="14"/>
  <c r="AW247" i="14"/>
  <c r="AV247" i="14"/>
  <c r="AU247" i="14"/>
  <c r="AT247" i="14"/>
  <c r="AS247" i="14"/>
  <c r="AW246" i="14"/>
  <c r="AV246" i="14"/>
  <c r="AU246" i="14"/>
  <c r="AT246" i="14"/>
  <c r="AS246" i="14"/>
  <c r="AW245" i="14"/>
  <c r="AV245" i="14"/>
  <c r="AU245" i="14"/>
  <c r="AT245" i="14"/>
  <c r="AS245" i="14"/>
  <c r="AW244" i="14"/>
  <c r="AV244" i="14"/>
  <c r="AU244" i="14"/>
  <c r="AT244" i="14"/>
  <c r="AS244" i="14"/>
  <c r="AW243" i="14"/>
  <c r="AV243" i="14"/>
  <c r="AU243" i="14"/>
  <c r="AT243" i="14"/>
  <c r="AS243" i="14"/>
  <c r="AW242" i="14"/>
  <c r="AV242" i="14"/>
  <c r="AU242" i="14"/>
  <c r="AT242" i="14"/>
  <c r="AS242" i="14"/>
  <c r="AW241" i="14"/>
  <c r="AV241" i="14"/>
  <c r="AU241" i="14"/>
  <c r="AT241" i="14"/>
  <c r="AS241" i="14"/>
  <c r="AW240" i="14"/>
  <c r="AV240" i="14"/>
  <c r="AU240" i="14"/>
  <c r="AT240" i="14"/>
  <c r="AS240" i="14"/>
  <c r="AW239" i="14"/>
  <c r="AV239" i="14"/>
  <c r="AU239" i="14"/>
  <c r="AT239" i="14"/>
  <c r="AS239" i="14"/>
  <c r="AW238" i="14"/>
  <c r="AV238" i="14"/>
  <c r="AU238" i="14"/>
  <c r="AT238" i="14"/>
  <c r="AS238" i="14"/>
  <c r="AW237" i="14"/>
  <c r="AV237" i="14"/>
  <c r="AU237" i="14"/>
  <c r="AT237" i="14"/>
  <c r="AS237" i="14"/>
  <c r="AW236" i="14"/>
  <c r="AV236" i="14"/>
  <c r="AU236" i="14"/>
  <c r="AT236" i="14"/>
  <c r="AS236" i="14"/>
  <c r="AW235" i="14"/>
  <c r="AV235" i="14"/>
  <c r="AU235" i="14"/>
  <c r="AT235" i="14"/>
  <c r="AS235" i="14"/>
  <c r="AW234" i="14"/>
  <c r="AV234" i="14"/>
  <c r="AU234" i="14"/>
  <c r="AT234" i="14"/>
  <c r="AS234" i="14"/>
  <c r="AW233" i="14"/>
  <c r="AV233" i="14"/>
  <c r="AU233" i="14"/>
  <c r="AT233" i="14"/>
  <c r="AS233" i="14"/>
  <c r="AW232" i="14"/>
  <c r="AV232" i="14"/>
  <c r="AU232" i="14"/>
  <c r="AT232" i="14"/>
  <c r="AS232" i="14"/>
  <c r="AW231" i="14"/>
  <c r="AV231" i="14"/>
  <c r="AU231" i="14"/>
  <c r="AT231" i="14"/>
  <c r="AS231" i="14"/>
  <c r="AW230" i="14"/>
  <c r="AV230" i="14"/>
  <c r="AU230" i="14"/>
  <c r="AT230" i="14"/>
  <c r="AS230" i="14"/>
  <c r="AW229" i="14"/>
  <c r="AV229" i="14"/>
  <c r="AU229" i="14"/>
  <c r="AT229" i="14"/>
  <c r="AS229" i="14"/>
  <c r="AW228" i="14"/>
  <c r="AV228" i="14"/>
  <c r="AU228" i="14"/>
  <c r="AT228" i="14"/>
  <c r="AS228" i="14"/>
  <c r="AW227" i="14"/>
  <c r="AV227" i="14"/>
  <c r="AU227" i="14"/>
  <c r="AT227" i="14"/>
  <c r="AS227" i="14"/>
  <c r="AW226" i="14"/>
  <c r="AV226" i="14"/>
  <c r="AU226" i="14"/>
  <c r="AT226" i="14"/>
  <c r="AS226" i="14"/>
  <c r="AW225" i="14"/>
  <c r="AV225" i="14"/>
  <c r="AU225" i="14"/>
  <c r="AT225" i="14"/>
  <c r="AS225" i="14"/>
  <c r="AW224" i="14"/>
  <c r="AV224" i="14"/>
  <c r="AU224" i="14"/>
  <c r="AT224" i="14"/>
  <c r="AS224" i="14"/>
  <c r="AW223" i="14"/>
  <c r="AV223" i="14"/>
  <c r="AU223" i="14"/>
  <c r="AT223" i="14"/>
  <c r="AS223" i="14"/>
  <c r="AW222" i="14"/>
  <c r="AV222" i="14"/>
  <c r="AU222" i="14"/>
  <c r="AT222" i="14"/>
  <c r="AS222" i="14"/>
  <c r="AW221" i="14"/>
  <c r="AV221" i="14"/>
  <c r="AU221" i="14"/>
  <c r="AT221" i="14"/>
  <c r="AS221" i="14"/>
  <c r="AW220" i="14"/>
  <c r="AV220" i="14"/>
  <c r="AU220" i="14"/>
  <c r="AT220" i="14"/>
  <c r="AS220" i="14"/>
  <c r="AW219" i="14"/>
  <c r="AV219" i="14"/>
  <c r="AU219" i="14"/>
  <c r="AT219" i="14"/>
  <c r="AS219" i="14"/>
  <c r="AW218" i="14"/>
  <c r="AV218" i="14"/>
  <c r="AU218" i="14"/>
  <c r="AT218" i="14"/>
  <c r="AS218" i="14"/>
  <c r="AW217" i="14"/>
  <c r="AV217" i="14"/>
  <c r="AU217" i="14"/>
  <c r="AT217" i="14"/>
  <c r="AS217" i="14"/>
  <c r="AW216" i="14"/>
  <c r="AV216" i="14"/>
  <c r="AU216" i="14"/>
  <c r="AT216" i="14"/>
  <c r="AS216" i="14"/>
  <c r="AW215" i="14"/>
  <c r="AV215" i="14"/>
  <c r="AU215" i="14"/>
  <c r="AT215" i="14"/>
  <c r="AS215" i="14"/>
  <c r="AW214" i="14"/>
  <c r="AV214" i="14"/>
  <c r="AU214" i="14"/>
  <c r="AT214" i="14"/>
  <c r="AS214" i="14"/>
  <c r="AW213" i="14"/>
  <c r="AV213" i="14"/>
  <c r="AU213" i="14"/>
  <c r="AT213" i="14"/>
  <c r="AS213" i="14"/>
  <c r="AW212" i="14"/>
  <c r="AV212" i="14"/>
  <c r="AU212" i="14"/>
  <c r="AT212" i="14"/>
  <c r="AS212" i="14"/>
  <c r="AW211" i="14"/>
  <c r="AV211" i="14"/>
  <c r="AU211" i="14"/>
  <c r="AT211" i="14"/>
  <c r="AS211" i="14"/>
  <c r="AW210" i="14"/>
  <c r="AV210" i="14"/>
  <c r="AU210" i="14"/>
  <c r="AT210" i="14"/>
  <c r="AS210" i="14"/>
  <c r="AW209" i="14"/>
  <c r="AV209" i="14"/>
  <c r="AU209" i="14"/>
  <c r="AT209" i="14"/>
  <c r="AS209" i="14"/>
  <c r="AW208" i="14"/>
  <c r="AV208" i="14"/>
  <c r="AU208" i="14"/>
  <c r="AT208" i="14"/>
  <c r="AS208" i="14"/>
  <c r="AW207" i="14"/>
  <c r="AV207" i="14"/>
  <c r="AU207" i="14"/>
  <c r="AT207" i="14"/>
  <c r="AS207" i="14"/>
  <c r="AW206" i="14"/>
  <c r="AV206" i="14"/>
  <c r="AU206" i="14"/>
  <c r="AT206" i="14"/>
  <c r="AS206" i="14"/>
  <c r="AW205" i="14"/>
  <c r="AV205" i="14"/>
  <c r="AU205" i="14"/>
  <c r="AT205" i="14"/>
  <c r="AS205" i="14"/>
  <c r="AW204" i="14"/>
  <c r="AV204" i="14"/>
  <c r="AU204" i="14"/>
  <c r="AT204" i="14"/>
  <c r="AS204" i="14"/>
  <c r="AW203" i="14"/>
  <c r="AV203" i="14"/>
  <c r="AU203" i="14"/>
  <c r="AT203" i="14"/>
  <c r="AS203" i="14"/>
  <c r="AW202" i="14"/>
  <c r="AV202" i="14"/>
  <c r="AU202" i="14"/>
  <c r="AT202" i="14"/>
  <c r="AS202" i="14"/>
  <c r="AW201" i="14"/>
  <c r="AV201" i="14"/>
  <c r="AU201" i="14"/>
  <c r="AT201" i="14"/>
  <c r="AS201" i="14"/>
  <c r="AW200" i="14"/>
  <c r="AV200" i="14"/>
  <c r="AU200" i="14"/>
  <c r="AT200" i="14"/>
  <c r="AS200" i="14"/>
  <c r="AW199" i="14"/>
  <c r="AV199" i="14"/>
  <c r="AU199" i="14"/>
  <c r="AT199" i="14"/>
  <c r="AS199" i="14"/>
  <c r="AW198" i="14"/>
  <c r="AV198" i="14"/>
  <c r="AU198" i="14"/>
  <c r="AT198" i="14"/>
  <c r="AS198" i="14"/>
  <c r="AW197" i="14"/>
  <c r="AV197" i="14"/>
  <c r="AU197" i="14"/>
  <c r="AT197" i="14"/>
  <c r="AS197" i="14"/>
  <c r="AW196" i="14"/>
  <c r="AV196" i="14"/>
  <c r="AU196" i="14"/>
  <c r="AT196" i="14"/>
  <c r="AS196" i="14"/>
  <c r="AW195" i="14"/>
  <c r="AV195" i="14"/>
  <c r="AU195" i="14"/>
  <c r="AT195" i="14"/>
  <c r="AS195" i="14"/>
  <c r="AW194" i="14"/>
  <c r="AV194" i="14"/>
  <c r="AU194" i="14"/>
  <c r="AT194" i="14"/>
  <c r="AS194" i="14"/>
  <c r="AW193" i="14"/>
  <c r="AV193" i="14"/>
  <c r="AU193" i="14"/>
  <c r="AT193" i="14"/>
  <c r="AS193" i="14"/>
  <c r="AW192" i="14"/>
  <c r="AV192" i="14"/>
  <c r="AU192" i="14"/>
  <c r="AT192" i="14"/>
  <c r="AS192" i="14"/>
  <c r="AW191" i="14"/>
  <c r="AV191" i="14"/>
  <c r="AU191" i="14"/>
  <c r="AT191" i="14"/>
  <c r="AS191" i="14"/>
  <c r="AW190" i="14"/>
  <c r="AV190" i="14"/>
  <c r="AU190" i="14"/>
  <c r="AT190" i="14"/>
  <c r="AS190" i="14"/>
  <c r="AW189" i="14"/>
  <c r="AV189" i="14"/>
  <c r="AU189" i="14"/>
  <c r="AT189" i="14"/>
  <c r="AS189" i="14"/>
  <c r="AW188" i="14"/>
  <c r="AV188" i="14"/>
  <c r="AU188" i="14"/>
  <c r="AT188" i="14"/>
  <c r="AS188" i="14"/>
  <c r="I188" i="14"/>
  <c r="AW187" i="14"/>
  <c r="AV187" i="14"/>
  <c r="AU187" i="14"/>
  <c r="AT187" i="14"/>
  <c r="AS187" i="14"/>
  <c r="AW186" i="14"/>
  <c r="AV186" i="14"/>
  <c r="AU186" i="14"/>
  <c r="AT186" i="14"/>
  <c r="AS186" i="14"/>
  <c r="AW185" i="14"/>
  <c r="AV185" i="14"/>
  <c r="AU185" i="14"/>
  <c r="AT185" i="14"/>
  <c r="AS185" i="14"/>
  <c r="AW184" i="14"/>
  <c r="AV184" i="14"/>
  <c r="AU184" i="14"/>
  <c r="AT184" i="14"/>
  <c r="AS184" i="14"/>
  <c r="AW183" i="14"/>
  <c r="AV183" i="14"/>
  <c r="AU183" i="14"/>
  <c r="AT183" i="14"/>
  <c r="AS183" i="14"/>
  <c r="AW182" i="14"/>
  <c r="AV182" i="14"/>
  <c r="AU182" i="14"/>
  <c r="AT182" i="14"/>
  <c r="AS182" i="14"/>
  <c r="AW181" i="14"/>
  <c r="AV181" i="14"/>
  <c r="AU181" i="14"/>
  <c r="AT181" i="14"/>
  <c r="AS181" i="14"/>
  <c r="AW180" i="14"/>
  <c r="AV180" i="14"/>
  <c r="AU180" i="14"/>
  <c r="AT180" i="14"/>
  <c r="AS180" i="14"/>
  <c r="AW179" i="14"/>
  <c r="AV179" i="14"/>
  <c r="AU179" i="14"/>
  <c r="AT179" i="14"/>
  <c r="AS179" i="14"/>
  <c r="AW178" i="14"/>
  <c r="AV178" i="14"/>
  <c r="AU178" i="14"/>
  <c r="AT178" i="14"/>
  <c r="AS178" i="14"/>
  <c r="AW177" i="14"/>
  <c r="AV177" i="14"/>
  <c r="AU177" i="14"/>
  <c r="AT177" i="14"/>
  <c r="AS177" i="14"/>
  <c r="AW176" i="14"/>
  <c r="AV176" i="14"/>
  <c r="AU176" i="14"/>
  <c r="AT176" i="14"/>
  <c r="AS176" i="14"/>
  <c r="AW175" i="14"/>
  <c r="AV175" i="14"/>
  <c r="AU175" i="14"/>
  <c r="AT175" i="14"/>
  <c r="AS175" i="14"/>
  <c r="AW174" i="14"/>
  <c r="AV174" i="14"/>
  <c r="AU174" i="14"/>
  <c r="AT174" i="14"/>
  <c r="AS174" i="14"/>
  <c r="AW173" i="14"/>
  <c r="AV173" i="14"/>
  <c r="AU173" i="14"/>
  <c r="AT173" i="14"/>
  <c r="AS173" i="14"/>
  <c r="AW172" i="14"/>
  <c r="AV172" i="14"/>
  <c r="AU172" i="14"/>
  <c r="AT172" i="14"/>
  <c r="AS172" i="14"/>
  <c r="AW171" i="14"/>
  <c r="AV171" i="14"/>
  <c r="AU171" i="14"/>
  <c r="AT171" i="14"/>
  <c r="AS171" i="14"/>
  <c r="AW170" i="14"/>
  <c r="AV170" i="14"/>
  <c r="AU170" i="14"/>
  <c r="AT170" i="14"/>
  <c r="AS170" i="14"/>
  <c r="I170" i="14"/>
  <c r="AW169" i="14"/>
  <c r="AV169" i="14"/>
  <c r="AU169" i="14"/>
  <c r="AT169" i="14"/>
  <c r="AS169" i="14"/>
  <c r="AW168" i="14"/>
  <c r="AV168" i="14"/>
  <c r="AU168" i="14"/>
  <c r="AT168" i="14"/>
  <c r="AS168" i="14"/>
  <c r="AW167" i="14"/>
  <c r="AV167" i="14"/>
  <c r="AU167" i="14"/>
  <c r="AT167" i="14"/>
  <c r="AS167" i="14"/>
  <c r="AW166" i="14"/>
  <c r="AV166" i="14"/>
  <c r="AU166" i="14"/>
  <c r="AT166" i="14"/>
  <c r="AS166" i="14"/>
  <c r="AW165" i="14"/>
  <c r="AV165" i="14"/>
  <c r="AU165" i="14"/>
  <c r="AT165" i="14"/>
  <c r="AS165" i="14"/>
  <c r="AW164" i="14"/>
  <c r="AV164" i="14"/>
  <c r="AU164" i="14"/>
  <c r="AT164" i="14"/>
  <c r="AS164" i="14"/>
  <c r="AW163" i="14"/>
  <c r="AV163" i="14"/>
  <c r="AU163" i="14"/>
  <c r="AT163" i="14"/>
  <c r="AS163" i="14"/>
  <c r="AW162" i="14"/>
  <c r="AV162" i="14"/>
  <c r="AU162" i="14"/>
  <c r="AT162" i="14"/>
  <c r="AS162" i="14"/>
  <c r="AW161" i="14"/>
  <c r="AV161" i="14"/>
  <c r="AU161" i="14"/>
  <c r="AT161" i="14"/>
  <c r="AS161" i="14"/>
  <c r="AW160" i="14"/>
  <c r="AV160" i="14"/>
  <c r="AU160" i="14"/>
  <c r="AT160" i="14"/>
  <c r="AS160" i="14"/>
  <c r="AW159" i="14"/>
  <c r="AV159" i="14"/>
  <c r="AU159" i="14"/>
  <c r="AT159" i="14"/>
  <c r="AS159" i="14"/>
  <c r="AW158" i="14"/>
  <c r="AV158" i="14"/>
  <c r="AU158" i="14"/>
  <c r="AT158" i="14"/>
  <c r="AS158" i="14"/>
  <c r="AW157" i="14"/>
  <c r="AV157" i="14"/>
  <c r="AU157" i="14"/>
  <c r="AT157" i="14"/>
  <c r="AS157" i="14"/>
  <c r="AW156" i="14"/>
  <c r="AV156" i="14"/>
  <c r="AU156" i="14"/>
  <c r="AT156" i="14"/>
  <c r="AS156" i="14"/>
  <c r="AW155" i="14"/>
  <c r="AV155" i="14"/>
  <c r="AU155" i="14"/>
  <c r="AT155" i="14"/>
  <c r="AS155" i="14"/>
  <c r="AW154" i="14"/>
  <c r="AV154" i="14"/>
  <c r="AU154" i="14"/>
  <c r="AT154" i="14"/>
  <c r="AS154" i="14"/>
  <c r="AW153" i="14"/>
  <c r="AV153" i="14"/>
  <c r="AU153" i="14"/>
  <c r="AT153" i="14"/>
  <c r="AS153" i="14"/>
  <c r="AW152" i="14"/>
  <c r="AV152" i="14"/>
  <c r="AU152" i="14"/>
  <c r="AT152" i="14"/>
  <c r="AS152" i="14"/>
  <c r="AW151" i="14"/>
  <c r="AV151" i="14"/>
  <c r="AU151" i="14"/>
  <c r="AT151" i="14"/>
  <c r="AS151" i="14"/>
  <c r="AW150" i="14"/>
  <c r="AV150" i="14"/>
  <c r="AU150" i="14"/>
  <c r="AT150" i="14"/>
  <c r="AS150" i="14"/>
  <c r="AW149" i="14"/>
  <c r="AV149" i="14"/>
  <c r="AU149" i="14"/>
  <c r="AT149" i="14"/>
  <c r="AS149" i="14"/>
  <c r="AW148" i="14"/>
  <c r="AV148" i="14"/>
  <c r="AU148" i="14"/>
  <c r="AT148" i="14"/>
  <c r="AS148" i="14"/>
  <c r="AW147" i="14"/>
  <c r="AV147" i="14"/>
  <c r="AU147" i="14"/>
  <c r="AT147" i="14"/>
  <c r="AS147" i="14"/>
  <c r="AW146" i="14"/>
  <c r="AV146" i="14"/>
  <c r="AU146" i="14"/>
  <c r="AT146" i="14"/>
  <c r="AS146" i="14"/>
  <c r="AW145" i="14"/>
  <c r="AV145" i="14"/>
  <c r="AU145" i="14"/>
  <c r="AT145" i="14"/>
  <c r="AS145" i="14"/>
  <c r="AW144" i="14"/>
  <c r="AV144" i="14"/>
  <c r="AU144" i="14"/>
  <c r="AT144" i="14"/>
  <c r="AS144" i="14"/>
  <c r="AW143" i="14"/>
  <c r="AV143" i="14"/>
  <c r="AU143" i="14"/>
  <c r="AT143" i="14"/>
  <c r="AS143" i="14"/>
  <c r="AW142" i="14"/>
  <c r="AV142" i="14"/>
  <c r="AU142" i="14"/>
  <c r="AT142" i="14"/>
  <c r="AS142" i="14"/>
  <c r="AW141" i="14"/>
  <c r="AV141" i="14"/>
  <c r="AU141" i="14"/>
  <c r="AT141" i="14"/>
  <c r="AS141" i="14"/>
  <c r="AW140" i="14"/>
  <c r="AV140" i="14"/>
  <c r="AU140" i="14"/>
  <c r="AT140" i="14"/>
  <c r="AS140" i="14"/>
  <c r="AW139" i="14"/>
  <c r="AV139" i="14"/>
  <c r="AU139" i="14"/>
  <c r="AT139" i="14"/>
  <c r="AS139" i="14"/>
  <c r="AW138" i="14"/>
  <c r="AV138" i="14"/>
  <c r="AU138" i="14"/>
  <c r="AT138" i="14"/>
  <c r="AS138" i="14"/>
  <c r="AW137" i="14"/>
  <c r="AV137" i="14"/>
  <c r="AU137" i="14"/>
  <c r="AT137" i="14"/>
  <c r="AS137" i="14"/>
  <c r="AW136" i="14"/>
  <c r="AV136" i="14"/>
  <c r="AU136" i="14"/>
  <c r="AT136" i="14"/>
  <c r="AS136" i="14"/>
  <c r="AW135" i="14"/>
  <c r="AV135" i="14"/>
  <c r="AU135" i="14"/>
  <c r="AT135" i="14"/>
  <c r="AS135" i="14"/>
  <c r="AW134" i="14"/>
  <c r="AV134" i="14"/>
  <c r="AU134" i="14"/>
  <c r="AT134" i="14"/>
  <c r="AS134" i="14"/>
  <c r="AW133" i="14"/>
  <c r="AV133" i="14"/>
  <c r="AU133" i="14"/>
  <c r="AT133" i="14"/>
  <c r="AS133" i="14"/>
  <c r="AW132" i="14"/>
  <c r="AV132" i="14"/>
  <c r="AU132" i="14"/>
  <c r="AT132" i="14"/>
  <c r="AS132" i="14"/>
  <c r="AW131" i="14"/>
  <c r="AV131" i="14"/>
  <c r="AU131" i="14"/>
  <c r="AT131" i="14"/>
  <c r="AS131" i="14"/>
  <c r="AW130" i="14"/>
  <c r="AV130" i="14"/>
  <c r="AU130" i="14"/>
  <c r="AT130" i="14"/>
  <c r="AS130" i="14"/>
  <c r="AW129" i="14"/>
  <c r="AV129" i="14"/>
  <c r="AU129" i="14"/>
  <c r="AT129" i="14"/>
  <c r="AS129" i="14"/>
  <c r="AW128" i="14"/>
  <c r="AV128" i="14"/>
  <c r="AU128" i="14"/>
  <c r="AT128" i="14"/>
  <c r="AS128" i="14"/>
  <c r="AW127" i="14"/>
  <c r="AV127" i="14"/>
  <c r="AU127" i="14"/>
  <c r="AT127" i="14"/>
  <c r="AS127" i="14"/>
  <c r="AW126" i="14"/>
  <c r="AV126" i="14"/>
  <c r="AU126" i="14"/>
  <c r="AT126" i="14"/>
  <c r="AS126" i="14"/>
  <c r="AW125" i="14"/>
  <c r="AV125" i="14"/>
  <c r="AU125" i="14"/>
  <c r="AT125" i="14"/>
  <c r="AS125" i="14"/>
  <c r="AW124" i="14"/>
  <c r="AV124" i="14"/>
  <c r="AU124" i="14"/>
  <c r="AT124" i="14"/>
  <c r="AS124" i="14"/>
  <c r="AW123" i="14"/>
  <c r="AV123" i="14"/>
  <c r="AU123" i="14"/>
  <c r="AT123" i="14"/>
  <c r="AS123" i="14"/>
  <c r="AW122" i="14"/>
  <c r="AV122" i="14"/>
  <c r="AU122" i="14"/>
  <c r="AT122" i="14"/>
  <c r="AS122" i="14"/>
  <c r="AW121" i="14"/>
  <c r="AV121" i="14"/>
  <c r="AU121" i="14"/>
  <c r="AT121" i="14"/>
  <c r="AS121" i="14"/>
  <c r="AW120" i="14"/>
  <c r="AV120" i="14"/>
  <c r="AU120" i="14"/>
  <c r="AT120" i="14"/>
  <c r="AS120" i="14"/>
  <c r="AW119" i="14"/>
  <c r="AV119" i="14"/>
  <c r="AU119" i="14"/>
  <c r="AT119" i="14"/>
  <c r="AS119" i="14"/>
  <c r="AW118" i="14"/>
  <c r="AV118" i="14"/>
  <c r="AU118" i="14"/>
  <c r="AT118" i="14"/>
  <c r="AS118" i="14"/>
  <c r="AW117" i="14"/>
  <c r="AV117" i="14"/>
  <c r="AU117" i="14"/>
  <c r="AT117" i="14"/>
  <c r="AS117" i="14"/>
  <c r="AW116" i="14"/>
  <c r="AV116" i="14"/>
  <c r="AU116" i="14"/>
  <c r="AT116" i="14"/>
  <c r="AS116" i="14"/>
  <c r="AW115" i="14"/>
  <c r="AV115" i="14"/>
  <c r="AU115" i="14"/>
  <c r="AT115" i="14"/>
  <c r="AS115" i="14"/>
  <c r="AW114" i="14"/>
  <c r="AV114" i="14"/>
  <c r="AU114" i="14"/>
  <c r="AT114" i="14"/>
  <c r="AS114" i="14"/>
  <c r="AW113" i="14"/>
  <c r="AV113" i="14"/>
  <c r="AU113" i="14"/>
  <c r="AT113" i="14"/>
  <c r="AS113" i="14"/>
  <c r="AW112" i="14"/>
  <c r="AV112" i="14"/>
  <c r="AU112" i="14"/>
  <c r="AT112" i="14"/>
  <c r="AS112" i="14"/>
  <c r="AW111" i="14"/>
  <c r="AV111" i="14"/>
  <c r="AU111" i="14"/>
  <c r="AT111" i="14"/>
  <c r="AS111" i="14"/>
  <c r="AW110" i="14"/>
  <c r="AV110" i="14"/>
  <c r="AU110" i="14"/>
  <c r="AT110" i="14"/>
  <c r="AS110" i="14"/>
  <c r="I110" i="14"/>
  <c r="AW109" i="14"/>
  <c r="AV109" i="14"/>
  <c r="AU109" i="14"/>
  <c r="AT109" i="14"/>
  <c r="AS109" i="14"/>
  <c r="AW108" i="14"/>
  <c r="AV108" i="14"/>
  <c r="AU108" i="14"/>
  <c r="AT108" i="14"/>
  <c r="AS108" i="14"/>
  <c r="AW107" i="14"/>
  <c r="AV107" i="14"/>
  <c r="AU107" i="14"/>
  <c r="AT107" i="14"/>
  <c r="AS107" i="14"/>
  <c r="AW106" i="14"/>
  <c r="AV106" i="14"/>
  <c r="AU106" i="14"/>
  <c r="AT106" i="14"/>
  <c r="AS106" i="14"/>
  <c r="AW105" i="14"/>
  <c r="AV105" i="14"/>
  <c r="AU105" i="14"/>
  <c r="AT105" i="14"/>
  <c r="AS105" i="14"/>
  <c r="AW104" i="14"/>
  <c r="AV104" i="14"/>
  <c r="AU104" i="14"/>
  <c r="AT104" i="14"/>
  <c r="AS104" i="14"/>
  <c r="AW103" i="14"/>
  <c r="AV103" i="14"/>
  <c r="AU103" i="14"/>
  <c r="AT103" i="14"/>
  <c r="AS103" i="14"/>
  <c r="AW102" i="14"/>
  <c r="AV102" i="14"/>
  <c r="AU102" i="14"/>
  <c r="AT102" i="14"/>
  <c r="AS102" i="14"/>
  <c r="AW101" i="14"/>
  <c r="AV101" i="14"/>
  <c r="AU101" i="14"/>
  <c r="AT101" i="14"/>
  <c r="AS101" i="14"/>
  <c r="AW100" i="14"/>
  <c r="AV100" i="14"/>
  <c r="AU100" i="14"/>
  <c r="AT100" i="14"/>
  <c r="AS100" i="14"/>
  <c r="AW99" i="14"/>
  <c r="AV99" i="14"/>
  <c r="AU99" i="14"/>
  <c r="AT99" i="14"/>
  <c r="AS99" i="14"/>
  <c r="AW98" i="14"/>
  <c r="AV98" i="14"/>
  <c r="AU98" i="14"/>
  <c r="AT98" i="14"/>
  <c r="AS98" i="14"/>
  <c r="AW97" i="14"/>
  <c r="AV97" i="14"/>
  <c r="AU97" i="14"/>
  <c r="AT97" i="14"/>
  <c r="AS97" i="14"/>
  <c r="AW96" i="14"/>
  <c r="AV96" i="14"/>
  <c r="AU96" i="14"/>
  <c r="AT96" i="14"/>
  <c r="AS96" i="14"/>
  <c r="AW95" i="14"/>
  <c r="AV95" i="14"/>
  <c r="AU95" i="14"/>
  <c r="AT95" i="14"/>
  <c r="AS95" i="14"/>
  <c r="AW94" i="14"/>
  <c r="AV94" i="14"/>
  <c r="AU94" i="14"/>
  <c r="AT94" i="14"/>
  <c r="AS94" i="14"/>
  <c r="AW93" i="14"/>
  <c r="AV93" i="14"/>
  <c r="AU93" i="14"/>
  <c r="AT93" i="14"/>
  <c r="AS93" i="14"/>
  <c r="AW92" i="14"/>
  <c r="AV92" i="14"/>
  <c r="AU92" i="14"/>
  <c r="AT92" i="14"/>
  <c r="AS92" i="14"/>
  <c r="AW91" i="14"/>
  <c r="AV91" i="14"/>
  <c r="AU91" i="14"/>
  <c r="AT91" i="14"/>
  <c r="AS91" i="14"/>
  <c r="AW90" i="14"/>
  <c r="AV90" i="14"/>
  <c r="AU90" i="14"/>
  <c r="AT90" i="14"/>
  <c r="AS90" i="14"/>
  <c r="AW89" i="14"/>
  <c r="AV89" i="14"/>
  <c r="AU89" i="14"/>
  <c r="AT89" i="14"/>
  <c r="AS89" i="14"/>
  <c r="AW88" i="14"/>
  <c r="AV88" i="14"/>
  <c r="AU88" i="14"/>
  <c r="AT88" i="14"/>
  <c r="AS88" i="14"/>
  <c r="AW87" i="14"/>
  <c r="AV87" i="14"/>
  <c r="AU87" i="14"/>
  <c r="AT87" i="14"/>
  <c r="AS87" i="14"/>
  <c r="AW86" i="14"/>
  <c r="AV86" i="14"/>
  <c r="AU86" i="14"/>
  <c r="AT86" i="14"/>
  <c r="AS86" i="14"/>
  <c r="AW85" i="14"/>
  <c r="AV85" i="14"/>
  <c r="AU85" i="14"/>
  <c r="AT85" i="14"/>
  <c r="AS85" i="14"/>
  <c r="AW84" i="14"/>
  <c r="AV84" i="14"/>
  <c r="AU84" i="14"/>
  <c r="AT84" i="14"/>
  <c r="AS84" i="14"/>
  <c r="AW83" i="14"/>
  <c r="AV83" i="14"/>
  <c r="AU83" i="14"/>
  <c r="AT83" i="14"/>
  <c r="AS83" i="14"/>
  <c r="AW82" i="14"/>
  <c r="AV82" i="14"/>
  <c r="AU82" i="14"/>
  <c r="AT82" i="14"/>
  <c r="AS82" i="14"/>
  <c r="AW81" i="14"/>
  <c r="AV81" i="14"/>
  <c r="AU81" i="14"/>
  <c r="AT81" i="14"/>
  <c r="AS81" i="14"/>
  <c r="AW80" i="14"/>
  <c r="AV80" i="14"/>
  <c r="AU80" i="14"/>
  <c r="AT80" i="14"/>
  <c r="AS80" i="14"/>
  <c r="AW79" i="14"/>
  <c r="AV79" i="14"/>
  <c r="AU79" i="14"/>
  <c r="AT79" i="14"/>
  <c r="AS79" i="14"/>
  <c r="AW78" i="14"/>
  <c r="AV78" i="14"/>
  <c r="AU78" i="14"/>
  <c r="AT78" i="14"/>
  <c r="AS78" i="14"/>
  <c r="AW77" i="14"/>
  <c r="AV77" i="14"/>
  <c r="AU77" i="14"/>
  <c r="AT77" i="14"/>
  <c r="AS77" i="14"/>
  <c r="AW76" i="14"/>
  <c r="AV76" i="14"/>
  <c r="AU76" i="14"/>
  <c r="AT76" i="14"/>
  <c r="AS76" i="14"/>
  <c r="AW75" i="14"/>
  <c r="AV75" i="14"/>
  <c r="AU75" i="14"/>
  <c r="AT75" i="14"/>
  <c r="AS75" i="14"/>
  <c r="AW74" i="14"/>
  <c r="AV74" i="14"/>
  <c r="AU74" i="14"/>
  <c r="AT74" i="14"/>
  <c r="AS74" i="14"/>
  <c r="AW73" i="14"/>
  <c r="AV73" i="14"/>
  <c r="AU73" i="14"/>
  <c r="AT73" i="14"/>
  <c r="AS73" i="14"/>
  <c r="AW72" i="14"/>
  <c r="AV72" i="14"/>
  <c r="AU72" i="14"/>
  <c r="AT72" i="14"/>
  <c r="AS72" i="14"/>
  <c r="AW71" i="14"/>
  <c r="AV71" i="14"/>
  <c r="AU71" i="14"/>
  <c r="AT71" i="14"/>
  <c r="AS71" i="14"/>
  <c r="AW70" i="14"/>
  <c r="AV70" i="14"/>
  <c r="AU70" i="14"/>
  <c r="AT70" i="14"/>
  <c r="AS70" i="14"/>
  <c r="AW69" i="14"/>
  <c r="AV69" i="14"/>
  <c r="AU69" i="14"/>
  <c r="AT69" i="14"/>
  <c r="AS69" i="14"/>
  <c r="AW68" i="14"/>
  <c r="AV68" i="14"/>
  <c r="AU68" i="14"/>
  <c r="AT68" i="14"/>
  <c r="AS68" i="14"/>
  <c r="AW67" i="14"/>
  <c r="AV67" i="14"/>
  <c r="AU67" i="14"/>
  <c r="AT67" i="14"/>
  <c r="AS67" i="14"/>
  <c r="AW66" i="14"/>
  <c r="AV66" i="14"/>
  <c r="AU66" i="14"/>
  <c r="AT66" i="14"/>
  <c r="AS66" i="14"/>
  <c r="AW65" i="14"/>
  <c r="AV65" i="14"/>
  <c r="AU65" i="14"/>
  <c r="AT65" i="14"/>
  <c r="AS65" i="14"/>
  <c r="AW64" i="14"/>
  <c r="AV64" i="14"/>
  <c r="AU64" i="14"/>
  <c r="AT64" i="14"/>
  <c r="AS64" i="14"/>
  <c r="AW63" i="14"/>
  <c r="AV63" i="14"/>
  <c r="AU63" i="14"/>
  <c r="AT63" i="14"/>
  <c r="AS63" i="14"/>
  <c r="AW62" i="14"/>
  <c r="AV62" i="14"/>
  <c r="AU62" i="14"/>
  <c r="AT62" i="14"/>
  <c r="AS62" i="14"/>
  <c r="AW61" i="14"/>
  <c r="AV61" i="14"/>
  <c r="AU61" i="14"/>
  <c r="AT61" i="14"/>
  <c r="AS61" i="14"/>
  <c r="AW60" i="14"/>
  <c r="AV60" i="14"/>
  <c r="AU60" i="14"/>
  <c r="AT60" i="14"/>
  <c r="AS60" i="14"/>
  <c r="AW59" i="14"/>
  <c r="AV59" i="14"/>
  <c r="AU59" i="14"/>
  <c r="AT59" i="14"/>
  <c r="AS59" i="14"/>
  <c r="AW58" i="14"/>
  <c r="AV58" i="14"/>
  <c r="AU58" i="14"/>
  <c r="AT58" i="14"/>
  <c r="AS58" i="14"/>
  <c r="AW57" i="14"/>
  <c r="AV57" i="14"/>
  <c r="AU57" i="14"/>
  <c r="AT57" i="14"/>
  <c r="AS57" i="14"/>
  <c r="AW56" i="14"/>
  <c r="AV56" i="14"/>
  <c r="AU56" i="14"/>
  <c r="AT56" i="14"/>
  <c r="AS56" i="14"/>
  <c r="AW55" i="14"/>
  <c r="AV55" i="14"/>
  <c r="AU55" i="14"/>
  <c r="AT55" i="14"/>
  <c r="AS55" i="14"/>
  <c r="AW54" i="14"/>
  <c r="AV54" i="14"/>
  <c r="AU54" i="14"/>
  <c r="AT54" i="14"/>
  <c r="AS54" i="14"/>
  <c r="AW53" i="14"/>
  <c r="AV53" i="14"/>
  <c r="AU53" i="14"/>
  <c r="AT53" i="14"/>
  <c r="AS53" i="14"/>
  <c r="AW52" i="14"/>
  <c r="AV52" i="14"/>
  <c r="AU52" i="14"/>
  <c r="AT52" i="14"/>
  <c r="AS52" i="14"/>
  <c r="AW51" i="14"/>
  <c r="AV51" i="14"/>
  <c r="AU51" i="14"/>
  <c r="AT51" i="14"/>
  <c r="AS51" i="14"/>
  <c r="AW50" i="14"/>
  <c r="AV50" i="14"/>
  <c r="AU50" i="14"/>
  <c r="AT50" i="14"/>
  <c r="AS50" i="14"/>
  <c r="AW49" i="14"/>
  <c r="AV49" i="14"/>
  <c r="AU49" i="14"/>
  <c r="AT49" i="14"/>
  <c r="AS49" i="14"/>
  <c r="AW48" i="14"/>
  <c r="AV48" i="14"/>
  <c r="AU48" i="14"/>
  <c r="AT48" i="14"/>
  <c r="AS48" i="14"/>
  <c r="AW47" i="14"/>
  <c r="AV47" i="14"/>
  <c r="AU47" i="14"/>
  <c r="AT47" i="14"/>
  <c r="AS47" i="14"/>
  <c r="AW46" i="14"/>
  <c r="AV46" i="14"/>
  <c r="AU46" i="14"/>
  <c r="AT46" i="14"/>
  <c r="AS46" i="14"/>
  <c r="AW45" i="14"/>
  <c r="AV45" i="14"/>
  <c r="AU45" i="14"/>
  <c r="AT45" i="14"/>
  <c r="AS45" i="14"/>
  <c r="AW44" i="14"/>
  <c r="AV44" i="14"/>
  <c r="AU44" i="14"/>
  <c r="AT44" i="14"/>
  <c r="AS44" i="14"/>
  <c r="AW43" i="14"/>
  <c r="AV43" i="14"/>
  <c r="AU43" i="14"/>
  <c r="AT43" i="14"/>
  <c r="AS43" i="14"/>
  <c r="AW42" i="14"/>
  <c r="AV42" i="14"/>
  <c r="AU42" i="14"/>
  <c r="AT42" i="14"/>
  <c r="AS42" i="14"/>
  <c r="AW41" i="14"/>
  <c r="AV41" i="14"/>
  <c r="AU41" i="14"/>
  <c r="AT41" i="14"/>
  <c r="AS41" i="14"/>
  <c r="AW40" i="14"/>
  <c r="AV40" i="14"/>
  <c r="AU40" i="14"/>
  <c r="AT40" i="14"/>
  <c r="AS40" i="14"/>
  <c r="AW39" i="14"/>
  <c r="AV39" i="14"/>
  <c r="AU39" i="14"/>
  <c r="AT39" i="14"/>
  <c r="AS39" i="14"/>
  <c r="AW38" i="14"/>
  <c r="AV38" i="14"/>
  <c r="AU38" i="14"/>
  <c r="AT38" i="14"/>
  <c r="AS38" i="14"/>
  <c r="AW37" i="14"/>
  <c r="AV37" i="14"/>
  <c r="AU37" i="14"/>
  <c r="AT37" i="14"/>
  <c r="AS37" i="14"/>
  <c r="AW36" i="14"/>
  <c r="AV36" i="14"/>
  <c r="AU36" i="14"/>
  <c r="AT36" i="14"/>
  <c r="AS36" i="14"/>
  <c r="AW35" i="14"/>
  <c r="AV35" i="14"/>
  <c r="AU35" i="14"/>
  <c r="AT35" i="14"/>
  <c r="AS35" i="14"/>
  <c r="AW34" i="14"/>
  <c r="AV34" i="14"/>
  <c r="AU34" i="14"/>
  <c r="AT34" i="14"/>
  <c r="AS34" i="14"/>
  <c r="AW33" i="14"/>
  <c r="AV33" i="14"/>
  <c r="AU33" i="14"/>
  <c r="AT33" i="14"/>
  <c r="AS33" i="14"/>
  <c r="AW32" i="14"/>
  <c r="AV32" i="14"/>
  <c r="AU32" i="14"/>
  <c r="AT32" i="14"/>
  <c r="AS32" i="14"/>
  <c r="AW31" i="14"/>
  <c r="AV31" i="14"/>
  <c r="AU31" i="14"/>
  <c r="AT31" i="14"/>
  <c r="AS31" i="14"/>
  <c r="AW30" i="14"/>
  <c r="AV30" i="14"/>
  <c r="AU30" i="14"/>
  <c r="AT30" i="14"/>
  <c r="AS30" i="14"/>
  <c r="AW29" i="14"/>
  <c r="AV29" i="14"/>
  <c r="AU29" i="14"/>
  <c r="AT29" i="14"/>
  <c r="AS29" i="14"/>
  <c r="AW28" i="14"/>
  <c r="AV28" i="14"/>
  <c r="AU28" i="14"/>
  <c r="AT28" i="14"/>
  <c r="AS28" i="14"/>
  <c r="AW27" i="14"/>
  <c r="AV27" i="14"/>
  <c r="AU27" i="14"/>
  <c r="AT27" i="14"/>
  <c r="AS27" i="14"/>
  <c r="AW26" i="14"/>
  <c r="AV26" i="14"/>
  <c r="AU26" i="14"/>
  <c r="AT26" i="14"/>
  <c r="AS26" i="14"/>
  <c r="AW25" i="14"/>
  <c r="AV25" i="14"/>
  <c r="AU25" i="14"/>
  <c r="AT25" i="14"/>
  <c r="AS25" i="14"/>
  <c r="AW24" i="14"/>
  <c r="AV24" i="14"/>
  <c r="AU24" i="14"/>
  <c r="AT24" i="14"/>
  <c r="AS24" i="14"/>
  <c r="AW23" i="14"/>
  <c r="AV23" i="14"/>
  <c r="AU23" i="14"/>
  <c r="AT23" i="14"/>
  <c r="AS23" i="14"/>
  <c r="AW22" i="14"/>
  <c r="AV22" i="14"/>
  <c r="AU22" i="14"/>
  <c r="AT22" i="14"/>
  <c r="AS22" i="14"/>
  <c r="I22" i="14"/>
  <c r="AW21" i="14"/>
  <c r="AV21" i="14"/>
  <c r="AU21" i="14"/>
  <c r="AT21" i="14"/>
  <c r="AS21" i="14"/>
  <c r="AW20" i="14"/>
  <c r="AV20" i="14"/>
  <c r="AU20" i="14"/>
  <c r="AT20" i="14"/>
  <c r="AS20" i="14"/>
  <c r="I20" i="14"/>
  <c r="AW19" i="14"/>
  <c r="AV19" i="14"/>
  <c r="AU19" i="14"/>
  <c r="AT19" i="14"/>
  <c r="AS19" i="14"/>
  <c r="AW18" i="14"/>
  <c r="AV18" i="14"/>
  <c r="AU18" i="14"/>
  <c r="AT18" i="14"/>
  <c r="AS18" i="14"/>
  <c r="AW17" i="14"/>
  <c r="AV17" i="14"/>
  <c r="AU17" i="14"/>
  <c r="AT17" i="14"/>
  <c r="AS17" i="14"/>
  <c r="AW16" i="14"/>
  <c r="AV16" i="14"/>
  <c r="AU16" i="14"/>
  <c r="AT16" i="14"/>
  <c r="AS16" i="14"/>
  <c r="AW15" i="14"/>
  <c r="AV15" i="14"/>
  <c r="AU15" i="14"/>
  <c r="AT15" i="14"/>
  <c r="AS15" i="14"/>
  <c r="AW14" i="14"/>
  <c r="AV14" i="14"/>
  <c r="AU14" i="14"/>
  <c r="AT14" i="14"/>
  <c r="AS14" i="14"/>
  <c r="AW13" i="14"/>
  <c r="AV13" i="14"/>
  <c r="AU13" i="14"/>
  <c r="AT13" i="14"/>
  <c r="AS13" i="14"/>
  <c r="AW12" i="14"/>
  <c r="AV12" i="14"/>
  <c r="AU12" i="14"/>
  <c r="AT12" i="14"/>
  <c r="AS12" i="14"/>
  <c r="AW11" i="14"/>
  <c r="AV11" i="14"/>
  <c r="AU11" i="14"/>
  <c r="AT11" i="14"/>
  <c r="AS11" i="14"/>
  <c r="AW10" i="14"/>
  <c r="AV10" i="14"/>
  <c r="AU10" i="14"/>
  <c r="AT10" i="14"/>
  <c r="AS10" i="14"/>
  <c r="AW9" i="14"/>
  <c r="AV9" i="14"/>
  <c r="AU9" i="14"/>
  <c r="AT9" i="14"/>
  <c r="AS9" i="14"/>
  <c r="AW8" i="14"/>
  <c r="AV8" i="14"/>
  <c r="AU8" i="14"/>
  <c r="AT8" i="14"/>
  <c r="AS8" i="14"/>
  <c r="AW7" i="14"/>
  <c r="AV7" i="14"/>
  <c r="AU7" i="14"/>
  <c r="AT7" i="14"/>
  <c r="AS7" i="14"/>
  <c r="AW6" i="14"/>
  <c r="AV6" i="14"/>
  <c r="AU6" i="14"/>
  <c r="AT6" i="14"/>
  <c r="AS6" i="14"/>
  <c r="AW5" i="14"/>
  <c r="AV5" i="14"/>
  <c r="AU5" i="14"/>
  <c r="AT5" i="14"/>
  <c r="AS5" i="14"/>
  <c r="AW4" i="14"/>
  <c r="AV4" i="14"/>
  <c r="AU4" i="14"/>
  <c r="AT4" i="14"/>
  <c r="AS4" i="14"/>
  <c r="AW341" i="13"/>
  <c r="AV341" i="13"/>
  <c r="AU341" i="13"/>
  <c r="AT341" i="13"/>
  <c r="AS341" i="13"/>
  <c r="AW340" i="13"/>
  <c r="AV340" i="13"/>
  <c r="AU340" i="13"/>
  <c r="AT340" i="13"/>
  <c r="AS340" i="13"/>
  <c r="AW339" i="13"/>
  <c r="AV339" i="13"/>
  <c r="AU339" i="13"/>
  <c r="AT339" i="13"/>
  <c r="AS339" i="13"/>
  <c r="AW338" i="13"/>
  <c r="AV338" i="13"/>
  <c r="AU338" i="13"/>
  <c r="AT338" i="13"/>
  <c r="AS338" i="13"/>
  <c r="AW337" i="13"/>
  <c r="AV337" i="13"/>
  <c r="AU337" i="13"/>
  <c r="AT337" i="13"/>
  <c r="AS337" i="13"/>
  <c r="AW336" i="13"/>
  <c r="AV336" i="13"/>
  <c r="AU336" i="13"/>
  <c r="AT336" i="13"/>
  <c r="AS336" i="13"/>
  <c r="AW335" i="13"/>
  <c r="AV335" i="13"/>
  <c r="AU335" i="13"/>
  <c r="AT335" i="13"/>
  <c r="AS335" i="13"/>
  <c r="AW334" i="13"/>
  <c r="AV334" i="13"/>
  <c r="AU334" i="13"/>
  <c r="AT334" i="13"/>
  <c r="AS334" i="13"/>
  <c r="AW333" i="13"/>
  <c r="AV333" i="13"/>
  <c r="AU333" i="13"/>
  <c r="AT333" i="13"/>
  <c r="AS333" i="13"/>
  <c r="AW332" i="13"/>
  <c r="AV332" i="13"/>
  <c r="AU332" i="13"/>
  <c r="AT332" i="13"/>
  <c r="AS332" i="13"/>
  <c r="AW331" i="13"/>
  <c r="AV331" i="13"/>
  <c r="AU331" i="13"/>
  <c r="AT331" i="13"/>
  <c r="AS331" i="13"/>
  <c r="AW330" i="13"/>
  <c r="AV330" i="13"/>
  <c r="AU330" i="13"/>
  <c r="AT330" i="13"/>
  <c r="AS330" i="13"/>
  <c r="AW329" i="13"/>
  <c r="AV329" i="13"/>
  <c r="AU329" i="13"/>
  <c r="AT329" i="13"/>
  <c r="AS329" i="13"/>
  <c r="AW328" i="13"/>
  <c r="AV328" i="13"/>
  <c r="AU328" i="13"/>
  <c r="AT328" i="13"/>
  <c r="AS328" i="13"/>
  <c r="AW327" i="13"/>
  <c r="AV327" i="13"/>
  <c r="AU327" i="13"/>
  <c r="AT327" i="13"/>
  <c r="AS327" i="13"/>
  <c r="AW326" i="13"/>
  <c r="AV326" i="13"/>
  <c r="AU326" i="13"/>
  <c r="AT326" i="13"/>
  <c r="AS326" i="13"/>
  <c r="AW325" i="13"/>
  <c r="AV325" i="13"/>
  <c r="AU325" i="13"/>
  <c r="AT325" i="13"/>
  <c r="AS325" i="13"/>
  <c r="AW324" i="13"/>
  <c r="AV324" i="13"/>
  <c r="AU324" i="13"/>
  <c r="AT324" i="13"/>
  <c r="AS324" i="13"/>
  <c r="AW323" i="13"/>
  <c r="AV323" i="13"/>
  <c r="AU323" i="13"/>
  <c r="AT323" i="13"/>
  <c r="AS323" i="13"/>
  <c r="AW322" i="13"/>
  <c r="AV322" i="13"/>
  <c r="AU322" i="13"/>
  <c r="AT322" i="13"/>
  <c r="AS322" i="13"/>
  <c r="AW321" i="13"/>
  <c r="AV321" i="13"/>
  <c r="AU321" i="13"/>
  <c r="AT321" i="13"/>
  <c r="AS321" i="13"/>
  <c r="AW320" i="13"/>
  <c r="AV320" i="13"/>
  <c r="AU320" i="13"/>
  <c r="AT320" i="13"/>
  <c r="AS320" i="13"/>
  <c r="AW319" i="13"/>
  <c r="AV319" i="13"/>
  <c r="AU319" i="13"/>
  <c r="AT319" i="13"/>
  <c r="AS319" i="13"/>
  <c r="AW318" i="13"/>
  <c r="AV318" i="13"/>
  <c r="AU318" i="13"/>
  <c r="AT318" i="13"/>
  <c r="AS318" i="13"/>
  <c r="AW317" i="13"/>
  <c r="AV317" i="13"/>
  <c r="AU317" i="13"/>
  <c r="AT317" i="13"/>
  <c r="AS317" i="13"/>
  <c r="AW316" i="13"/>
  <c r="AV316" i="13"/>
  <c r="AU316" i="13"/>
  <c r="AT316" i="13"/>
  <c r="AS316" i="13"/>
  <c r="AW315" i="13"/>
  <c r="AV315" i="13"/>
  <c r="AU315" i="13"/>
  <c r="AT315" i="13"/>
  <c r="AS315" i="13"/>
  <c r="AW314" i="13"/>
  <c r="AV314" i="13"/>
  <c r="AU314" i="13"/>
  <c r="AT314" i="13"/>
  <c r="AS314" i="13"/>
  <c r="AW313" i="13"/>
  <c r="AV313" i="13"/>
  <c r="AU313" i="13"/>
  <c r="AT313" i="13"/>
  <c r="AS313" i="13"/>
  <c r="AW312" i="13"/>
  <c r="AV312" i="13"/>
  <c r="AU312" i="13"/>
  <c r="AT312" i="13"/>
  <c r="AS312" i="13"/>
  <c r="AW311" i="13"/>
  <c r="AV311" i="13"/>
  <c r="AU311" i="13"/>
  <c r="AT311" i="13"/>
  <c r="AS311" i="13"/>
  <c r="AW310" i="13"/>
  <c r="AV310" i="13"/>
  <c r="AU310" i="13"/>
  <c r="AT310" i="13"/>
  <c r="AS310" i="13"/>
  <c r="AW309" i="13"/>
  <c r="AV309" i="13"/>
  <c r="AU309" i="13"/>
  <c r="AT309" i="13"/>
  <c r="AS309" i="13"/>
  <c r="AW308" i="13"/>
  <c r="AV308" i="13"/>
  <c r="AU308" i="13"/>
  <c r="AT308" i="13"/>
  <c r="AS308" i="13"/>
  <c r="AW307" i="13"/>
  <c r="AV307" i="13"/>
  <c r="AU307" i="13"/>
  <c r="AT307" i="13"/>
  <c r="AS307" i="13"/>
  <c r="AW306" i="13"/>
  <c r="AV306" i="13"/>
  <c r="AU306" i="13"/>
  <c r="AT306" i="13"/>
  <c r="AS306" i="13"/>
  <c r="AW305" i="13"/>
  <c r="AV305" i="13"/>
  <c r="AU305" i="13"/>
  <c r="AT305" i="13"/>
  <c r="AS305" i="13"/>
  <c r="AW304" i="13"/>
  <c r="AV304" i="13"/>
  <c r="AU304" i="13"/>
  <c r="AT304" i="13"/>
  <c r="AS304" i="13"/>
  <c r="AW303" i="13"/>
  <c r="AV303" i="13"/>
  <c r="AU303" i="13"/>
  <c r="AT303" i="13"/>
  <c r="AS303" i="13"/>
  <c r="AW302" i="13"/>
  <c r="AV302" i="13"/>
  <c r="AU302" i="13"/>
  <c r="AT302" i="13"/>
  <c r="AS302" i="13"/>
  <c r="AW301" i="13"/>
  <c r="AV301" i="13"/>
  <c r="AU301" i="13"/>
  <c r="AT301" i="13"/>
  <c r="AS301" i="13"/>
  <c r="AW300" i="13"/>
  <c r="AV300" i="13"/>
  <c r="AU300" i="13"/>
  <c r="AT300" i="13"/>
  <c r="AS300" i="13"/>
  <c r="AW299" i="13"/>
  <c r="AV299" i="13"/>
  <c r="AU299" i="13"/>
  <c r="AT299" i="13"/>
  <c r="AS299" i="13"/>
  <c r="AW298" i="13"/>
  <c r="AV298" i="13"/>
  <c r="AU298" i="13"/>
  <c r="AT298" i="13"/>
  <c r="AS298" i="13"/>
  <c r="AW297" i="13"/>
  <c r="AV297" i="13"/>
  <c r="AU297" i="13"/>
  <c r="AT297" i="13"/>
  <c r="AS297" i="13"/>
  <c r="AW296" i="13"/>
  <c r="AV296" i="13"/>
  <c r="AU296" i="13"/>
  <c r="AT296" i="13"/>
  <c r="AS296" i="13"/>
  <c r="AW295" i="13"/>
  <c r="AV295" i="13"/>
  <c r="AU295" i="13"/>
  <c r="AT295" i="13"/>
  <c r="AS295" i="13"/>
  <c r="AW294" i="13"/>
  <c r="AV294" i="13"/>
  <c r="AU294" i="13"/>
  <c r="AT294" i="13"/>
  <c r="AS294" i="13"/>
  <c r="AW293" i="13"/>
  <c r="AV293" i="13"/>
  <c r="AU293" i="13"/>
  <c r="AT293" i="13"/>
  <c r="AS293" i="13"/>
  <c r="AW292" i="13"/>
  <c r="AV292" i="13"/>
  <c r="AU292" i="13"/>
  <c r="AT292" i="13"/>
  <c r="AS292" i="13"/>
  <c r="AW291" i="13"/>
  <c r="AV291" i="13"/>
  <c r="AU291" i="13"/>
  <c r="AT291" i="13"/>
  <c r="AS291" i="13"/>
  <c r="AW290" i="13"/>
  <c r="AV290" i="13"/>
  <c r="AU290" i="13"/>
  <c r="AT290" i="13"/>
  <c r="AS290" i="13"/>
  <c r="AW289" i="13"/>
  <c r="AV289" i="13"/>
  <c r="AU289" i="13"/>
  <c r="AT289" i="13"/>
  <c r="AS289" i="13"/>
  <c r="AW288" i="13"/>
  <c r="AV288" i="13"/>
  <c r="AU288" i="13"/>
  <c r="AT288" i="13"/>
  <c r="AS288" i="13"/>
  <c r="AW287" i="13"/>
  <c r="AV287" i="13"/>
  <c r="AU287" i="13"/>
  <c r="AT287" i="13"/>
  <c r="AS287" i="13"/>
  <c r="AW286" i="13"/>
  <c r="AV286" i="13"/>
  <c r="AU286" i="13"/>
  <c r="AT286" i="13"/>
  <c r="AS286" i="13"/>
  <c r="AW285" i="13"/>
  <c r="AV285" i="13"/>
  <c r="AU285" i="13"/>
  <c r="AT285" i="13"/>
  <c r="AS285" i="13"/>
  <c r="AW284" i="13"/>
  <c r="AV284" i="13"/>
  <c r="AU284" i="13"/>
  <c r="AT284" i="13"/>
  <c r="AS284" i="13"/>
  <c r="AW283" i="13"/>
  <c r="AV283" i="13"/>
  <c r="AU283" i="13"/>
  <c r="AT283" i="13"/>
  <c r="AS283" i="13"/>
  <c r="AW282" i="13"/>
  <c r="AV282" i="13"/>
  <c r="AU282" i="13"/>
  <c r="AT282" i="13"/>
  <c r="AS282" i="13"/>
  <c r="AW281" i="13"/>
  <c r="AV281" i="13"/>
  <c r="AU281" i="13"/>
  <c r="AT281" i="13"/>
  <c r="AS281" i="13"/>
  <c r="AW280" i="13"/>
  <c r="AV280" i="13"/>
  <c r="AU280" i="13"/>
  <c r="AT280" i="13"/>
  <c r="AS280" i="13"/>
  <c r="AW279" i="13"/>
  <c r="AV279" i="13"/>
  <c r="AU279" i="13"/>
  <c r="AT279" i="13"/>
  <c r="AS279" i="13"/>
  <c r="AW278" i="13"/>
  <c r="AV278" i="13"/>
  <c r="AU278" i="13"/>
  <c r="AT278" i="13"/>
  <c r="AS278" i="13"/>
  <c r="AW277" i="13"/>
  <c r="AV277" i="13"/>
  <c r="AU277" i="13"/>
  <c r="AT277" i="13"/>
  <c r="AS277" i="13"/>
  <c r="AW276" i="13"/>
  <c r="AV276" i="13"/>
  <c r="AU276" i="13"/>
  <c r="AT276" i="13"/>
  <c r="AS276" i="13"/>
  <c r="AW275" i="13"/>
  <c r="AV275" i="13"/>
  <c r="AU275" i="13"/>
  <c r="AT275" i="13"/>
  <c r="AS275" i="13"/>
  <c r="AW274" i="13"/>
  <c r="AV274" i="13"/>
  <c r="AU274" i="13"/>
  <c r="AT274" i="13"/>
  <c r="AS274" i="13"/>
  <c r="AW273" i="13"/>
  <c r="AV273" i="13"/>
  <c r="AU273" i="13"/>
  <c r="AT273" i="13"/>
  <c r="AS273" i="13"/>
  <c r="AW272" i="13"/>
  <c r="AV272" i="13"/>
  <c r="AU272" i="13"/>
  <c r="AT272" i="13"/>
  <c r="AS272" i="13"/>
  <c r="AW271" i="13"/>
  <c r="AV271" i="13"/>
  <c r="AU271" i="13"/>
  <c r="AT271" i="13"/>
  <c r="AS271" i="13"/>
  <c r="AW270" i="13"/>
  <c r="AV270" i="13"/>
  <c r="AU270" i="13"/>
  <c r="AT270" i="13"/>
  <c r="AS270" i="13"/>
  <c r="AW269" i="13"/>
  <c r="AV269" i="13"/>
  <c r="AU269" i="13"/>
  <c r="AT269" i="13"/>
  <c r="AS269" i="13"/>
  <c r="AW268" i="13"/>
  <c r="AV268" i="13"/>
  <c r="AU268" i="13"/>
  <c r="AT268" i="13"/>
  <c r="AS268" i="13"/>
  <c r="AW267" i="13"/>
  <c r="AV267" i="13"/>
  <c r="AU267" i="13"/>
  <c r="AT267" i="13"/>
  <c r="AS267" i="13"/>
  <c r="AW266" i="13"/>
  <c r="AV266" i="13"/>
  <c r="AU266" i="13"/>
  <c r="AT266" i="13"/>
  <c r="AS266" i="13"/>
  <c r="AW265" i="13"/>
  <c r="AV265" i="13"/>
  <c r="AU265" i="13"/>
  <c r="AT265" i="13"/>
  <c r="AS265" i="13"/>
  <c r="AW264" i="13"/>
  <c r="AV264" i="13"/>
  <c r="AU264" i="13"/>
  <c r="AT264" i="13"/>
  <c r="AS264" i="13"/>
  <c r="AW263" i="13"/>
  <c r="AV263" i="13"/>
  <c r="AU263" i="13"/>
  <c r="AT263" i="13"/>
  <c r="AS263" i="13"/>
  <c r="AW262" i="13"/>
  <c r="AV262" i="13"/>
  <c r="AU262" i="13"/>
  <c r="AT262" i="13"/>
  <c r="AS262" i="13"/>
  <c r="AW261" i="13"/>
  <c r="AV261" i="13"/>
  <c r="AU261" i="13"/>
  <c r="AT261" i="13"/>
  <c r="AS261" i="13"/>
  <c r="AW260" i="13"/>
  <c r="AV260" i="13"/>
  <c r="AU260" i="13"/>
  <c r="AT260" i="13"/>
  <c r="AS260" i="13"/>
  <c r="AW259" i="13"/>
  <c r="AV259" i="13"/>
  <c r="AU259" i="13"/>
  <c r="AT259" i="13"/>
  <c r="AS259" i="13"/>
  <c r="AW258" i="13"/>
  <c r="AV258" i="13"/>
  <c r="AU258" i="13"/>
  <c r="AT258" i="13"/>
  <c r="AS258" i="13"/>
  <c r="AW257" i="13"/>
  <c r="AV257" i="13"/>
  <c r="AU257" i="13"/>
  <c r="AT257" i="13"/>
  <c r="AS257" i="13"/>
  <c r="AW256" i="13"/>
  <c r="AV256" i="13"/>
  <c r="AU256" i="13"/>
  <c r="AT256" i="13"/>
  <c r="AS256" i="13"/>
  <c r="AW255" i="13"/>
  <c r="AV255" i="13"/>
  <c r="AU255" i="13"/>
  <c r="AT255" i="13"/>
  <c r="AS255" i="13"/>
  <c r="AW254" i="13"/>
  <c r="AV254" i="13"/>
  <c r="AU254" i="13"/>
  <c r="AT254" i="13"/>
  <c r="AS254" i="13"/>
  <c r="AW253" i="13"/>
  <c r="AV253" i="13"/>
  <c r="AU253" i="13"/>
  <c r="AT253" i="13"/>
  <c r="AS253" i="13"/>
  <c r="AW252" i="13"/>
  <c r="AV252" i="13"/>
  <c r="AU252" i="13"/>
  <c r="AT252" i="13"/>
  <c r="AS252" i="13"/>
  <c r="AW251" i="13"/>
  <c r="AV251" i="13"/>
  <c r="AU251" i="13"/>
  <c r="AT251" i="13"/>
  <c r="AS251" i="13"/>
  <c r="AW250" i="13"/>
  <c r="AV250" i="13"/>
  <c r="AU250" i="13"/>
  <c r="AT250" i="13"/>
  <c r="AS250" i="13"/>
  <c r="AW249" i="13"/>
  <c r="AV249" i="13"/>
  <c r="AU249" i="13"/>
  <c r="AT249" i="13"/>
  <c r="AS249" i="13"/>
  <c r="AW248" i="13"/>
  <c r="AV248" i="13"/>
  <c r="AU248" i="13"/>
  <c r="AT248" i="13"/>
  <c r="AS248" i="13"/>
  <c r="AW247" i="13"/>
  <c r="AV247" i="13"/>
  <c r="AU247" i="13"/>
  <c r="AT247" i="13"/>
  <c r="AS247" i="13"/>
  <c r="AW246" i="13"/>
  <c r="AV246" i="13"/>
  <c r="AU246" i="13"/>
  <c r="AT246" i="13"/>
  <c r="AS246" i="13"/>
  <c r="AW245" i="13"/>
  <c r="AV245" i="13"/>
  <c r="AU245" i="13"/>
  <c r="AT245" i="13"/>
  <c r="AS245" i="13"/>
  <c r="AW244" i="13"/>
  <c r="AV244" i="13"/>
  <c r="AU244" i="13"/>
  <c r="AT244" i="13"/>
  <c r="AS244" i="13"/>
  <c r="AW243" i="13"/>
  <c r="AV243" i="13"/>
  <c r="AU243" i="13"/>
  <c r="AT243" i="13"/>
  <c r="AS243" i="13"/>
  <c r="AW242" i="13"/>
  <c r="AV242" i="13"/>
  <c r="AU242" i="13"/>
  <c r="AT242" i="13"/>
  <c r="AS242" i="13"/>
  <c r="AW241" i="13"/>
  <c r="AV241" i="13"/>
  <c r="AU241" i="13"/>
  <c r="AT241" i="13"/>
  <c r="AS241" i="13"/>
  <c r="AW240" i="13"/>
  <c r="AV240" i="13"/>
  <c r="AU240" i="13"/>
  <c r="AT240" i="13"/>
  <c r="AS240" i="13"/>
  <c r="AW239" i="13"/>
  <c r="AV239" i="13"/>
  <c r="AU239" i="13"/>
  <c r="AT239" i="13"/>
  <c r="AS239" i="13"/>
  <c r="AW238" i="13"/>
  <c r="AV238" i="13"/>
  <c r="AU238" i="13"/>
  <c r="AT238" i="13"/>
  <c r="AS238" i="13"/>
  <c r="AW237" i="13"/>
  <c r="AV237" i="13"/>
  <c r="AU237" i="13"/>
  <c r="AT237" i="13"/>
  <c r="AS237" i="13"/>
  <c r="AW236" i="13"/>
  <c r="AV236" i="13"/>
  <c r="AU236" i="13"/>
  <c r="AT236" i="13"/>
  <c r="AS236" i="13"/>
  <c r="AW235" i="13"/>
  <c r="AV235" i="13"/>
  <c r="AU235" i="13"/>
  <c r="AT235" i="13"/>
  <c r="AS235" i="13"/>
  <c r="AW234" i="13"/>
  <c r="AV234" i="13"/>
  <c r="AU234" i="13"/>
  <c r="AT234" i="13"/>
  <c r="AS234" i="13"/>
  <c r="AW233" i="13"/>
  <c r="AV233" i="13"/>
  <c r="AU233" i="13"/>
  <c r="AT233" i="13"/>
  <c r="AS233" i="13"/>
  <c r="AW232" i="13"/>
  <c r="AV232" i="13"/>
  <c r="AU232" i="13"/>
  <c r="AT232" i="13"/>
  <c r="AS232" i="13"/>
  <c r="AW231" i="13"/>
  <c r="AV231" i="13"/>
  <c r="AU231" i="13"/>
  <c r="AT231" i="13"/>
  <c r="AS231" i="13"/>
  <c r="AW230" i="13"/>
  <c r="AV230" i="13"/>
  <c r="AU230" i="13"/>
  <c r="AT230" i="13"/>
  <c r="AS230" i="13"/>
  <c r="AW229" i="13"/>
  <c r="AV229" i="13"/>
  <c r="AU229" i="13"/>
  <c r="AT229" i="13"/>
  <c r="AS229" i="13"/>
  <c r="AW228" i="13"/>
  <c r="AV228" i="13"/>
  <c r="AU228" i="13"/>
  <c r="AT228" i="13"/>
  <c r="AS228" i="13"/>
  <c r="AW227" i="13"/>
  <c r="AV227" i="13"/>
  <c r="AU227" i="13"/>
  <c r="AT227" i="13"/>
  <c r="AS227" i="13"/>
  <c r="AW226" i="13"/>
  <c r="AV226" i="13"/>
  <c r="AU226" i="13"/>
  <c r="AT226" i="13"/>
  <c r="AS226" i="13"/>
  <c r="AW225" i="13"/>
  <c r="AV225" i="13"/>
  <c r="AU225" i="13"/>
  <c r="AT225" i="13"/>
  <c r="AS225" i="13"/>
  <c r="AW224" i="13"/>
  <c r="AV224" i="13"/>
  <c r="AU224" i="13"/>
  <c r="AT224" i="13"/>
  <c r="AS224" i="13"/>
  <c r="AW223" i="13"/>
  <c r="AV223" i="13"/>
  <c r="AU223" i="13"/>
  <c r="AT223" i="13"/>
  <c r="AS223" i="13"/>
  <c r="AW222" i="13"/>
  <c r="AV222" i="13"/>
  <c r="AU222" i="13"/>
  <c r="AT222" i="13"/>
  <c r="AS222" i="13"/>
  <c r="AW221" i="13"/>
  <c r="AV221" i="13"/>
  <c r="AU221" i="13"/>
  <c r="AT221" i="13"/>
  <c r="AS221" i="13"/>
  <c r="AW220" i="13"/>
  <c r="AV220" i="13"/>
  <c r="AU220" i="13"/>
  <c r="AT220" i="13"/>
  <c r="AS220" i="13"/>
  <c r="AW219" i="13"/>
  <c r="AV219" i="13"/>
  <c r="AU219" i="13"/>
  <c r="AT219" i="13"/>
  <c r="AS219" i="13"/>
  <c r="AW218" i="13"/>
  <c r="AV218" i="13"/>
  <c r="AU218" i="13"/>
  <c r="AT218" i="13"/>
  <c r="AS218" i="13"/>
  <c r="AW217" i="13"/>
  <c r="AV217" i="13"/>
  <c r="AU217" i="13"/>
  <c r="AT217" i="13"/>
  <c r="AS217" i="13"/>
  <c r="AW216" i="13"/>
  <c r="AV216" i="13"/>
  <c r="AU216" i="13"/>
  <c r="AT216" i="13"/>
  <c r="AS216" i="13"/>
  <c r="AW215" i="13"/>
  <c r="AV215" i="13"/>
  <c r="AU215" i="13"/>
  <c r="AT215" i="13"/>
  <c r="AS215" i="13"/>
  <c r="AW214" i="13"/>
  <c r="AV214" i="13"/>
  <c r="AU214" i="13"/>
  <c r="AT214" i="13"/>
  <c r="AS214" i="13"/>
  <c r="AW213" i="13"/>
  <c r="AV213" i="13"/>
  <c r="AU213" i="13"/>
  <c r="AT213" i="13"/>
  <c r="AS213" i="13"/>
  <c r="AW212" i="13"/>
  <c r="AV212" i="13"/>
  <c r="AU212" i="13"/>
  <c r="AT212" i="13"/>
  <c r="AS212" i="13"/>
  <c r="AW211" i="13"/>
  <c r="AV211" i="13"/>
  <c r="AU211" i="13"/>
  <c r="AT211" i="13"/>
  <c r="AS211" i="13"/>
  <c r="AW210" i="13"/>
  <c r="AV210" i="13"/>
  <c r="AU210" i="13"/>
  <c r="AT210" i="13"/>
  <c r="AS210" i="13"/>
  <c r="AW209" i="13"/>
  <c r="AV209" i="13"/>
  <c r="AU209" i="13"/>
  <c r="AT209" i="13"/>
  <c r="AS209" i="13"/>
  <c r="AW208" i="13"/>
  <c r="AV208" i="13"/>
  <c r="AU208" i="13"/>
  <c r="AT208" i="13"/>
  <c r="AS208" i="13"/>
  <c r="AW207" i="13"/>
  <c r="AV207" i="13"/>
  <c r="AU207" i="13"/>
  <c r="AT207" i="13"/>
  <c r="AS207" i="13"/>
  <c r="AW206" i="13"/>
  <c r="AV206" i="13"/>
  <c r="AU206" i="13"/>
  <c r="AT206" i="13"/>
  <c r="AS206" i="13"/>
  <c r="AW205" i="13"/>
  <c r="AV205" i="13"/>
  <c r="AU205" i="13"/>
  <c r="AT205" i="13"/>
  <c r="AS205" i="13"/>
  <c r="AW204" i="13"/>
  <c r="AV204" i="13"/>
  <c r="AU204" i="13"/>
  <c r="AT204" i="13"/>
  <c r="AS204" i="13"/>
  <c r="AW203" i="13"/>
  <c r="AV203" i="13"/>
  <c r="AU203" i="13"/>
  <c r="AT203" i="13"/>
  <c r="AS203" i="13"/>
  <c r="AW202" i="13"/>
  <c r="AV202" i="13"/>
  <c r="AU202" i="13"/>
  <c r="AT202" i="13"/>
  <c r="AS202" i="13"/>
  <c r="AW201" i="13"/>
  <c r="AV201" i="13"/>
  <c r="AU201" i="13"/>
  <c r="AT201" i="13"/>
  <c r="AS201" i="13"/>
  <c r="AW200" i="13"/>
  <c r="AV200" i="13"/>
  <c r="AU200" i="13"/>
  <c r="AT200" i="13"/>
  <c r="AS200" i="13"/>
  <c r="AW199" i="13"/>
  <c r="AV199" i="13"/>
  <c r="AU199" i="13"/>
  <c r="AT199" i="13"/>
  <c r="AS199" i="13"/>
  <c r="AW198" i="13"/>
  <c r="AV198" i="13"/>
  <c r="AU198" i="13"/>
  <c r="AT198" i="13"/>
  <c r="AS198" i="13"/>
  <c r="AW197" i="13"/>
  <c r="AV197" i="13"/>
  <c r="AU197" i="13"/>
  <c r="AT197" i="13"/>
  <c r="AS197" i="13"/>
  <c r="AW196" i="13"/>
  <c r="AV196" i="13"/>
  <c r="AU196" i="13"/>
  <c r="AT196" i="13"/>
  <c r="AS196" i="13"/>
  <c r="AW195" i="13"/>
  <c r="AV195" i="13"/>
  <c r="AU195" i="13"/>
  <c r="AT195" i="13"/>
  <c r="AS195" i="13"/>
  <c r="AW194" i="13"/>
  <c r="AV194" i="13"/>
  <c r="AU194" i="13"/>
  <c r="AT194" i="13"/>
  <c r="AS194" i="13"/>
  <c r="AW193" i="13"/>
  <c r="AV193" i="13"/>
  <c r="AU193" i="13"/>
  <c r="AT193" i="13"/>
  <c r="AS193" i="13"/>
  <c r="AW192" i="13"/>
  <c r="AV192" i="13"/>
  <c r="AU192" i="13"/>
  <c r="AT192" i="13"/>
  <c r="AS192" i="13"/>
  <c r="AW191" i="13"/>
  <c r="AV191" i="13"/>
  <c r="AU191" i="13"/>
  <c r="AT191" i="13"/>
  <c r="AS191" i="13"/>
  <c r="AW190" i="13"/>
  <c r="AV190" i="13"/>
  <c r="AU190" i="13"/>
  <c r="AT190" i="13"/>
  <c r="AS190" i="13"/>
  <c r="AW189" i="13"/>
  <c r="AV189" i="13"/>
  <c r="AU189" i="13"/>
  <c r="AT189" i="13"/>
  <c r="AS189" i="13"/>
  <c r="AW188" i="13"/>
  <c r="AV188" i="13"/>
  <c r="AU188" i="13"/>
  <c r="AT188" i="13"/>
  <c r="AS188" i="13"/>
  <c r="I188" i="13"/>
  <c r="AW187" i="13"/>
  <c r="AV187" i="13"/>
  <c r="AU187" i="13"/>
  <c r="AT187" i="13"/>
  <c r="AS187" i="13"/>
  <c r="AW186" i="13"/>
  <c r="AV186" i="13"/>
  <c r="AU186" i="13"/>
  <c r="AT186" i="13"/>
  <c r="AS186" i="13"/>
  <c r="AW185" i="13"/>
  <c r="AV185" i="13"/>
  <c r="AU185" i="13"/>
  <c r="AT185" i="13"/>
  <c r="AS185" i="13"/>
  <c r="AW184" i="13"/>
  <c r="AV184" i="13"/>
  <c r="AU184" i="13"/>
  <c r="AT184" i="13"/>
  <c r="AS184" i="13"/>
  <c r="AW183" i="13"/>
  <c r="AV183" i="13"/>
  <c r="AU183" i="13"/>
  <c r="AT183" i="13"/>
  <c r="AS183" i="13"/>
  <c r="AW182" i="13"/>
  <c r="AV182" i="13"/>
  <c r="AU182" i="13"/>
  <c r="AT182" i="13"/>
  <c r="AS182" i="13"/>
  <c r="AW181" i="13"/>
  <c r="AV181" i="13"/>
  <c r="AU181" i="13"/>
  <c r="AT181" i="13"/>
  <c r="AS181" i="13"/>
  <c r="AW180" i="13"/>
  <c r="AV180" i="13"/>
  <c r="AU180" i="13"/>
  <c r="AT180" i="13"/>
  <c r="AS180" i="13"/>
  <c r="AW179" i="13"/>
  <c r="AV179" i="13"/>
  <c r="AU179" i="13"/>
  <c r="AT179" i="13"/>
  <c r="AS179" i="13"/>
  <c r="AW178" i="13"/>
  <c r="AV178" i="13"/>
  <c r="AU178" i="13"/>
  <c r="AT178" i="13"/>
  <c r="AS178" i="13"/>
  <c r="AW177" i="13"/>
  <c r="AV177" i="13"/>
  <c r="AU177" i="13"/>
  <c r="AT177" i="13"/>
  <c r="AS177" i="13"/>
  <c r="AW176" i="13"/>
  <c r="AV176" i="13"/>
  <c r="AU176" i="13"/>
  <c r="AT176" i="13"/>
  <c r="AS176" i="13"/>
  <c r="AW175" i="13"/>
  <c r="AV175" i="13"/>
  <c r="AU175" i="13"/>
  <c r="AT175" i="13"/>
  <c r="AS175" i="13"/>
  <c r="AW174" i="13"/>
  <c r="AV174" i="13"/>
  <c r="AU174" i="13"/>
  <c r="AT174" i="13"/>
  <c r="AS174" i="13"/>
  <c r="AW173" i="13"/>
  <c r="AV173" i="13"/>
  <c r="AU173" i="13"/>
  <c r="AT173" i="13"/>
  <c r="AS173" i="13"/>
  <c r="AW172" i="13"/>
  <c r="AV172" i="13"/>
  <c r="AU172" i="13"/>
  <c r="AT172" i="13"/>
  <c r="AS172" i="13"/>
  <c r="AW171" i="13"/>
  <c r="AV171" i="13"/>
  <c r="AU171" i="13"/>
  <c r="AT171" i="13"/>
  <c r="AS171" i="13"/>
  <c r="AW170" i="13"/>
  <c r="AV170" i="13"/>
  <c r="AU170" i="13"/>
  <c r="AT170" i="13"/>
  <c r="AS170" i="13"/>
  <c r="I170" i="13"/>
  <c r="AW169" i="13"/>
  <c r="AV169" i="13"/>
  <c r="AU169" i="13"/>
  <c r="AT169" i="13"/>
  <c r="AS169" i="13"/>
  <c r="AW168" i="13"/>
  <c r="AV168" i="13"/>
  <c r="AU168" i="13"/>
  <c r="AT168" i="13"/>
  <c r="AS168" i="13"/>
  <c r="AW167" i="13"/>
  <c r="AV167" i="13"/>
  <c r="AU167" i="13"/>
  <c r="AT167" i="13"/>
  <c r="AS167" i="13"/>
  <c r="AW166" i="13"/>
  <c r="AV166" i="13"/>
  <c r="AU166" i="13"/>
  <c r="AT166" i="13"/>
  <c r="AS166" i="13"/>
  <c r="AW165" i="13"/>
  <c r="AV165" i="13"/>
  <c r="AU165" i="13"/>
  <c r="AT165" i="13"/>
  <c r="AS165" i="13"/>
  <c r="AW164" i="13"/>
  <c r="AV164" i="13"/>
  <c r="AU164" i="13"/>
  <c r="AT164" i="13"/>
  <c r="AS164" i="13"/>
  <c r="AW163" i="13"/>
  <c r="AV163" i="13"/>
  <c r="AU163" i="13"/>
  <c r="AT163" i="13"/>
  <c r="AS163" i="13"/>
  <c r="AW162" i="13"/>
  <c r="AV162" i="13"/>
  <c r="AU162" i="13"/>
  <c r="AT162" i="13"/>
  <c r="AS162" i="13"/>
  <c r="AW161" i="13"/>
  <c r="AV161" i="13"/>
  <c r="AU161" i="13"/>
  <c r="AT161" i="13"/>
  <c r="AS161" i="13"/>
  <c r="AW160" i="13"/>
  <c r="AV160" i="13"/>
  <c r="AU160" i="13"/>
  <c r="AT160" i="13"/>
  <c r="AS160" i="13"/>
  <c r="AW159" i="13"/>
  <c r="AV159" i="13"/>
  <c r="AU159" i="13"/>
  <c r="AT159" i="13"/>
  <c r="AS159" i="13"/>
  <c r="AW158" i="13"/>
  <c r="AV158" i="13"/>
  <c r="AU158" i="13"/>
  <c r="AT158" i="13"/>
  <c r="AS158" i="13"/>
  <c r="AW157" i="13"/>
  <c r="AV157" i="13"/>
  <c r="AU157" i="13"/>
  <c r="AT157" i="13"/>
  <c r="AS157" i="13"/>
  <c r="AW156" i="13"/>
  <c r="AV156" i="13"/>
  <c r="AU156" i="13"/>
  <c r="AT156" i="13"/>
  <c r="AS156" i="13"/>
  <c r="AW155" i="13"/>
  <c r="AV155" i="13"/>
  <c r="AU155" i="13"/>
  <c r="AT155" i="13"/>
  <c r="AS155" i="13"/>
  <c r="AW154" i="13"/>
  <c r="AV154" i="13"/>
  <c r="AU154" i="13"/>
  <c r="AT154" i="13"/>
  <c r="AS154" i="13"/>
  <c r="AW153" i="13"/>
  <c r="AV153" i="13"/>
  <c r="AU153" i="13"/>
  <c r="AT153" i="13"/>
  <c r="AS153" i="13"/>
  <c r="AW152" i="13"/>
  <c r="AV152" i="13"/>
  <c r="AU152" i="13"/>
  <c r="AT152" i="13"/>
  <c r="AS152" i="13"/>
  <c r="AW151" i="13"/>
  <c r="AV151" i="13"/>
  <c r="AU151" i="13"/>
  <c r="AT151" i="13"/>
  <c r="AS151" i="13"/>
  <c r="AW150" i="13"/>
  <c r="AV150" i="13"/>
  <c r="AU150" i="13"/>
  <c r="AT150" i="13"/>
  <c r="AS150" i="13"/>
  <c r="AW149" i="13"/>
  <c r="AV149" i="13"/>
  <c r="AU149" i="13"/>
  <c r="AT149" i="13"/>
  <c r="AS149" i="13"/>
  <c r="AW148" i="13"/>
  <c r="AV148" i="13"/>
  <c r="AU148" i="13"/>
  <c r="AT148" i="13"/>
  <c r="AS148" i="13"/>
  <c r="AW147" i="13"/>
  <c r="AV147" i="13"/>
  <c r="AU147" i="13"/>
  <c r="AT147" i="13"/>
  <c r="AS147" i="13"/>
  <c r="AW146" i="13"/>
  <c r="AV146" i="13"/>
  <c r="AU146" i="13"/>
  <c r="AT146" i="13"/>
  <c r="AS146" i="13"/>
  <c r="AW145" i="13"/>
  <c r="AV145" i="13"/>
  <c r="AU145" i="13"/>
  <c r="AT145" i="13"/>
  <c r="AS145" i="13"/>
  <c r="AW144" i="13"/>
  <c r="AV144" i="13"/>
  <c r="AU144" i="13"/>
  <c r="AT144" i="13"/>
  <c r="AS144" i="13"/>
  <c r="AW143" i="13"/>
  <c r="AV143" i="13"/>
  <c r="AU143" i="13"/>
  <c r="AT143" i="13"/>
  <c r="AS143" i="13"/>
  <c r="AW142" i="13"/>
  <c r="AV142" i="13"/>
  <c r="AU142" i="13"/>
  <c r="AT142" i="13"/>
  <c r="AS142" i="13"/>
  <c r="AW141" i="13"/>
  <c r="AV141" i="13"/>
  <c r="AU141" i="13"/>
  <c r="AT141" i="13"/>
  <c r="AS141" i="13"/>
  <c r="AW140" i="13"/>
  <c r="AV140" i="13"/>
  <c r="AU140" i="13"/>
  <c r="AT140" i="13"/>
  <c r="AS140" i="13"/>
  <c r="AW139" i="13"/>
  <c r="AV139" i="13"/>
  <c r="AU139" i="13"/>
  <c r="AT139" i="13"/>
  <c r="AS139" i="13"/>
  <c r="AW138" i="13"/>
  <c r="AV138" i="13"/>
  <c r="AU138" i="13"/>
  <c r="AT138" i="13"/>
  <c r="AS138" i="13"/>
  <c r="AW137" i="13"/>
  <c r="AV137" i="13"/>
  <c r="AU137" i="13"/>
  <c r="AT137" i="13"/>
  <c r="AS137" i="13"/>
  <c r="AW136" i="13"/>
  <c r="AV136" i="13"/>
  <c r="AU136" i="13"/>
  <c r="AT136" i="13"/>
  <c r="AS136" i="13"/>
  <c r="AW135" i="13"/>
  <c r="AV135" i="13"/>
  <c r="AU135" i="13"/>
  <c r="AT135" i="13"/>
  <c r="AS135" i="13"/>
  <c r="AW134" i="13"/>
  <c r="AV134" i="13"/>
  <c r="AU134" i="13"/>
  <c r="AT134" i="13"/>
  <c r="AS134" i="13"/>
  <c r="AW133" i="13"/>
  <c r="AV133" i="13"/>
  <c r="AU133" i="13"/>
  <c r="AT133" i="13"/>
  <c r="AS133" i="13"/>
  <c r="AW132" i="13"/>
  <c r="AV132" i="13"/>
  <c r="AU132" i="13"/>
  <c r="AT132" i="13"/>
  <c r="AS132" i="13"/>
  <c r="AW131" i="13"/>
  <c r="AV131" i="13"/>
  <c r="AU131" i="13"/>
  <c r="AT131" i="13"/>
  <c r="AS131" i="13"/>
  <c r="AW130" i="13"/>
  <c r="AV130" i="13"/>
  <c r="AU130" i="13"/>
  <c r="AT130" i="13"/>
  <c r="AS130" i="13"/>
  <c r="AW129" i="13"/>
  <c r="AV129" i="13"/>
  <c r="AU129" i="13"/>
  <c r="AT129" i="13"/>
  <c r="AS129" i="13"/>
  <c r="AW128" i="13"/>
  <c r="AV128" i="13"/>
  <c r="AU128" i="13"/>
  <c r="AT128" i="13"/>
  <c r="AS128" i="13"/>
  <c r="AW127" i="13"/>
  <c r="AV127" i="13"/>
  <c r="AU127" i="13"/>
  <c r="AT127" i="13"/>
  <c r="AS127" i="13"/>
  <c r="AW126" i="13"/>
  <c r="AV126" i="13"/>
  <c r="AU126" i="13"/>
  <c r="AT126" i="13"/>
  <c r="AS126" i="13"/>
  <c r="AW125" i="13"/>
  <c r="AV125" i="13"/>
  <c r="AU125" i="13"/>
  <c r="AT125" i="13"/>
  <c r="AS125" i="13"/>
  <c r="AW124" i="13"/>
  <c r="AV124" i="13"/>
  <c r="AU124" i="13"/>
  <c r="AT124" i="13"/>
  <c r="AS124" i="13"/>
  <c r="AW123" i="13"/>
  <c r="AV123" i="13"/>
  <c r="AU123" i="13"/>
  <c r="AT123" i="13"/>
  <c r="AS123" i="13"/>
  <c r="AW122" i="13"/>
  <c r="AV122" i="13"/>
  <c r="AU122" i="13"/>
  <c r="AT122" i="13"/>
  <c r="AS122" i="13"/>
  <c r="AW121" i="13"/>
  <c r="AV121" i="13"/>
  <c r="AU121" i="13"/>
  <c r="AT121" i="13"/>
  <c r="AS121" i="13"/>
  <c r="AW120" i="13"/>
  <c r="AV120" i="13"/>
  <c r="AU120" i="13"/>
  <c r="AT120" i="13"/>
  <c r="AS120" i="13"/>
  <c r="AW119" i="13"/>
  <c r="AV119" i="13"/>
  <c r="AU119" i="13"/>
  <c r="AT119" i="13"/>
  <c r="AS119" i="13"/>
  <c r="AW118" i="13"/>
  <c r="AV118" i="13"/>
  <c r="AU118" i="13"/>
  <c r="AT118" i="13"/>
  <c r="AS118" i="13"/>
  <c r="AW117" i="13"/>
  <c r="AV117" i="13"/>
  <c r="AU117" i="13"/>
  <c r="AT117" i="13"/>
  <c r="AS117" i="13"/>
  <c r="AW116" i="13"/>
  <c r="AV116" i="13"/>
  <c r="AU116" i="13"/>
  <c r="AT116" i="13"/>
  <c r="AS116" i="13"/>
  <c r="AW115" i="13"/>
  <c r="AV115" i="13"/>
  <c r="AU115" i="13"/>
  <c r="AT115" i="13"/>
  <c r="AS115" i="13"/>
  <c r="AW114" i="13"/>
  <c r="AV114" i="13"/>
  <c r="AU114" i="13"/>
  <c r="AT114" i="13"/>
  <c r="AS114" i="13"/>
  <c r="AW113" i="13"/>
  <c r="AV113" i="13"/>
  <c r="AU113" i="13"/>
  <c r="AT113" i="13"/>
  <c r="AS113" i="13"/>
  <c r="AW112" i="13"/>
  <c r="AV112" i="13"/>
  <c r="AU112" i="13"/>
  <c r="AT112" i="13"/>
  <c r="AS112" i="13"/>
  <c r="AW111" i="13"/>
  <c r="AV111" i="13"/>
  <c r="AU111" i="13"/>
  <c r="AT111" i="13"/>
  <c r="AS111" i="13"/>
  <c r="AW110" i="13"/>
  <c r="AV110" i="13"/>
  <c r="AU110" i="13"/>
  <c r="AT110" i="13"/>
  <c r="AS110" i="13"/>
  <c r="I110" i="13"/>
  <c r="AW109" i="13"/>
  <c r="AV109" i="13"/>
  <c r="AU109" i="13"/>
  <c r="AT109" i="13"/>
  <c r="AS109" i="13"/>
  <c r="AW108" i="13"/>
  <c r="AV108" i="13"/>
  <c r="AU108" i="13"/>
  <c r="AT108" i="13"/>
  <c r="AS108" i="13"/>
  <c r="AW107" i="13"/>
  <c r="AV107" i="13"/>
  <c r="AU107" i="13"/>
  <c r="AT107" i="13"/>
  <c r="AS107" i="13"/>
  <c r="AW106" i="13"/>
  <c r="AV106" i="13"/>
  <c r="AU106" i="13"/>
  <c r="AT106" i="13"/>
  <c r="AS106" i="13"/>
  <c r="AW105" i="13"/>
  <c r="AV105" i="13"/>
  <c r="AU105" i="13"/>
  <c r="AT105" i="13"/>
  <c r="AS105" i="13"/>
  <c r="AW104" i="13"/>
  <c r="AV104" i="13"/>
  <c r="AU104" i="13"/>
  <c r="AT104" i="13"/>
  <c r="AS104" i="13"/>
  <c r="AW103" i="13"/>
  <c r="AV103" i="13"/>
  <c r="AU103" i="13"/>
  <c r="AT103" i="13"/>
  <c r="AS103" i="13"/>
  <c r="AW102" i="13"/>
  <c r="AV102" i="13"/>
  <c r="AU102" i="13"/>
  <c r="AT102" i="13"/>
  <c r="AS102" i="13"/>
  <c r="AW101" i="13"/>
  <c r="AV101" i="13"/>
  <c r="AU101" i="13"/>
  <c r="AT101" i="13"/>
  <c r="AS101" i="13"/>
  <c r="AW100" i="13"/>
  <c r="AV100" i="13"/>
  <c r="AU100" i="13"/>
  <c r="AT100" i="13"/>
  <c r="AS100" i="13"/>
  <c r="AW99" i="13"/>
  <c r="AV99" i="13"/>
  <c r="AU99" i="13"/>
  <c r="AT99" i="13"/>
  <c r="AS99" i="13"/>
  <c r="AW98" i="13"/>
  <c r="AV98" i="13"/>
  <c r="AU98" i="13"/>
  <c r="AT98" i="13"/>
  <c r="AS98" i="13"/>
  <c r="AW97" i="13"/>
  <c r="AV97" i="13"/>
  <c r="AU97" i="13"/>
  <c r="AT97" i="13"/>
  <c r="AS97" i="13"/>
  <c r="AW96" i="13"/>
  <c r="AV96" i="13"/>
  <c r="AU96" i="13"/>
  <c r="AT96" i="13"/>
  <c r="AS96" i="13"/>
  <c r="AW95" i="13"/>
  <c r="AV95" i="13"/>
  <c r="AU95" i="13"/>
  <c r="AT95" i="13"/>
  <c r="AS95" i="13"/>
  <c r="AW94" i="13"/>
  <c r="AV94" i="13"/>
  <c r="AU94" i="13"/>
  <c r="AT94" i="13"/>
  <c r="AS94" i="13"/>
  <c r="AW93" i="13"/>
  <c r="AV93" i="13"/>
  <c r="AU93" i="13"/>
  <c r="AT93" i="13"/>
  <c r="AS93" i="13"/>
  <c r="AW92" i="13"/>
  <c r="AV92" i="13"/>
  <c r="AU92" i="13"/>
  <c r="AT92" i="13"/>
  <c r="AS92" i="13"/>
  <c r="AW91" i="13"/>
  <c r="AV91" i="13"/>
  <c r="AU91" i="13"/>
  <c r="AT91" i="13"/>
  <c r="AS91" i="13"/>
  <c r="AW90" i="13"/>
  <c r="AV90" i="13"/>
  <c r="AU90" i="13"/>
  <c r="AT90" i="13"/>
  <c r="AS90" i="13"/>
  <c r="AW89" i="13"/>
  <c r="AV89" i="13"/>
  <c r="AU89" i="13"/>
  <c r="AT89" i="13"/>
  <c r="AS89" i="13"/>
  <c r="AW88" i="13"/>
  <c r="AV88" i="13"/>
  <c r="AU88" i="13"/>
  <c r="AT88" i="13"/>
  <c r="AS88" i="13"/>
  <c r="AW87" i="13"/>
  <c r="AV87" i="13"/>
  <c r="AU87" i="13"/>
  <c r="AT87" i="13"/>
  <c r="AS87" i="13"/>
  <c r="AW86" i="13"/>
  <c r="AV86" i="13"/>
  <c r="AU86" i="13"/>
  <c r="AT86" i="13"/>
  <c r="AS86" i="13"/>
  <c r="AW85" i="13"/>
  <c r="AV85" i="13"/>
  <c r="AU85" i="13"/>
  <c r="AT85" i="13"/>
  <c r="AS85" i="13"/>
  <c r="AW84" i="13"/>
  <c r="AV84" i="13"/>
  <c r="AU84" i="13"/>
  <c r="AT84" i="13"/>
  <c r="AS84" i="13"/>
  <c r="AW83" i="13"/>
  <c r="AV83" i="13"/>
  <c r="AU83" i="13"/>
  <c r="AT83" i="13"/>
  <c r="AS83" i="13"/>
  <c r="AW82" i="13"/>
  <c r="AV82" i="13"/>
  <c r="AU82" i="13"/>
  <c r="AT82" i="13"/>
  <c r="AS82" i="13"/>
  <c r="AW81" i="13"/>
  <c r="AV81" i="13"/>
  <c r="AU81" i="13"/>
  <c r="AT81" i="13"/>
  <c r="AS81" i="13"/>
  <c r="AW80" i="13"/>
  <c r="AV80" i="13"/>
  <c r="AU80" i="13"/>
  <c r="AT80" i="13"/>
  <c r="AS80" i="13"/>
  <c r="AW79" i="13"/>
  <c r="AV79" i="13"/>
  <c r="AU79" i="13"/>
  <c r="AT79" i="13"/>
  <c r="AS79" i="13"/>
  <c r="AW78" i="13"/>
  <c r="AV78" i="13"/>
  <c r="AU78" i="13"/>
  <c r="AT78" i="13"/>
  <c r="AS78" i="13"/>
  <c r="AW77" i="13"/>
  <c r="AV77" i="13"/>
  <c r="AU77" i="13"/>
  <c r="AT77" i="13"/>
  <c r="AS77" i="13"/>
  <c r="AW76" i="13"/>
  <c r="AV76" i="13"/>
  <c r="AU76" i="13"/>
  <c r="AT76" i="13"/>
  <c r="AS76" i="13"/>
  <c r="AW75" i="13"/>
  <c r="AV75" i="13"/>
  <c r="AU75" i="13"/>
  <c r="AT75" i="13"/>
  <c r="AS75" i="13"/>
  <c r="AW74" i="13"/>
  <c r="AV74" i="13"/>
  <c r="AU74" i="13"/>
  <c r="AT74" i="13"/>
  <c r="AS74" i="13"/>
  <c r="AW73" i="13"/>
  <c r="AV73" i="13"/>
  <c r="AU73" i="13"/>
  <c r="AT73" i="13"/>
  <c r="AS73" i="13"/>
  <c r="AW72" i="13"/>
  <c r="AV72" i="13"/>
  <c r="AU72" i="13"/>
  <c r="AT72" i="13"/>
  <c r="AS72" i="13"/>
  <c r="AW71" i="13"/>
  <c r="AV71" i="13"/>
  <c r="AU71" i="13"/>
  <c r="AT71" i="13"/>
  <c r="AS71" i="13"/>
  <c r="AW70" i="13"/>
  <c r="AV70" i="13"/>
  <c r="AU70" i="13"/>
  <c r="AT70" i="13"/>
  <c r="AS70" i="13"/>
  <c r="AW69" i="13"/>
  <c r="AV69" i="13"/>
  <c r="AU69" i="13"/>
  <c r="AT69" i="13"/>
  <c r="AS69" i="13"/>
  <c r="AW68" i="13"/>
  <c r="AV68" i="13"/>
  <c r="AU68" i="13"/>
  <c r="AT68" i="13"/>
  <c r="AS68" i="13"/>
  <c r="AW67" i="13"/>
  <c r="AV67" i="13"/>
  <c r="AU67" i="13"/>
  <c r="AT67" i="13"/>
  <c r="AS67" i="13"/>
  <c r="AW66" i="13"/>
  <c r="AV66" i="13"/>
  <c r="AU66" i="13"/>
  <c r="AT66" i="13"/>
  <c r="AS66" i="13"/>
  <c r="AW65" i="13"/>
  <c r="AV65" i="13"/>
  <c r="AU65" i="13"/>
  <c r="AT65" i="13"/>
  <c r="AS65" i="13"/>
  <c r="AW64" i="13"/>
  <c r="AV64" i="13"/>
  <c r="AU64" i="13"/>
  <c r="AT64" i="13"/>
  <c r="AS64" i="13"/>
  <c r="AW63" i="13"/>
  <c r="AV63" i="13"/>
  <c r="AU63" i="13"/>
  <c r="AT63" i="13"/>
  <c r="AS63" i="13"/>
  <c r="AW62" i="13"/>
  <c r="AV62" i="13"/>
  <c r="AU62" i="13"/>
  <c r="AT62" i="13"/>
  <c r="AS62" i="13"/>
  <c r="AW61" i="13"/>
  <c r="AV61" i="13"/>
  <c r="AU61" i="13"/>
  <c r="AT61" i="13"/>
  <c r="AS61" i="13"/>
  <c r="AW60" i="13"/>
  <c r="AV60" i="13"/>
  <c r="AU60" i="13"/>
  <c r="AT60" i="13"/>
  <c r="AS60" i="13"/>
  <c r="AW59" i="13"/>
  <c r="AV59" i="13"/>
  <c r="AU59" i="13"/>
  <c r="AT59" i="13"/>
  <c r="AS59" i="13"/>
  <c r="AW58" i="13"/>
  <c r="AV58" i="13"/>
  <c r="AU58" i="13"/>
  <c r="AT58" i="13"/>
  <c r="AS58" i="13"/>
  <c r="AW57" i="13"/>
  <c r="AV57" i="13"/>
  <c r="AU57" i="13"/>
  <c r="AT57" i="13"/>
  <c r="AS57" i="13"/>
  <c r="AW56" i="13"/>
  <c r="AV56" i="13"/>
  <c r="AU56" i="13"/>
  <c r="AT56" i="13"/>
  <c r="AS56" i="13"/>
  <c r="AW55" i="13"/>
  <c r="AV55" i="13"/>
  <c r="AU55" i="13"/>
  <c r="AT55" i="13"/>
  <c r="AS55" i="13"/>
  <c r="AW54" i="13"/>
  <c r="AV54" i="13"/>
  <c r="AU54" i="13"/>
  <c r="AT54" i="13"/>
  <c r="AS54" i="13"/>
  <c r="AW53" i="13"/>
  <c r="AV53" i="13"/>
  <c r="AU53" i="13"/>
  <c r="AT53" i="13"/>
  <c r="AS53" i="13"/>
  <c r="AW52" i="13"/>
  <c r="AV52" i="13"/>
  <c r="AU52" i="13"/>
  <c r="AT52" i="13"/>
  <c r="AS52" i="13"/>
  <c r="AW51" i="13"/>
  <c r="AV51" i="13"/>
  <c r="AU51" i="13"/>
  <c r="AT51" i="13"/>
  <c r="AS51" i="13"/>
  <c r="AW50" i="13"/>
  <c r="AV50" i="13"/>
  <c r="AU50" i="13"/>
  <c r="AT50" i="13"/>
  <c r="AS50" i="13"/>
  <c r="AW49" i="13"/>
  <c r="AV49" i="13"/>
  <c r="AU49" i="13"/>
  <c r="AT49" i="13"/>
  <c r="AS49" i="13"/>
  <c r="AW48" i="13"/>
  <c r="AV48" i="13"/>
  <c r="AU48" i="13"/>
  <c r="AT48" i="13"/>
  <c r="AS48" i="13"/>
  <c r="AW47" i="13"/>
  <c r="AV47" i="13"/>
  <c r="AU47" i="13"/>
  <c r="AT47" i="13"/>
  <c r="AS47" i="13"/>
  <c r="AW46" i="13"/>
  <c r="AV46" i="13"/>
  <c r="AU46" i="13"/>
  <c r="AT46" i="13"/>
  <c r="AS46" i="13"/>
  <c r="AW45" i="13"/>
  <c r="AV45" i="13"/>
  <c r="AU45" i="13"/>
  <c r="AT45" i="13"/>
  <c r="AS45" i="13"/>
  <c r="AW44" i="13"/>
  <c r="AV44" i="13"/>
  <c r="AU44" i="13"/>
  <c r="AT44" i="13"/>
  <c r="AS44" i="13"/>
  <c r="AW43" i="13"/>
  <c r="AV43" i="13"/>
  <c r="AU43" i="13"/>
  <c r="AT43" i="13"/>
  <c r="AS43" i="13"/>
  <c r="AW42" i="13"/>
  <c r="AV42" i="13"/>
  <c r="AU42" i="13"/>
  <c r="AT42" i="13"/>
  <c r="AS42" i="13"/>
  <c r="AW41" i="13"/>
  <c r="AV41" i="13"/>
  <c r="AU41" i="13"/>
  <c r="AT41" i="13"/>
  <c r="AS41" i="13"/>
  <c r="AW40" i="13"/>
  <c r="AV40" i="13"/>
  <c r="AU40" i="13"/>
  <c r="AT40" i="13"/>
  <c r="AS40" i="13"/>
  <c r="AW39" i="13"/>
  <c r="AV39" i="13"/>
  <c r="AU39" i="13"/>
  <c r="AT39" i="13"/>
  <c r="AS39" i="13"/>
  <c r="AW38" i="13"/>
  <c r="AV38" i="13"/>
  <c r="AU38" i="13"/>
  <c r="AT38" i="13"/>
  <c r="AS38" i="13"/>
  <c r="AW37" i="13"/>
  <c r="AV37" i="13"/>
  <c r="AU37" i="13"/>
  <c r="AT37" i="13"/>
  <c r="AS37" i="13"/>
  <c r="AW36" i="13"/>
  <c r="AV36" i="13"/>
  <c r="AU36" i="13"/>
  <c r="AT36" i="13"/>
  <c r="AS36" i="13"/>
  <c r="AW35" i="13"/>
  <c r="AV35" i="13"/>
  <c r="AU35" i="13"/>
  <c r="AT35" i="13"/>
  <c r="AS35" i="13"/>
  <c r="AW34" i="13"/>
  <c r="AV34" i="13"/>
  <c r="AU34" i="13"/>
  <c r="AT34" i="13"/>
  <c r="AS34" i="13"/>
  <c r="AW33" i="13"/>
  <c r="AV33" i="13"/>
  <c r="AU33" i="13"/>
  <c r="AT33" i="13"/>
  <c r="AS33" i="13"/>
  <c r="AW32" i="13"/>
  <c r="AV32" i="13"/>
  <c r="AU32" i="13"/>
  <c r="AT32" i="13"/>
  <c r="AS32" i="13"/>
  <c r="AW31" i="13"/>
  <c r="AV31" i="13"/>
  <c r="AU31" i="13"/>
  <c r="AT31" i="13"/>
  <c r="AS31" i="13"/>
  <c r="AW30" i="13"/>
  <c r="AV30" i="13"/>
  <c r="AU30" i="13"/>
  <c r="AT30" i="13"/>
  <c r="AS30" i="13"/>
  <c r="AW29" i="13"/>
  <c r="AV29" i="13"/>
  <c r="AU29" i="13"/>
  <c r="AT29" i="13"/>
  <c r="AS29" i="13"/>
  <c r="AW28" i="13"/>
  <c r="AV28" i="13"/>
  <c r="AU28" i="13"/>
  <c r="AT28" i="13"/>
  <c r="AS28" i="13"/>
  <c r="AW27" i="13"/>
  <c r="AV27" i="13"/>
  <c r="AU27" i="13"/>
  <c r="AT27" i="13"/>
  <c r="AS27" i="13"/>
  <c r="AW26" i="13"/>
  <c r="AV26" i="13"/>
  <c r="AU26" i="13"/>
  <c r="AT26" i="13"/>
  <c r="AS26" i="13"/>
  <c r="AW25" i="13"/>
  <c r="AV25" i="13"/>
  <c r="AU25" i="13"/>
  <c r="AT25" i="13"/>
  <c r="AS25" i="13"/>
  <c r="AW24" i="13"/>
  <c r="AV24" i="13"/>
  <c r="AU24" i="13"/>
  <c r="AT24" i="13"/>
  <c r="AS24" i="13"/>
  <c r="AW23" i="13"/>
  <c r="AV23" i="13"/>
  <c r="AU23" i="13"/>
  <c r="AT23" i="13"/>
  <c r="AS23" i="13"/>
  <c r="AW22" i="13"/>
  <c r="AV22" i="13"/>
  <c r="AU22" i="13"/>
  <c r="AT22" i="13"/>
  <c r="AS22" i="13"/>
  <c r="I22" i="13"/>
  <c r="AW21" i="13"/>
  <c r="AV21" i="13"/>
  <c r="AU21" i="13"/>
  <c r="AT21" i="13"/>
  <c r="AS21" i="13"/>
  <c r="AW20" i="13"/>
  <c r="AV20" i="13"/>
  <c r="AU20" i="13"/>
  <c r="AT20" i="13"/>
  <c r="AS20" i="13"/>
  <c r="I20" i="13"/>
  <c r="AW19" i="13"/>
  <c r="AV19" i="13"/>
  <c r="AU19" i="13"/>
  <c r="AT19" i="13"/>
  <c r="AS19" i="13"/>
  <c r="AW18" i="13"/>
  <c r="AV18" i="13"/>
  <c r="AU18" i="13"/>
  <c r="AT18" i="13"/>
  <c r="AS18" i="13"/>
  <c r="AW17" i="13"/>
  <c r="AV17" i="13"/>
  <c r="AU17" i="13"/>
  <c r="AT17" i="13"/>
  <c r="AS17" i="13"/>
  <c r="AW16" i="13"/>
  <c r="AV16" i="13"/>
  <c r="AU16" i="13"/>
  <c r="AT16" i="13"/>
  <c r="AS16" i="13"/>
  <c r="AW15" i="13"/>
  <c r="AV15" i="13"/>
  <c r="AU15" i="13"/>
  <c r="AT15" i="13"/>
  <c r="AS15" i="13"/>
  <c r="AW14" i="13"/>
  <c r="AV14" i="13"/>
  <c r="AU14" i="13"/>
  <c r="AT14" i="13"/>
  <c r="AS14" i="13"/>
  <c r="AW13" i="13"/>
  <c r="AV13" i="13"/>
  <c r="AU13" i="13"/>
  <c r="AT13" i="13"/>
  <c r="AS13" i="13"/>
  <c r="AW12" i="13"/>
  <c r="AV12" i="13"/>
  <c r="AU12" i="13"/>
  <c r="AT12" i="13"/>
  <c r="AS12" i="13"/>
  <c r="AW11" i="13"/>
  <c r="AV11" i="13"/>
  <c r="AU11" i="13"/>
  <c r="AT11" i="13"/>
  <c r="AS11" i="13"/>
  <c r="AW10" i="13"/>
  <c r="AV10" i="13"/>
  <c r="AU10" i="13"/>
  <c r="AT10" i="13"/>
  <c r="AS10" i="13"/>
  <c r="AW9" i="13"/>
  <c r="AV9" i="13"/>
  <c r="AU9" i="13"/>
  <c r="AT9" i="13"/>
  <c r="AS9" i="13"/>
  <c r="AW8" i="13"/>
  <c r="AV8" i="13"/>
  <c r="AU8" i="13"/>
  <c r="AT8" i="13"/>
  <c r="AS8" i="13"/>
  <c r="AW7" i="13"/>
  <c r="AV7" i="13"/>
  <c r="AU7" i="13"/>
  <c r="AT7" i="13"/>
  <c r="AS7" i="13"/>
  <c r="AW6" i="13"/>
  <c r="AV6" i="13"/>
  <c r="AU6" i="13"/>
  <c r="AT6" i="13"/>
  <c r="AS6" i="13"/>
  <c r="AW5" i="13"/>
  <c r="AV5" i="13"/>
  <c r="AU5" i="13"/>
  <c r="AT5" i="13"/>
  <c r="AS5" i="13"/>
  <c r="AW4" i="13"/>
  <c r="AV4" i="13"/>
  <c r="AU4" i="13"/>
  <c r="AT4" i="13"/>
  <c r="AS4" i="13"/>
  <c r="AW341" i="12"/>
  <c r="AV341" i="12"/>
  <c r="AU341" i="12"/>
  <c r="AT341" i="12"/>
  <c r="AS341" i="12"/>
  <c r="AW340" i="12"/>
  <c r="AV340" i="12"/>
  <c r="AU340" i="12"/>
  <c r="AT340" i="12"/>
  <c r="AS340" i="12"/>
  <c r="AW339" i="12"/>
  <c r="AV339" i="12"/>
  <c r="AU339" i="12"/>
  <c r="AT339" i="12"/>
  <c r="AS339" i="12"/>
  <c r="AW338" i="12"/>
  <c r="AV338" i="12"/>
  <c r="AU338" i="12"/>
  <c r="AT338" i="12"/>
  <c r="AS338" i="12"/>
  <c r="AW337" i="12"/>
  <c r="AV337" i="12"/>
  <c r="AU337" i="12"/>
  <c r="AT337" i="12"/>
  <c r="AS337" i="12"/>
  <c r="AW336" i="12"/>
  <c r="AV336" i="12"/>
  <c r="AU336" i="12"/>
  <c r="AT336" i="12"/>
  <c r="AS336" i="12"/>
  <c r="AW335" i="12"/>
  <c r="AV335" i="12"/>
  <c r="AU335" i="12"/>
  <c r="AT335" i="12"/>
  <c r="AS335" i="12"/>
  <c r="AW334" i="12"/>
  <c r="AV334" i="12"/>
  <c r="AU334" i="12"/>
  <c r="AT334" i="12"/>
  <c r="AS334" i="12"/>
  <c r="AW333" i="12"/>
  <c r="AV333" i="12"/>
  <c r="AU333" i="12"/>
  <c r="AT333" i="12"/>
  <c r="AS333" i="12"/>
  <c r="AW332" i="12"/>
  <c r="AV332" i="12"/>
  <c r="AU332" i="12"/>
  <c r="AT332" i="12"/>
  <c r="AS332" i="12"/>
  <c r="AW331" i="12"/>
  <c r="AV331" i="12"/>
  <c r="AU331" i="12"/>
  <c r="AT331" i="12"/>
  <c r="AS331" i="12"/>
  <c r="AW330" i="12"/>
  <c r="AV330" i="12"/>
  <c r="AU330" i="12"/>
  <c r="AT330" i="12"/>
  <c r="AS330" i="12"/>
  <c r="AW329" i="12"/>
  <c r="AV329" i="12"/>
  <c r="AU329" i="12"/>
  <c r="AT329" i="12"/>
  <c r="AS329" i="12"/>
  <c r="AW328" i="12"/>
  <c r="AV328" i="12"/>
  <c r="AU328" i="12"/>
  <c r="AT328" i="12"/>
  <c r="AS328" i="12"/>
  <c r="AW327" i="12"/>
  <c r="AV327" i="12"/>
  <c r="AU327" i="12"/>
  <c r="AT327" i="12"/>
  <c r="AS327" i="12"/>
  <c r="AW326" i="12"/>
  <c r="AV326" i="12"/>
  <c r="AU326" i="12"/>
  <c r="AT326" i="12"/>
  <c r="AS326" i="12"/>
  <c r="AW325" i="12"/>
  <c r="AV325" i="12"/>
  <c r="AU325" i="12"/>
  <c r="AT325" i="12"/>
  <c r="AS325" i="12"/>
  <c r="AW324" i="12"/>
  <c r="AV324" i="12"/>
  <c r="AU324" i="12"/>
  <c r="AT324" i="12"/>
  <c r="AS324" i="12"/>
  <c r="AW323" i="12"/>
  <c r="AV323" i="12"/>
  <c r="AU323" i="12"/>
  <c r="AT323" i="12"/>
  <c r="AS323" i="12"/>
  <c r="AW322" i="12"/>
  <c r="AV322" i="12"/>
  <c r="AU322" i="12"/>
  <c r="AT322" i="12"/>
  <c r="AS322" i="12"/>
  <c r="AW321" i="12"/>
  <c r="AV321" i="12"/>
  <c r="AU321" i="12"/>
  <c r="AT321" i="12"/>
  <c r="AS321" i="12"/>
  <c r="AW320" i="12"/>
  <c r="AV320" i="12"/>
  <c r="AU320" i="12"/>
  <c r="AT320" i="12"/>
  <c r="AS320" i="12"/>
  <c r="AW319" i="12"/>
  <c r="AV319" i="12"/>
  <c r="AU319" i="12"/>
  <c r="AT319" i="12"/>
  <c r="AS319" i="12"/>
  <c r="AW318" i="12"/>
  <c r="AV318" i="12"/>
  <c r="AU318" i="12"/>
  <c r="AT318" i="12"/>
  <c r="AS318" i="12"/>
  <c r="AW317" i="12"/>
  <c r="AV317" i="12"/>
  <c r="AU317" i="12"/>
  <c r="AT317" i="12"/>
  <c r="AS317" i="12"/>
  <c r="AW316" i="12"/>
  <c r="AV316" i="12"/>
  <c r="AU316" i="12"/>
  <c r="AT316" i="12"/>
  <c r="AS316" i="12"/>
  <c r="AW315" i="12"/>
  <c r="AV315" i="12"/>
  <c r="AU315" i="12"/>
  <c r="AT315" i="12"/>
  <c r="AS315" i="12"/>
  <c r="AW314" i="12"/>
  <c r="AV314" i="12"/>
  <c r="AU314" i="12"/>
  <c r="AT314" i="12"/>
  <c r="AS314" i="12"/>
  <c r="AW313" i="12"/>
  <c r="AV313" i="12"/>
  <c r="AU313" i="12"/>
  <c r="AT313" i="12"/>
  <c r="AS313" i="12"/>
  <c r="AW312" i="12"/>
  <c r="AV312" i="12"/>
  <c r="AU312" i="12"/>
  <c r="AT312" i="12"/>
  <c r="AS312" i="12"/>
  <c r="AW311" i="12"/>
  <c r="AV311" i="12"/>
  <c r="AU311" i="12"/>
  <c r="AT311" i="12"/>
  <c r="AS311" i="12"/>
  <c r="AW310" i="12"/>
  <c r="AV310" i="12"/>
  <c r="AU310" i="12"/>
  <c r="AT310" i="12"/>
  <c r="AS310" i="12"/>
  <c r="AW309" i="12"/>
  <c r="AV309" i="12"/>
  <c r="AU309" i="12"/>
  <c r="AT309" i="12"/>
  <c r="AS309" i="12"/>
  <c r="AW308" i="12"/>
  <c r="AV308" i="12"/>
  <c r="AU308" i="12"/>
  <c r="AT308" i="12"/>
  <c r="AS308" i="12"/>
  <c r="AW307" i="12"/>
  <c r="AV307" i="12"/>
  <c r="AU307" i="12"/>
  <c r="AT307" i="12"/>
  <c r="AS307" i="12"/>
  <c r="AW306" i="12"/>
  <c r="AV306" i="12"/>
  <c r="AU306" i="12"/>
  <c r="AT306" i="12"/>
  <c r="AS306" i="12"/>
  <c r="AW305" i="12"/>
  <c r="AV305" i="12"/>
  <c r="AU305" i="12"/>
  <c r="AT305" i="12"/>
  <c r="AS305" i="12"/>
  <c r="AW304" i="12"/>
  <c r="AV304" i="12"/>
  <c r="AU304" i="12"/>
  <c r="AT304" i="12"/>
  <c r="AS304" i="12"/>
  <c r="AW303" i="12"/>
  <c r="AV303" i="12"/>
  <c r="AU303" i="12"/>
  <c r="AT303" i="12"/>
  <c r="AS303" i="12"/>
  <c r="AW302" i="12"/>
  <c r="AV302" i="12"/>
  <c r="AU302" i="12"/>
  <c r="AT302" i="12"/>
  <c r="AS302" i="12"/>
  <c r="AW301" i="12"/>
  <c r="AV301" i="12"/>
  <c r="AU301" i="12"/>
  <c r="AT301" i="12"/>
  <c r="AS301" i="12"/>
  <c r="AW300" i="12"/>
  <c r="AV300" i="12"/>
  <c r="AU300" i="12"/>
  <c r="AT300" i="12"/>
  <c r="AS300" i="12"/>
  <c r="AW299" i="12"/>
  <c r="AV299" i="12"/>
  <c r="AU299" i="12"/>
  <c r="AT299" i="12"/>
  <c r="AS299" i="12"/>
  <c r="AW298" i="12"/>
  <c r="AV298" i="12"/>
  <c r="AU298" i="12"/>
  <c r="AT298" i="12"/>
  <c r="AS298" i="12"/>
  <c r="AW297" i="12"/>
  <c r="AV297" i="12"/>
  <c r="AU297" i="12"/>
  <c r="AT297" i="12"/>
  <c r="AS297" i="12"/>
  <c r="AW296" i="12"/>
  <c r="AV296" i="12"/>
  <c r="AU296" i="12"/>
  <c r="AT296" i="12"/>
  <c r="AS296" i="12"/>
  <c r="AW295" i="12"/>
  <c r="AV295" i="12"/>
  <c r="AU295" i="12"/>
  <c r="AT295" i="12"/>
  <c r="AS295" i="12"/>
  <c r="AW294" i="12"/>
  <c r="AV294" i="12"/>
  <c r="AU294" i="12"/>
  <c r="AT294" i="12"/>
  <c r="AS294" i="12"/>
  <c r="AW293" i="12"/>
  <c r="AV293" i="12"/>
  <c r="AU293" i="12"/>
  <c r="AT293" i="12"/>
  <c r="AS293" i="12"/>
  <c r="AW292" i="12"/>
  <c r="AV292" i="12"/>
  <c r="AU292" i="12"/>
  <c r="AT292" i="12"/>
  <c r="AS292" i="12"/>
  <c r="AW291" i="12"/>
  <c r="AV291" i="12"/>
  <c r="AU291" i="12"/>
  <c r="AT291" i="12"/>
  <c r="AS291" i="12"/>
  <c r="AW290" i="12"/>
  <c r="AV290" i="12"/>
  <c r="AU290" i="12"/>
  <c r="AT290" i="12"/>
  <c r="AS290" i="12"/>
  <c r="AW289" i="12"/>
  <c r="AV289" i="12"/>
  <c r="AU289" i="12"/>
  <c r="AT289" i="12"/>
  <c r="AS289" i="12"/>
  <c r="AW288" i="12"/>
  <c r="AV288" i="12"/>
  <c r="AU288" i="12"/>
  <c r="AT288" i="12"/>
  <c r="AS288" i="12"/>
  <c r="AW287" i="12"/>
  <c r="AV287" i="12"/>
  <c r="AU287" i="12"/>
  <c r="AT287" i="12"/>
  <c r="AS287" i="12"/>
  <c r="AW286" i="12"/>
  <c r="AV286" i="12"/>
  <c r="AU286" i="12"/>
  <c r="AT286" i="12"/>
  <c r="AS286" i="12"/>
  <c r="AW285" i="12"/>
  <c r="AV285" i="12"/>
  <c r="AU285" i="12"/>
  <c r="AT285" i="12"/>
  <c r="AS285" i="12"/>
  <c r="AW284" i="12"/>
  <c r="AV284" i="12"/>
  <c r="AU284" i="12"/>
  <c r="AT284" i="12"/>
  <c r="AS284" i="12"/>
  <c r="AW283" i="12"/>
  <c r="AV283" i="12"/>
  <c r="AU283" i="12"/>
  <c r="AT283" i="12"/>
  <c r="AS283" i="12"/>
  <c r="AW282" i="12"/>
  <c r="AV282" i="12"/>
  <c r="AU282" i="12"/>
  <c r="AT282" i="12"/>
  <c r="AS282" i="12"/>
  <c r="AW281" i="12"/>
  <c r="AV281" i="12"/>
  <c r="AU281" i="12"/>
  <c r="AT281" i="12"/>
  <c r="AS281" i="12"/>
  <c r="AW280" i="12"/>
  <c r="AV280" i="12"/>
  <c r="AU280" i="12"/>
  <c r="AT280" i="12"/>
  <c r="AS280" i="12"/>
  <c r="AW279" i="12"/>
  <c r="AV279" i="12"/>
  <c r="AU279" i="12"/>
  <c r="AT279" i="12"/>
  <c r="AS279" i="12"/>
  <c r="AW278" i="12"/>
  <c r="AV278" i="12"/>
  <c r="AU278" i="12"/>
  <c r="AT278" i="12"/>
  <c r="AS278" i="12"/>
  <c r="AW277" i="12"/>
  <c r="AV277" i="12"/>
  <c r="AU277" i="12"/>
  <c r="AT277" i="12"/>
  <c r="AS277" i="12"/>
  <c r="AW276" i="12"/>
  <c r="AV276" i="12"/>
  <c r="AU276" i="12"/>
  <c r="AT276" i="12"/>
  <c r="AS276" i="12"/>
  <c r="AW275" i="12"/>
  <c r="AV275" i="12"/>
  <c r="AU275" i="12"/>
  <c r="AT275" i="12"/>
  <c r="AS275" i="12"/>
  <c r="AW274" i="12"/>
  <c r="AV274" i="12"/>
  <c r="AU274" i="12"/>
  <c r="AT274" i="12"/>
  <c r="AS274" i="12"/>
  <c r="AW273" i="12"/>
  <c r="AV273" i="12"/>
  <c r="AU273" i="12"/>
  <c r="AT273" i="12"/>
  <c r="AS273" i="12"/>
  <c r="AW272" i="12"/>
  <c r="AV272" i="12"/>
  <c r="AU272" i="12"/>
  <c r="AT272" i="12"/>
  <c r="AS272" i="12"/>
  <c r="AW271" i="12"/>
  <c r="AV271" i="12"/>
  <c r="AU271" i="12"/>
  <c r="AT271" i="12"/>
  <c r="AS271" i="12"/>
  <c r="AW270" i="12"/>
  <c r="AV270" i="12"/>
  <c r="AU270" i="12"/>
  <c r="AT270" i="12"/>
  <c r="AS270" i="12"/>
  <c r="AW269" i="12"/>
  <c r="AV269" i="12"/>
  <c r="AU269" i="12"/>
  <c r="AT269" i="12"/>
  <c r="AS269" i="12"/>
  <c r="AW268" i="12"/>
  <c r="AV268" i="12"/>
  <c r="AU268" i="12"/>
  <c r="AT268" i="12"/>
  <c r="AS268" i="12"/>
  <c r="AW267" i="12"/>
  <c r="AV267" i="12"/>
  <c r="AU267" i="12"/>
  <c r="AT267" i="12"/>
  <c r="AS267" i="12"/>
  <c r="AW266" i="12"/>
  <c r="AV266" i="12"/>
  <c r="AU266" i="12"/>
  <c r="AT266" i="12"/>
  <c r="AS266" i="12"/>
  <c r="AW265" i="12"/>
  <c r="AV265" i="12"/>
  <c r="AU265" i="12"/>
  <c r="AT265" i="12"/>
  <c r="AS265" i="12"/>
  <c r="AW264" i="12"/>
  <c r="AV264" i="12"/>
  <c r="AU264" i="12"/>
  <c r="AT264" i="12"/>
  <c r="AS264" i="12"/>
  <c r="AW263" i="12"/>
  <c r="AV263" i="12"/>
  <c r="AU263" i="12"/>
  <c r="AT263" i="12"/>
  <c r="AS263" i="12"/>
  <c r="AW262" i="12"/>
  <c r="AV262" i="12"/>
  <c r="AU262" i="12"/>
  <c r="AT262" i="12"/>
  <c r="AS262" i="12"/>
  <c r="AW261" i="12"/>
  <c r="AV261" i="12"/>
  <c r="AU261" i="12"/>
  <c r="AT261" i="12"/>
  <c r="AS261" i="12"/>
  <c r="AW260" i="12"/>
  <c r="AV260" i="12"/>
  <c r="AU260" i="12"/>
  <c r="AT260" i="12"/>
  <c r="AS260" i="12"/>
  <c r="AW259" i="12"/>
  <c r="AV259" i="12"/>
  <c r="AU259" i="12"/>
  <c r="AT259" i="12"/>
  <c r="AS259" i="12"/>
  <c r="AW258" i="12"/>
  <c r="AV258" i="12"/>
  <c r="AU258" i="12"/>
  <c r="AT258" i="12"/>
  <c r="AS258" i="12"/>
  <c r="AW257" i="12"/>
  <c r="AV257" i="12"/>
  <c r="AU257" i="12"/>
  <c r="AT257" i="12"/>
  <c r="AS257" i="12"/>
  <c r="AW256" i="12"/>
  <c r="AV256" i="12"/>
  <c r="AU256" i="12"/>
  <c r="AT256" i="12"/>
  <c r="AS256" i="12"/>
  <c r="AW255" i="12"/>
  <c r="AV255" i="12"/>
  <c r="AU255" i="12"/>
  <c r="AT255" i="12"/>
  <c r="AS255" i="12"/>
  <c r="AW254" i="12"/>
  <c r="AV254" i="12"/>
  <c r="AU254" i="12"/>
  <c r="AT254" i="12"/>
  <c r="AS254" i="12"/>
  <c r="AW253" i="12"/>
  <c r="AV253" i="12"/>
  <c r="AU253" i="12"/>
  <c r="AT253" i="12"/>
  <c r="AS253" i="12"/>
  <c r="AW252" i="12"/>
  <c r="AV252" i="12"/>
  <c r="AU252" i="12"/>
  <c r="AT252" i="12"/>
  <c r="AS252" i="12"/>
  <c r="AW251" i="12"/>
  <c r="AV251" i="12"/>
  <c r="AU251" i="12"/>
  <c r="AT251" i="12"/>
  <c r="AS251" i="12"/>
  <c r="AW250" i="12"/>
  <c r="AV250" i="12"/>
  <c r="AU250" i="12"/>
  <c r="AT250" i="12"/>
  <c r="AS250" i="12"/>
  <c r="AW249" i="12"/>
  <c r="AV249" i="12"/>
  <c r="AU249" i="12"/>
  <c r="AT249" i="12"/>
  <c r="AS249" i="12"/>
  <c r="AW248" i="12"/>
  <c r="AV248" i="12"/>
  <c r="AU248" i="12"/>
  <c r="AT248" i="12"/>
  <c r="AS248" i="12"/>
  <c r="AW247" i="12"/>
  <c r="AV247" i="12"/>
  <c r="AU247" i="12"/>
  <c r="AT247" i="12"/>
  <c r="AS247" i="12"/>
  <c r="AW246" i="12"/>
  <c r="AV246" i="12"/>
  <c r="AU246" i="12"/>
  <c r="AT246" i="12"/>
  <c r="AS246" i="12"/>
  <c r="AW245" i="12"/>
  <c r="AV245" i="12"/>
  <c r="AU245" i="12"/>
  <c r="AT245" i="12"/>
  <c r="AS245" i="12"/>
  <c r="AW244" i="12"/>
  <c r="AV244" i="12"/>
  <c r="AU244" i="12"/>
  <c r="AT244" i="12"/>
  <c r="AS244" i="12"/>
  <c r="AW243" i="12"/>
  <c r="AV243" i="12"/>
  <c r="AU243" i="12"/>
  <c r="AT243" i="12"/>
  <c r="AS243" i="12"/>
  <c r="AW242" i="12"/>
  <c r="AV242" i="12"/>
  <c r="AU242" i="12"/>
  <c r="AT242" i="12"/>
  <c r="AS242" i="12"/>
  <c r="AW241" i="12"/>
  <c r="AV241" i="12"/>
  <c r="AU241" i="12"/>
  <c r="AT241" i="12"/>
  <c r="AS241" i="12"/>
  <c r="AW240" i="12"/>
  <c r="AV240" i="12"/>
  <c r="AU240" i="12"/>
  <c r="AT240" i="12"/>
  <c r="AS240" i="12"/>
  <c r="AW239" i="12"/>
  <c r="AV239" i="12"/>
  <c r="AU239" i="12"/>
  <c r="AT239" i="12"/>
  <c r="AS239" i="12"/>
  <c r="AW238" i="12"/>
  <c r="AV238" i="12"/>
  <c r="AU238" i="12"/>
  <c r="AT238" i="12"/>
  <c r="AS238" i="12"/>
  <c r="AW237" i="12"/>
  <c r="AV237" i="12"/>
  <c r="AU237" i="12"/>
  <c r="AT237" i="12"/>
  <c r="AS237" i="12"/>
  <c r="AW236" i="12"/>
  <c r="AV236" i="12"/>
  <c r="AU236" i="12"/>
  <c r="AT236" i="12"/>
  <c r="AS236" i="12"/>
  <c r="AW235" i="12"/>
  <c r="AV235" i="12"/>
  <c r="AU235" i="12"/>
  <c r="AT235" i="12"/>
  <c r="AS235" i="12"/>
  <c r="AW234" i="12"/>
  <c r="AV234" i="12"/>
  <c r="AU234" i="12"/>
  <c r="AT234" i="12"/>
  <c r="AS234" i="12"/>
  <c r="AW233" i="12"/>
  <c r="AV233" i="12"/>
  <c r="AU233" i="12"/>
  <c r="AT233" i="12"/>
  <c r="AS233" i="12"/>
  <c r="AW232" i="12"/>
  <c r="AV232" i="12"/>
  <c r="AU232" i="12"/>
  <c r="AT232" i="12"/>
  <c r="AS232" i="12"/>
  <c r="AW231" i="12"/>
  <c r="AV231" i="12"/>
  <c r="AU231" i="12"/>
  <c r="AT231" i="12"/>
  <c r="AS231" i="12"/>
  <c r="AW230" i="12"/>
  <c r="AV230" i="12"/>
  <c r="AU230" i="12"/>
  <c r="AT230" i="12"/>
  <c r="AS230" i="12"/>
  <c r="AW229" i="12"/>
  <c r="AV229" i="12"/>
  <c r="AU229" i="12"/>
  <c r="AT229" i="12"/>
  <c r="AS229" i="12"/>
  <c r="AW228" i="12"/>
  <c r="AV228" i="12"/>
  <c r="AU228" i="12"/>
  <c r="AT228" i="12"/>
  <c r="AS228" i="12"/>
  <c r="AW227" i="12"/>
  <c r="AV227" i="12"/>
  <c r="AU227" i="12"/>
  <c r="AT227" i="12"/>
  <c r="AS227" i="12"/>
  <c r="AW226" i="12"/>
  <c r="AV226" i="12"/>
  <c r="AU226" i="12"/>
  <c r="AT226" i="12"/>
  <c r="AS226" i="12"/>
  <c r="AW225" i="12"/>
  <c r="AV225" i="12"/>
  <c r="AU225" i="12"/>
  <c r="AT225" i="12"/>
  <c r="AS225" i="12"/>
  <c r="AW224" i="12"/>
  <c r="AV224" i="12"/>
  <c r="AU224" i="12"/>
  <c r="AT224" i="12"/>
  <c r="AS224" i="12"/>
  <c r="AW223" i="12"/>
  <c r="AV223" i="12"/>
  <c r="AU223" i="12"/>
  <c r="AT223" i="12"/>
  <c r="AS223" i="12"/>
  <c r="AW222" i="12"/>
  <c r="AV222" i="12"/>
  <c r="AU222" i="12"/>
  <c r="AT222" i="12"/>
  <c r="AS222" i="12"/>
  <c r="AW221" i="12"/>
  <c r="AV221" i="12"/>
  <c r="AU221" i="12"/>
  <c r="AT221" i="12"/>
  <c r="AS221" i="12"/>
  <c r="AW220" i="12"/>
  <c r="AV220" i="12"/>
  <c r="AU220" i="12"/>
  <c r="AT220" i="12"/>
  <c r="AS220" i="12"/>
  <c r="AW219" i="12"/>
  <c r="AV219" i="12"/>
  <c r="AU219" i="12"/>
  <c r="AT219" i="12"/>
  <c r="AS219" i="12"/>
  <c r="AW218" i="12"/>
  <c r="AV218" i="12"/>
  <c r="AU218" i="12"/>
  <c r="AT218" i="12"/>
  <c r="AS218" i="12"/>
  <c r="AW217" i="12"/>
  <c r="AV217" i="12"/>
  <c r="AU217" i="12"/>
  <c r="AT217" i="12"/>
  <c r="AS217" i="12"/>
  <c r="AW216" i="12"/>
  <c r="AV216" i="12"/>
  <c r="AU216" i="12"/>
  <c r="AT216" i="12"/>
  <c r="AS216" i="12"/>
  <c r="AW215" i="12"/>
  <c r="AV215" i="12"/>
  <c r="AU215" i="12"/>
  <c r="AT215" i="12"/>
  <c r="AS215" i="12"/>
  <c r="AW214" i="12"/>
  <c r="AV214" i="12"/>
  <c r="AU214" i="12"/>
  <c r="AT214" i="12"/>
  <c r="AS214" i="12"/>
  <c r="AW213" i="12"/>
  <c r="AV213" i="12"/>
  <c r="AU213" i="12"/>
  <c r="AT213" i="12"/>
  <c r="AS213" i="12"/>
  <c r="AW212" i="12"/>
  <c r="AV212" i="12"/>
  <c r="AU212" i="12"/>
  <c r="AT212" i="12"/>
  <c r="AS212" i="12"/>
  <c r="AW211" i="12"/>
  <c r="AV211" i="12"/>
  <c r="AU211" i="12"/>
  <c r="AT211" i="12"/>
  <c r="AS211" i="12"/>
  <c r="AW210" i="12"/>
  <c r="AV210" i="12"/>
  <c r="AU210" i="12"/>
  <c r="AT210" i="12"/>
  <c r="AS210" i="12"/>
  <c r="AW209" i="12"/>
  <c r="AV209" i="12"/>
  <c r="AU209" i="12"/>
  <c r="AT209" i="12"/>
  <c r="AS209" i="12"/>
  <c r="AW208" i="12"/>
  <c r="AV208" i="12"/>
  <c r="AU208" i="12"/>
  <c r="AT208" i="12"/>
  <c r="AS208" i="12"/>
  <c r="AW207" i="12"/>
  <c r="AV207" i="12"/>
  <c r="AU207" i="12"/>
  <c r="AT207" i="12"/>
  <c r="AS207" i="12"/>
  <c r="AW206" i="12"/>
  <c r="AV206" i="12"/>
  <c r="AU206" i="12"/>
  <c r="AT206" i="12"/>
  <c r="AS206" i="12"/>
  <c r="AW205" i="12"/>
  <c r="AV205" i="12"/>
  <c r="AU205" i="12"/>
  <c r="AT205" i="12"/>
  <c r="AS205" i="12"/>
  <c r="AW204" i="12"/>
  <c r="AV204" i="12"/>
  <c r="AU204" i="12"/>
  <c r="AT204" i="12"/>
  <c r="AS204" i="12"/>
  <c r="AW203" i="12"/>
  <c r="AV203" i="12"/>
  <c r="AU203" i="12"/>
  <c r="AT203" i="12"/>
  <c r="AS203" i="12"/>
  <c r="AW202" i="12"/>
  <c r="AV202" i="12"/>
  <c r="AU202" i="12"/>
  <c r="AT202" i="12"/>
  <c r="AS202" i="12"/>
  <c r="AW201" i="12"/>
  <c r="AV201" i="12"/>
  <c r="AU201" i="12"/>
  <c r="AT201" i="12"/>
  <c r="AS201" i="12"/>
  <c r="AW200" i="12"/>
  <c r="AV200" i="12"/>
  <c r="AU200" i="12"/>
  <c r="AT200" i="12"/>
  <c r="AS200" i="12"/>
  <c r="AW199" i="12"/>
  <c r="AV199" i="12"/>
  <c r="AU199" i="12"/>
  <c r="AT199" i="12"/>
  <c r="AS199" i="12"/>
  <c r="AW198" i="12"/>
  <c r="AV198" i="12"/>
  <c r="AU198" i="12"/>
  <c r="AT198" i="12"/>
  <c r="AS198" i="12"/>
  <c r="AW197" i="12"/>
  <c r="AV197" i="12"/>
  <c r="AU197" i="12"/>
  <c r="AT197" i="12"/>
  <c r="AS197" i="12"/>
  <c r="AW196" i="12"/>
  <c r="AV196" i="12"/>
  <c r="AU196" i="12"/>
  <c r="AT196" i="12"/>
  <c r="AS196" i="12"/>
  <c r="AW195" i="12"/>
  <c r="AV195" i="12"/>
  <c r="AU195" i="12"/>
  <c r="AT195" i="12"/>
  <c r="AS195" i="12"/>
  <c r="AW194" i="12"/>
  <c r="AV194" i="12"/>
  <c r="AU194" i="12"/>
  <c r="AT194" i="12"/>
  <c r="AS194" i="12"/>
  <c r="AW193" i="12"/>
  <c r="AV193" i="12"/>
  <c r="AU193" i="12"/>
  <c r="AT193" i="12"/>
  <c r="AS193" i="12"/>
  <c r="AW192" i="12"/>
  <c r="AV192" i="12"/>
  <c r="AU192" i="12"/>
  <c r="AT192" i="12"/>
  <c r="AS192" i="12"/>
  <c r="AW191" i="12"/>
  <c r="AV191" i="12"/>
  <c r="AU191" i="12"/>
  <c r="AT191" i="12"/>
  <c r="AS191" i="12"/>
  <c r="AW190" i="12"/>
  <c r="AV190" i="12"/>
  <c r="AU190" i="12"/>
  <c r="AT190" i="12"/>
  <c r="AS190" i="12"/>
  <c r="AW189" i="12"/>
  <c r="AV189" i="12"/>
  <c r="AU189" i="12"/>
  <c r="AT189" i="12"/>
  <c r="AS189" i="12"/>
  <c r="AW188" i="12"/>
  <c r="AV188" i="12"/>
  <c r="AU188" i="12"/>
  <c r="AT188" i="12"/>
  <c r="AS188" i="12"/>
  <c r="I188" i="12"/>
  <c r="AW187" i="12"/>
  <c r="AV187" i="12"/>
  <c r="AU187" i="12"/>
  <c r="AT187" i="12"/>
  <c r="AS187" i="12"/>
  <c r="AW186" i="12"/>
  <c r="AV186" i="12"/>
  <c r="AU186" i="12"/>
  <c r="AT186" i="12"/>
  <c r="AS186" i="12"/>
  <c r="AW185" i="12"/>
  <c r="AV185" i="12"/>
  <c r="AU185" i="12"/>
  <c r="AT185" i="12"/>
  <c r="AS185" i="12"/>
  <c r="AW184" i="12"/>
  <c r="AV184" i="12"/>
  <c r="AU184" i="12"/>
  <c r="AT184" i="12"/>
  <c r="AS184" i="12"/>
  <c r="AW183" i="12"/>
  <c r="AV183" i="12"/>
  <c r="AU183" i="12"/>
  <c r="AT183" i="12"/>
  <c r="AS183" i="12"/>
  <c r="AW182" i="12"/>
  <c r="AV182" i="12"/>
  <c r="AU182" i="12"/>
  <c r="AT182" i="12"/>
  <c r="AS182" i="12"/>
  <c r="AW181" i="12"/>
  <c r="AV181" i="12"/>
  <c r="AU181" i="12"/>
  <c r="AT181" i="12"/>
  <c r="AS181" i="12"/>
  <c r="AW180" i="12"/>
  <c r="AV180" i="12"/>
  <c r="AU180" i="12"/>
  <c r="AT180" i="12"/>
  <c r="AS180" i="12"/>
  <c r="AW179" i="12"/>
  <c r="AV179" i="12"/>
  <c r="AU179" i="12"/>
  <c r="AT179" i="12"/>
  <c r="AS179" i="12"/>
  <c r="AW178" i="12"/>
  <c r="AV178" i="12"/>
  <c r="AU178" i="12"/>
  <c r="AT178" i="12"/>
  <c r="AS178" i="12"/>
  <c r="AW177" i="12"/>
  <c r="AV177" i="12"/>
  <c r="AU177" i="12"/>
  <c r="AT177" i="12"/>
  <c r="AS177" i="12"/>
  <c r="AW176" i="12"/>
  <c r="AV176" i="12"/>
  <c r="AU176" i="12"/>
  <c r="AT176" i="12"/>
  <c r="AS176" i="12"/>
  <c r="AW175" i="12"/>
  <c r="AV175" i="12"/>
  <c r="AU175" i="12"/>
  <c r="AT175" i="12"/>
  <c r="AS175" i="12"/>
  <c r="AW174" i="12"/>
  <c r="AV174" i="12"/>
  <c r="AU174" i="12"/>
  <c r="AT174" i="12"/>
  <c r="AS174" i="12"/>
  <c r="AW173" i="12"/>
  <c r="AV173" i="12"/>
  <c r="AU173" i="12"/>
  <c r="AT173" i="12"/>
  <c r="AS173" i="12"/>
  <c r="AW172" i="12"/>
  <c r="AV172" i="12"/>
  <c r="AU172" i="12"/>
  <c r="AT172" i="12"/>
  <c r="AS172" i="12"/>
  <c r="AW171" i="12"/>
  <c r="AV171" i="12"/>
  <c r="AU171" i="12"/>
  <c r="AT171" i="12"/>
  <c r="AS171" i="12"/>
  <c r="AW170" i="12"/>
  <c r="AV170" i="12"/>
  <c r="AU170" i="12"/>
  <c r="AT170" i="12"/>
  <c r="AS170" i="12"/>
  <c r="I170" i="12"/>
  <c r="AW169" i="12"/>
  <c r="AV169" i="12"/>
  <c r="AU169" i="12"/>
  <c r="AT169" i="12"/>
  <c r="AS169" i="12"/>
  <c r="AW168" i="12"/>
  <c r="AV168" i="12"/>
  <c r="AU168" i="12"/>
  <c r="AT168" i="12"/>
  <c r="AS168" i="12"/>
  <c r="AW167" i="12"/>
  <c r="AV167" i="12"/>
  <c r="AU167" i="12"/>
  <c r="AT167" i="12"/>
  <c r="AS167" i="12"/>
  <c r="AW166" i="12"/>
  <c r="AV166" i="12"/>
  <c r="AU166" i="12"/>
  <c r="AT166" i="12"/>
  <c r="AS166" i="12"/>
  <c r="AW165" i="12"/>
  <c r="AV165" i="12"/>
  <c r="AU165" i="12"/>
  <c r="AT165" i="12"/>
  <c r="AS165" i="12"/>
  <c r="AW164" i="12"/>
  <c r="AV164" i="12"/>
  <c r="AU164" i="12"/>
  <c r="AT164" i="12"/>
  <c r="AS164" i="12"/>
  <c r="AW163" i="12"/>
  <c r="AV163" i="12"/>
  <c r="AU163" i="12"/>
  <c r="AT163" i="12"/>
  <c r="AS163" i="12"/>
  <c r="AW162" i="12"/>
  <c r="AV162" i="12"/>
  <c r="AU162" i="12"/>
  <c r="AT162" i="12"/>
  <c r="AS162" i="12"/>
  <c r="AW161" i="12"/>
  <c r="AV161" i="12"/>
  <c r="AU161" i="12"/>
  <c r="AT161" i="12"/>
  <c r="AS161" i="12"/>
  <c r="AW160" i="12"/>
  <c r="AV160" i="12"/>
  <c r="AU160" i="12"/>
  <c r="AT160" i="12"/>
  <c r="AS160" i="12"/>
  <c r="AW159" i="12"/>
  <c r="AV159" i="12"/>
  <c r="AU159" i="12"/>
  <c r="AT159" i="12"/>
  <c r="AS159" i="12"/>
  <c r="AW158" i="12"/>
  <c r="AV158" i="12"/>
  <c r="AU158" i="12"/>
  <c r="AT158" i="12"/>
  <c r="AS158" i="12"/>
  <c r="AW157" i="12"/>
  <c r="AV157" i="12"/>
  <c r="AU157" i="12"/>
  <c r="AT157" i="12"/>
  <c r="AS157" i="12"/>
  <c r="AW156" i="12"/>
  <c r="AV156" i="12"/>
  <c r="AU156" i="12"/>
  <c r="AT156" i="12"/>
  <c r="AS156" i="12"/>
  <c r="AW155" i="12"/>
  <c r="AV155" i="12"/>
  <c r="AU155" i="12"/>
  <c r="AT155" i="12"/>
  <c r="AS155" i="12"/>
  <c r="AW154" i="12"/>
  <c r="AV154" i="12"/>
  <c r="AU154" i="12"/>
  <c r="AT154" i="12"/>
  <c r="AS154" i="12"/>
  <c r="AW153" i="12"/>
  <c r="AV153" i="12"/>
  <c r="AU153" i="12"/>
  <c r="AT153" i="12"/>
  <c r="AS153" i="12"/>
  <c r="AW152" i="12"/>
  <c r="AV152" i="12"/>
  <c r="AU152" i="12"/>
  <c r="AT152" i="12"/>
  <c r="AS152" i="12"/>
  <c r="AW151" i="12"/>
  <c r="AV151" i="12"/>
  <c r="AU151" i="12"/>
  <c r="AT151" i="12"/>
  <c r="AS151" i="12"/>
  <c r="AW150" i="12"/>
  <c r="AV150" i="12"/>
  <c r="AU150" i="12"/>
  <c r="AT150" i="12"/>
  <c r="AS150" i="12"/>
  <c r="AW149" i="12"/>
  <c r="AV149" i="12"/>
  <c r="AU149" i="12"/>
  <c r="AT149" i="12"/>
  <c r="AS149" i="12"/>
  <c r="AW148" i="12"/>
  <c r="AV148" i="12"/>
  <c r="AU148" i="12"/>
  <c r="AT148" i="12"/>
  <c r="AS148" i="12"/>
  <c r="AW147" i="12"/>
  <c r="AV147" i="12"/>
  <c r="AU147" i="12"/>
  <c r="AT147" i="12"/>
  <c r="AS147" i="12"/>
  <c r="AW146" i="12"/>
  <c r="AV146" i="12"/>
  <c r="AU146" i="12"/>
  <c r="AT146" i="12"/>
  <c r="AS146" i="12"/>
  <c r="AW145" i="12"/>
  <c r="AV145" i="12"/>
  <c r="AU145" i="12"/>
  <c r="AT145" i="12"/>
  <c r="AS145" i="12"/>
  <c r="AW144" i="12"/>
  <c r="AV144" i="12"/>
  <c r="AU144" i="12"/>
  <c r="AT144" i="12"/>
  <c r="AS144" i="12"/>
  <c r="AW143" i="12"/>
  <c r="AV143" i="12"/>
  <c r="AU143" i="12"/>
  <c r="AT143" i="12"/>
  <c r="AS143" i="12"/>
  <c r="AW142" i="12"/>
  <c r="AV142" i="12"/>
  <c r="AU142" i="12"/>
  <c r="AT142" i="12"/>
  <c r="AS142" i="12"/>
  <c r="AW141" i="12"/>
  <c r="AV141" i="12"/>
  <c r="AU141" i="12"/>
  <c r="AT141" i="12"/>
  <c r="AS141" i="12"/>
  <c r="AW140" i="12"/>
  <c r="AV140" i="12"/>
  <c r="AU140" i="12"/>
  <c r="AT140" i="12"/>
  <c r="AS140" i="12"/>
  <c r="AW139" i="12"/>
  <c r="AV139" i="12"/>
  <c r="AU139" i="12"/>
  <c r="AT139" i="12"/>
  <c r="AS139" i="12"/>
  <c r="AW138" i="12"/>
  <c r="AV138" i="12"/>
  <c r="AU138" i="12"/>
  <c r="AT138" i="12"/>
  <c r="AS138" i="12"/>
  <c r="AW137" i="12"/>
  <c r="AV137" i="12"/>
  <c r="AU137" i="12"/>
  <c r="AT137" i="12"/>
  <c r="AS137" i="12"/>
  <c r="AW136" i="12"/>
  <c r="AV136" i="12"/>
  <c r="AU136" i="12"/>
  <c r="AT136" i="12"/>
  <c r="AS136" i="12"/>
  <c r="AW135" i="12"/>
  <c r="AV135" i="12"/>
  <c r="AU135" i="12"/>
  <c r="AT135" i="12"/>
  <c r="AS135" i="12"/>
  <c r="AW134" i="12"/>
  <c r="AV134" i="12"/>
  <c r="AU134" i="12"/>
  <c r="AT134" i="12"/>
  <c r="AS134" i="12"/>
  <c r="AW133" i="12"/>
  <c r="AV133" i="12"/>
  <c r="AU133" i="12"/>
  <c r="AT133" i="12"/>
  <c r="AS133" i="12"/>
  <c r="AW132" i="12"/>
  <c r="AV132" i="12"/>
  <c r="AU132" i="12"/>
  <c r="AT132" i="12"/>
  <c r="AS132" i="12"/>
  <c r="AW131" i="12"/>
  <c r="AV131" i="12"/>
  <c r="AU131" i="12"/>
  <c r="AT131" i="12"/>
  <c r="AS131" i="12"/>
  <c r="AW130" i="12"/>
  <c r="AV130" i="12"/>
  <c r="AU130" i="12"/>
  <c r="AT130" i="12"/>
  <c r="AS130" i="12"/>
  <c r="AW129" i="12"/>
  <c r="AV129" i="12"/>
  <c r="AU129" i="12"/>
  <c r="AT129" i="12"/>
  <c r="AS129" i="12"/>
  <c r="AW128" i="12"/>
  <c r="AV128" i="12"/>
  <c r="AU128" i="12"/>
  <c r="AT128" i="12"/>
  <c r="AS128" i="12"/>
  <c r="AW127" i="12"/>
  <c r="AV127" i="12"/>
  <c r="AU127" i="12"/>
  <c r="AT127" i="12"/>
  <c r="AS127" i="12"/>
  <c r="AW126" i="12"/>
  <c r="AV126" i="12"/>
  <c r="AU126" i="12"/>
  <c r="AT126" i="12"/>
  <c r="AS126" i="12"/>
  <c r="AW125" i="12"/>
  <c r="AV125" i="12"/>
  <c r="AU125" i="12"/>
  <c r="AT125" i="12"/>
  <c r="AS125" i="12"/>
  <c r="AW124" i="12"/>
  <c r="AV124" i="12"/>
  <c r="AU124" i="12"/>
  <c r="AT124" i="12"/>
  <c r="AS124" i="12"/>
  <c r="AW123" i="12"/>
  <c r="AV123" i="12"/>
  <c r="AU123" i="12"/>
  <c r="AT123" i="12"/>
  <c r="AS123" i="12"/>
  <c r="AW122" i="12"/>
  <c r="AV122" i="12"/>
  <c r="AU122" i="12"/>
  <c r="AT122" i="12"/>
  <c r="AS122" i="12"/>
  <c r="AW121" i="12"/>
  <c r="AV121" i="12"/>
  <c r="AU121" i="12"/>
  <c r="AT121" i="12"/>
  <c r="AS121" i="12"/>
  <c r="AW120" i="12"/>
  <c r="AV120" i="12"/>
  <c r="AU120" i="12"/>
  <c r="AT120" i="12"/>
  <c r="AS120" i="12"/>
  <c r="AW119" i="12"/>
  <c r="AV119" i="12"/>
  <c r="AU119" i="12"/>
  <c r="AT119" i="12"/>
  <c r="AS119" i="12"/>
  <c r="AW118" i="12"/>
  <c r="AV118" i="12"/>
  <c r="AU118" i="12"/>
  <c r="AT118" i="12"/>
  <c r="AS118" i="12"/>
  <c r="AW117" i="12"/>
  <c r="AV117" i="12"/>
  <c r="AU117" i="12"/>
  <c r="AT117" i="12"/>
  <c r="AS117" i="12"/>
  <c r="AW116" i="12"/>
  <c r="AV116" i="12"/>
  <c r="AU116" i="12"/>
  <c r="AT116" i="12"/>
  <c r="AS116" i="12"/>
  <c r="AW115" i="12"/>
  <c r="AV115" i="12"/>
  <c r="AU115" i="12"/>
  <c r="AT115" i="12"/>
  <c r="AS115" i="12"/>
  <c r="AW114" i="12"/>
  <c r="AV114" i="12"/>
  <c r="AU114" i="12"/>
  <c r="AT114" i="12"/>
  <c r="AS114" i="12"/>
  <c r="AW113" i="12"/>
  <c r="AV113" i="12"/>
  <c r="AU113" i="12"/>
  <c r="AT113" i="12"/>
  <c r="AS113" i="12"/>
  <c r="AW112" i="12"/>
  <c r="AV112" i="12"/>
  <c r="AU112" i="12"/>
  <c r="AT112" i="12"/>
  <c r="AS112" i="12"/>
  <c r="AW111" i="12"/>
  <c r="AV111" i="12"/>
  <c r="AU111" i="12"/>
  <c r="AT111" i="12"/>
  <c r="AS111" i="12"/>
  <c r="AW110" i="12"/>
  <c r="AV110" i="12"/>
  <c r="AU110" i="12"/>
  <c r="AT110" i="12"/>
  <c r="AS110" i="12"/>
  <c r="I110" i="12"/>
  <c r="AW109" i="12"/>
  <c r="AV109" i="12"/>
  <c r="AU109" i="12"/>
  <c r="AT109" i="12"/>
  <c r="AS109" i="12"/>
  <c r="AW108" i="12"/>
  <c r="AV108" i="12"/>
  <c r="AU108" i="12"/>
  <c r="AT108" i="12"/>
  <c r="AS108" i="12"/>
  <c r="AW107" i="12"/>
  <c r="AV107" i="12"/>
  <c r="AU107" i="12"/>
  <c r="AT107" i="12"/>
  <c r="AS107" i="12"/>
  <c r="AW106" i="12"/>
  <c r="AV106" i="12"/>
  <c r="AU106" i="12"/>
  <c r="AT106" i="12"/>
  <c r="AS106" i="12"/>
  <c r="AW105" i="12"/>
  <c r="AV105" i="12"/>
  <c r="AU105" i="12"/>
  <c r="AT105" i="12"/>
  <c r="AS105" i="12"/>
  <c r="AW104" i="12"/>
  <c r="AV104" i="12"/>
  <c r="AU104" i="12"/>
  <c r="AT104" i="12"/>
  <c r="AS104" i="12"/>
  <c r="AW103" i="12"/>
  <c r="AV103" i="12"/>
  <c r="AU103" i="12"/>
  <c r="AT103" i="12"/>
  <c r="AS103" i="12"/>
  <c r="AW102" i="12"/>
  <c r="AV102" i="12"/>
  <c r="AU102" i="12"/>
  <c r="AT102" i="12"/>
  <c r="AS102" i="12"/>
  <c r="AW101" i="12"/>
  <c r="AV101" i="12"/>
  <c r="AU101" i="12"/>
  <c r="AT101" i="12"/>
  <c r="AS101" i="12"/>
  <c r="AW100" i="12"/>
  <c r="AV100" i="12"/>
  <c r="AU100" i="12"/>
  <c r="AT100" i="12"/>
  <c r="AS100" i="12"/>
  <c r="AW99" i="12"/>
  <c r="AV99" i="12"/>
  <c r="AU99" i="12"/>
  <c r="AT99" i="12"/>
  <c r="AS99" i="12"/>
  <c r="AW98" i="12"/>
  <c r="AV98" i="12"/>
  <c r="AU98" i="12"/>
  <c r="AT98" i="12"/>
  <c r="AS98" i="12"/>
  <c r="AW97" i="12"/>
  <c r="AV97" i="12"/>
  <c r="AU97" i="12"/>
  <c r="AT97" i="12"/>
  <c r="AS97" i="12"/>
  <c r="AW96" i="12"/>
  <c r="AV96" i="12"/>
  <c r="AU96" i="12"/>
  <c r="AT96" i="12"/>
  <c r="AS96" i="12"/>
  <c r="AW95" i="12"/>
  <c r="AV95" i="12"/>
  <c r="AU95" i="12"/>
  <c r="AT95" i="12"/>
  <c r="AS95" i="12"/>
  <c r="AW94" i="12"/>
  <c r="AV94" i="12"/>
  <c r="AU94" i="12"/>
  <c r="AT94" i="12"/>
  <c r="AS94" i="12"/>
  <c r="AW93" i="12"/>
  <c r="AV93" i="12"/>
  <c r="AU93" i="12"/>
  <c r="AT93" i="12"/>
  <c r="AS93" i="12"/>
  <c r="AW92" i="12"/>
  <c r="AV92" i="12"/>
  <c r="AU92" i="12"/>
  <c r="AT92" i="12"/>
  <c r="AS92" i="12"/>
  <c r="AW91" i="12"/>
  <c r="AV91" i="12"/>
  <c r="AU91" i="12"/>
  <c r="AT91" i="12"/>
  <c r="AS91" i="12"/>
  <c r="AW90" i="12"/>
  <c r="AV90" i="12"/>
  <c r="AU90" i="12"/>
  <c r="AT90" i="12"/>
  <c r="AS90" i="12"/>
  <c r="AW89" i="12"/>
  <c r="AV89" i="12"/>
  <c r="AU89" i="12"/>
  <c r="AT89" i="12"/>
  <c r="AS89" i="12"/>
  <c r="AW88" i="12"/>
  <c r="AV88" i="12"/>
  <c r="AU88" i="12"/>
  <c r="AT88" i="12"/>
  <c r="AS88" i="12"/>
  <c r="AW87" i="12"/>
  <c r="AV87" i="12"/>
  <c r="AU87" i="12"/>
  <c r="AT87" i="12"/>
  <c r="AS87" i="12"/>
  <c r="AW86" i="12"/>
  <c r="AV86" i="12"/>
  <c r="AU86" i="12"/>
  <c r="AT86" i="12"/>
  <c r="AS86" i="12"/>
  <c r="AW85" i="12"/>
  <c r="AV85" i="12"/>
  <c r="AU85" i="12"/>
  <c r="AT85" i="12"/>
  <c r="AS85" i="12"/>
  <c r="AW84" i="12"/>
  <c r="AV84" i="12"/>
  <c r="AU84" i="12"/>
  <c r="AT84" i="12"/>
  <c r="AS84" i="12"/>
  <c r="AW83" i="12"/>
  <c r="AV83" i="12"/>
  <c r="AU83" i="12"/>
  <c r="AT83" i="12"/>
  <c r="AS83" i="12"/>
  <c r="AW82" i="12"/>
  <c r="AV82" i="12"/>
  <c r="AU82" i="12"/>
  <c r="AT82" i="12"/>
  <c r="AS82" i="12"/>
  <c r="AW81" i="12"/>
  <c r="AV81" i="12"/>
  <c r="AU81" i="12"/>
  <c r="AT81" i="12"/>
  <c r="AS81" i="12"/>
  <c r="AW80" i="12"/>
  <c r="AV80" i="12"/>
  <c r="AU80" i="12"/>
  <c r="AT80" i="12"/>
  <c r="AS80" i="12"/>
  <c r="AW79" i="12"/>
  <c r="AV79" i="12"/>
  <c r="AU79" i="12"/>
  <c r="AT79" i="12"/>
  <c r="AS79" i="12"/>
  <c r="AW78" i="12"/>
  <c r="AV78" i="12"/>
  <c r="AU78" i="12"/>
  <c r="AT78" i="12"/>
  <c r="AS78" i="12"/>
  <c r="AW77" i="12"/>
  <c r="AV77" i="12"/>
  <c r="AU77" i="12"/>
  <c r="AT77" i="12"/>
  <c r="AS77" i="12"/>
  <c r="AW76" i="12"/>
  <c r="AV76" i="12"/>
  <c r="AU76" i="12"/>
  <c r="AT76" i="12"/>
  <c r="AS76" i="12"/>
  <c r="AW75" i="12"/>
  <c r="AV75" i="12"/>
  <c r="AU75" i="12"/>
  <c r="AT75" i="12"/>
  <c r="AS75" i="12"/>
  <c r="AW74" i="12"/>
  <c r="AV74" i="12"/>
  <c r="AU74" i="12"/>
  <c r="AT74" i="12"/>
  <c r="AS74" i="12"/>
  <c r="AW73" i="12"/>
  <c r="AV73" i="12"/>
  <c r="AU73" i="12"/>
  <c r="AT73" i="12"/>
  <c r="AS73" i="12"/>
  <c r="AW72" i="12"/>
  <c r="AV72" i="12"/>
  <c r="AU72" i="12"/>
  <c r="AT72" i="12"/>
  <c r="AS72" i="12"/>
  <c r="AW71" i="12"/>
  <c r="AV71" i="12"/>
  <c r="AU71" i="12"/>
  <c r="AT71" i="12"/>
  <c r="AS71" i="12"/>
  <c r="AW70" i="12"/>
  <c r="AV70" i="12"/>
  <c r="AU70" i="12"/>
  <c r="AT70" i="12"/>
  <c r="AS70" i="12"/>
  <c r="AW69" i="12"/>
  <c r="AV69" i="12"/>
  <c r="AU69" i="12"/>
  <c r="AT69" i="12"/>
  <c r="AS69" i="12"/>
  <c r="AW68" i="12"/>
  <c r="AV68" i="12"/>
  <c r="AU68" i="12"/>
  <c r="AT68" i="12"/>
  <c r="AS68" i="12"/>
  <c r="AW67" i="12"/>
  <c r="AV67" i="12"/>
  <c r="AU67" i="12"/>
  <c r="AT67" i="12"/>
  <c r="AS67" i="12"/>
  <c r="AW66" i="12"/>
  <c r="AV66" i="12"/>
  <c r="AU66" i="12"/>
  <c r="AT66" i="12"/>
  <c r="AS66" i="12"/>
  <c r="AW65" i="12"/>
  <c r="AV65" i="12"/>
  <c r="AU65" i="12"/>
  <c r="AT65" i="12"/>
  <c r="AS65" i="12"/>
  <c r="AW64" i="12"/>
  <c r="AV64" i="12"/>
  <c r="AU64" i="12"/>
  <c r="AT64" i="12"/>
  <c r="AS64" i="12"/>
  <c r="AW63" i="12"/>
  <c r="AV63" i="12"/>
  <c r="AU63" i="12"/>
  <c r="AT63" i="12"/>
  <c r="AS63" i="12"/>
  <c r="AW62" i="12"/>
  <c r="AV62" i="12"/>
  <c r="AU62" i="12"/>
  <c r="AT62" i="12"/>
  <c r="AS62" i="12"/>
  <c r="AW61" i="12"/>
  <c r="AV61" i="12"/>
  <c r="AU61" i="12"/>
  <c r="AT61" i="12"/>
  <c r="AS61" i="12"/>
  <c r="AW60" i="12"/>
  <c r="AV60" i="12"/>
  <c r="AU60" i="12"/>
  <c r="AT60" i="12"/>
  <c r="AS60" i="12"/>
  <c r="AW59" i="12"/>
  <c r="AV59" i="12"/>
  <c r="AU59" i="12"/>
  <c r="AT59" i="12"/>
  <c r="AS59" i="12"/>
  <c r="AW58" i="12"/>
  <c r="AV58" i="12"/>
  <c r="AU58" i="12"/>
  <c r="AT58" i="12"/>
  <c r="AS58" i="12"/>
  <c r="AW57" i="12"/>
  <c r="AV57" i="12"/>
  <c r="AU57" i="12"/>
  <c r="AT57" i="12"/>
  <c r="AS57" i="12"/>
  <c r="AW56" i="12"/>
  <c r="AV56" i="12"/>
  <c r="AU56" i="12"/>
  <c r="AT56" i="12"/>
  <c r="AS56" i="12"/>
  <c r="AW55" i="12"/>
  <c r="AV55" i="12"/>
  <c r="AU55" i="12"/>
  <c r="AT55" i="12"/>
  <c r="AS55" i="12"/>
  <c r="AW54" i="12"/>
  <c r="AV54" i="12"/>
  <c r="AU54" i="12"/>
  <c r="AT54" i="12"/>
  <c r="AS54" i="12"/>
  <c r="AW53" i="12"/>
  <c r="AV53" i="12"/>
  <c r="AU53" i="12"/>
  <c r="AT53" i="12"/>
  <c r="AS53" i="12"/>
  <c r="AW52" i="12"/>
  <c r="AV52" i="12"/>
  <c r="AU52" i="12"/>
  <c r="AT52" i="12"/>
  <c r="AS52" i="12"/>
  <c r="AW51" i="12"/>
  <c r="AV51" i="12"/>
  <c r="AU51" i="12"/>
  <c r="AT51" i="12"/>
  <c r="AS51" i="12"/>
  <c r="AW50" i="12"/>
  <c r="AV50" i="12"/>
  <c r="AU50" i="12"/>
  <c r="AT50" i="12"/>
  <c r="AS50" i="12"/>
  <c r="AW49" i="12"/>
  <c r="AV49" i="12"/>
  <c r="AU49" i="12"/>
  <c r="AT49" i="12"/>
  <c r="AS49" i="12"/>
  <c r="AW48" i="12"/>
  <c r="AV48" i="12"/>
  <c r="AU48" i="12"/>
  <c r="AT48" i="12"/>
  <c r="AS48" i="12"/>
  <c r="AW47" i="12"/>
  <c r="AV47" i="12"/>
  <c r="AU47" i="12"/>
  <c r="AT47" i="12"/>
  <c r="AS47" i="12"/>
  <c r="AW46" i="12"/>
  <c r="AV46" i="12"/>
  <c r="AU46" i="12"/>
  <c r="AT46" i="12"/>
  <c r="AS46" i="12"/>
  <c r="AW45" i="12"/>
  <c r="AV45" i="12"/>
  <c r="AU45" i="12"/>
  <c r="AT45" i="12"/>
  <c r="AS45" i="12"/>
  <c r="AW44" i="12"/>
  <c r="AV44" i="12"/>
  <c r="AU44" i="12"/>
  <c r="AT44" i="12"/>
  <c r="AS44" i="12"/>
  <c r="AW43" i="12"/>
  <c r="AV43" i="12"/>
  <c r="AU43" i="12"/>
  <c r="AT43" i="12"/>
  <c r="AS43" i="12"/>
  <c r="AW42" i="12"/>
  <c r="AV42" i="12"/>
  <c r="AU42" i="12"/>
  <c r="AT42" i="12"/>
  <c r="AS42" i="12"/>
  <c r="AW41" i="12"/>
  <c r="AV41" i="12"/>
  <c r="AU41" i="12"/>
  <c r="AT41" i="12"/>
  <c r="AS41" i="12"/>
  <c r="AW40" i="12"/>
  <c r="AV40" i="12"/>
  <c r="AU40" i="12"/>
  <c r="AT40" i="12"/>
  <c r="AS40" i="12"/>
  <c r="AW39" i="12"/>
  <c r="AV39" i="12"/>
  <c r="AU39" i="12"/>
  <c r="AT39" i="12"/>
  <c r="AS39" i="12"/>
  <c r="AW38" i="12"/>
  <c r="AV38" i="12"/>
  <c r="AU38" i="12"/>
  <c r="AT38" i="12"/>
  <c r="AS38" i="12"/>
  <c r="AW37" i="12"/>
  <c r="AV37" i="12"/>
  <c r="AU37" i="12"/>
  <c r="AT37" i="12"/>
  <c r="AS37" i="12"/>
  <c r="AW36" i="12"/>
  <c r="AV36" i="12"/>
  <c r="AU36" i="12"/>
  <c r="AT36" i="12"/>
  <c r="AS36" i="12"/>
  <c r="AW35" i="12"/>
  <c r="AV35" i="12"/>
  <c r="AU35" i="12"/>
  <c r="AT35" i="12"/>
  <c r="AS35" i="12"/>
  <c r="AW34" i="12"/>
  <c r="AV34" i="12"/>
  <c r="AU34" i="12"/>
  <c r="AT34" i="12"/>
  <c r="AS34" i="12"/>
  <c r="AW33" i="12"/>
  <c r="AV33" i="12"/>
  <c r="AU33" i="12"/>
  <c r="AT33" i="12"/>
  <c r="AS33" i="12"/>
  <c r="AW32" i="12"/>
  <c r="AV32" i="12"/>
  <c r="AU32" i="12"/>
  <c r="AT32" i="12"/>
  <c r="AS32" i="12"/>
  <c r="AW31" i="12"/>
  <c r="AV31" i="12"/>
  <c r="AU31" i="12"/>
  <c r="AT31" i="12"/>
  <c r="AS31" i="12"/>
  <c r="AW30" i="12"/>
  <c r="AV30" i="12"/>
  <c r="AU30" i="12"/>
  <c r="AT30" i="12"/>
  <c r="AS30" i="12"/>
  <c r="AW29" i="12"/>
  <c r="AV29" i="12"/>
  <c r="AU29" i="12"/>
  <c r="AT29" i="12"/>
  <c r="AS29" i="12"/>
  <c r="AW28" i="12"/>
  <c r="AV28" i="12"/>
  <c r="AU28" i="12"/>
  <c r="AT28" i="12"/>
  <c r="AS28" i="12"/>
  <c r="AW27" i="12"/>
  <c r="AV27" i="12"/>
  <c r="AU27" i="12"/>
  <c r="AT27" i="12"/>
  <c r="AS27" i="12"/>
  <c r="AW26" i="12"/>
  <c r="AV26" i="12"/>
  <c r="AU26" i="12"/>
  <c r="AT26" i="12"/>
  <c r="AS26" i="12"/>
  <c r="AW25" i="12"/>
  <c r="AV25" i="12"/>
  <c r="AU25" i="12"/>
  <c r="AT25" i="12"/>
  <c r="AS25" i="12"/>
  <c r="AW24" i="12"/>
  <c r="AV24" i="12"/>
  <c r="AU24" i="12"/>
  <c r="AT24" i="12"/>
  <c r="AS24" i="12"/>
  <c r="AW23" i="12"/>
  <c r="AV23" i="12"/>
  <c r="AU23" i="12"/>
  <c r="AT23" i="12"/>
  <c r="AS23" i="12"/>
  <c r="AW22" i="12"/>
  <c r="AV22" i="12"/>
  <c r="AU22" i="12"/>
  <c r="AT22" i="12"/>
  <c r="AS22" i="12"/>
  <c r="I22" i="12"/>
  <c r="AW21" i="12"/>
  <c r="AV21" i="12"/>
  <c r="AU21" i="12"/>
  <c r="AT21" i="12"/>
  <c r="AS21" i="12"/>
  <c r="AW20" i="12"/>
  <c r="AV20" i="12"/>
  <c r="AU20" i="12"/>
  <c r="AT20" i="12"/>
  <c r="AS20" i="12"/>
  <c r="I20" i="12"/>
  <c r="AW19" i="12"/>
  <c r="AV19" i="12"/>
  <c r="AU19" i="12"/>
  <c r="AT19" i="12"/>
  <c r="AS19" i="12"/>
  <c r="AW18" i="12"/>
  <c r="AV18" i="12"/>
  <c r="AU18" i="12"/>
  <c r="AT18" i="12"/>
  <c r="AS18" i="12"/>
  <c r="AW17" i="12"/>
  <c r="AV17" i="12"/>
  <c r="AU17" i="12"/>
  <c r="AT17" i="12"/>
  <c r="AS17" i="12"/>
  <c r="AW16" i="12"/>
  <c r="AV16" i="12"/>
  <c r="AU16" i="12"/>
  <c r="AT16" i="12"/>
  <c r="AS16" i="12"/>
  <c r="AW15" i="12"/>
  <c r="AV15" i="12"/>
  <c r="AU15" i="12"/>
  <c r="AT15" i="12"/>
  <c r="AS15" i="12"/>
  <c r="AW14" i="12"/>
  <c r="AV14" i="12"/>
  <c r="AU14" i="12"/>
  <c r="AT14" i="12"/>
  <c r="AS14" i="12"/>
  <c r="AW13" i="12"/>
  <c r="AV13" i="12"/>
  <c r="AU13" i="12"/>
  <c r="AT13" i="12"/>
  <c r="AS13" i="12"/>
  <c r="AW12" i="12"/>
  <c r="AV12" i="12"/>
  <c r="AU12" i="12"/>
  <c r="AT12" i="12"/>
  <c r="AS12" i="12"/>
  <c r="AW11" i="12"/>
  <c r="AV11" i="12"/>
  <c r="AU11" i="12"/>
  <c r="AT11" i="12"/>
  <c r="AS11" i="12"/>
  <c r="AW10" i="12"/>
  <c r="AV10" i="12"/>
  <c r="AU10" i="12"/>
  <c r="AT10" i="12"/>
  <c r="AS10" i="12"/>
  <c r="AW9" i="12"/>
  <c r="AV9" i="12"/>
  <c r="AU9" i="12"/>
  <c r="AT9" i="12"/>
  <c r="AS9" i="12"/>
  <c r="AW8" i="12"/>
  <c r="AV8" i="12"/>
  <c r="AU8" i="12"/>
  <c r="AT8" i="12"/>
  <c r="AS8" i="12"/>
  <c r="AW7" i="12"/>
  <c r="AV7" i="12"/>
  <c r="AU7" i="12"/>
  <c r="AT7" i="12"/>
  <c r="AS7" i="12"/>
  <c r="AW6" i="12"/>
  <c r="AV6" i="12"/>
  <c r="AU6" i="12"/>
  <c r="AT6" i="12"/>
  <c r="AS6" i="12"/>
  <c r="AW5" i="12"/>
  <c r="AV5" i="12"/>
  <c r="AU5" i="12"/>
  <c r="AT5" i="12"/>
  <c r="AS5" i="12"/>
  <c r="AW4" i="12"/>
  <c r="AV4" i="12"/>
  <c r="AU4" i="12"/>
  <c r="AT4" i="12"/>
  <c r="AS4" i="12"/>
  <c r="AS4" i="11"/>
  <c r="AT4" i="11"/>
  <c r="AU4" i="11"/>
  <c r="AV4" i="11"/>
  <c r="AW4" i="11"/>
  <c r="AS5" i="11"/>
  <c r="AT5" i="11"/>
  <c r="AU5" i="11"/>
  <c r="AV5" i="11"/>
  <c r="AW5" i="11"/>
  <c r="AS6" i="11"/>
  <c r="AT6" i="11"/>
  <c r="AU6" i="11"/>
  <c r="AV6" i="11"/>
  <c r="AW6" i="11"/>
  <c r="AS7" i="11"/>
  <c r="AT7" i="11"/>
  <c r="AU7" i="11"/>
  <c r="AV7" i="11"/>
  <c r="AW7" i="11"/>
  <c r="AS8" i="11"/>
  <c r="AT8" i="11"/>
  <c r="AU8" i="11"/>
  <c r="AV8" i="11"/>
  <c r="AW8" i="11"/>
  <c r="AS9" i="11"/>
  <c r="AT9" i="11"/>
  <c r="AU9" i="11"/>
  <c r="AV9" i="11"/>
  <c r="AW9" i="11"/>
  <c r="AS10" i="11"/>
  <c r="AT10" i="11"/>
  <c r="AU10" i="11"/>
  <c r="AV10" i="11"/>
  <c r="AW10" i="11"/>
  <c r="AS11" i="11"/>
  <c r="AT11" i="11"/>
  <c r="AU11" i="11"/>
  <c r="AV11" i="11"/>
  <c r="AW11" i="11"/>
  <c r="AS12" i="11"/>
  <c r="AT12" i="11"/>
  <c r="AU12" i="11"/>
  <c r="AV12" i="11"/>
  <c r="AW12" i="11"/>
  <c r="AS13" i="11"/>
  <c r="AT13" i="11"/>
  <c r="AU13" i="11"/>
  <c r="AV13" i="11"/>
  <c r="AW13" i="11"/>
  <c r="AS14" i="11"/>
  <c r="AT14" i="11"/>
  <c r="AU14" i="11"/>
  <c r="AV14" i="11"/>
  <c r="AW14" i="11"/>
  <c r="AS15" i="11"/>
  <c r="AT15" i="11"/>
  <c r="AU15" i="11"/>
  <c r="AV15" i="11"/>
  <c r="AW15" i="11"/>
  <c r="AS16" i="11"/>
  <c r="AT16" i="11"/>
  <c r="AU16" i="11"/>
  <c r="AV16" i="11"/>
  <c r="AW16" i="11"/>
  <c r="AS17" i="11"/>
  <c r="AT17" i="11"/>
  <c r="AU17" i="11"/>
  <c r="AV17" i="11"/>
  <c r="AW17" i="11"/>
  <c r="AS18" i="11"/>
  <c r="AT18" i="11"/>
  <c r="AU18" i="11"/>
  <c r="AV18" i="11"/>
  <c r="AW18" i="11"/>
  <c r="AS19" i="11"/>
  <c r="AT19" i="11"/>
  <c r="AU19" i="11"/>
  <c r="AV19" i="11"/>
  <c r="AW19" i="11"/>
  <c r="AS20" i="11"/>
  <c r="AT20" i="11"/>
  <c r="AU20" i="11"/>
  <c r="AV20" i="11"/>
  <c r="AW20" i="11"/>
  <c r="AS21" i="11"/>
  <c r="AT21" i="11"/>
  <c r="AU21" i="11"/>
  <c r="AV21" i="11"/>
  <c r="AW21" i="11"/>
  <c r="AS22" i="11"/>
  <c r="AT22" i="11"/>
  <c r="AU22" i="11"/>
  <c r="AV22" i="11"/>
  <c r="AW22" i="11"/>
  <c r="AS23" i="11"/>
  <c r="AT23" i="11"/>
  <c r="AU23" i="11"/>
  <c r="AV23" i="11"/>
  <c r="AW23" i="11"/>
  <c r="AS24" i="11"/>
  <c r="AT24" i="11"/>
  <c r="AU24" i="11"/>
  <c r="AV24" i="11"/>
  <c r="AW24" i="11"/>
  <c r="AS25" i="11"/>
  <c r="AT25" i="11"/>
  <c r="AU25" i="11"/>
  <c r="AV25" i="11"/>
  <c r="AW25" i="11"/>
  <c r="AS26" i="11"/>
  <c r="AT26" i="11"/>
  <c r="AU26" i="11"/>
  <c r="AV26" i="11"/>
  <c r="AW26" i="11"/>
  <c r="AS27" i="11"/>
  <c r="AT27" i="11"/>
  <c r="AU27" i="11"/>
  <c r="AV27" i="11"/>
  <c r="AW27" i="11"/>
  <c r="AS28" i="11"/>
  <c r="AT28" i="11"/>
  <c r="AU28" i="11"/>
  <c r="AV28" i="11"/>
  <c r="AW28" i="11"/>
  <c r="AS29" i="11"/>
  <c r="AT29" i="11"/>
  <c r="AU29" i="11"/>
  <c r="AV29" i="11"/>
  <c r="AW29" i="11"/>
  <c r="AS30" i="11"/>
  <c r="AT30" i="11"/>
  <c r="AU30" i="11"/>
  <c r="AV30" i="11"/>
  <c r="AW30" i="11"/>
  <c r="AS31" i="11"/>
  <c r="AT31" i="11"/>
  <c r="AU31" i="11"/>
  <c r="AV31" i="11"/>
  <c r="AW31" i="11"/>
  <c r="AS32" i="11"/>
  <c r="AT32" i="11"/>
  <c r="AU32" i="11"/>
  <c r="AV32" i="11"/>
  <c r="AW32" i="11"/>
  <c r="AS33" i="11"/>
  <c r="AT33" i="11"/>
  <c r="AU33" i="11"/>
  <c r="AV33" i="11"/>
  <c r="AW33" i="11"/>
  <c r="AS34" i="11"/>
  <c r="AT34" i="11"/>
  <c r="AU34" i="11"/>
  <c r="AV34" i="11"/>
  <c r="AW34" i="11"/>
  <c r="AS35" i="11"/>
  <c r="AT35" i="11"/>
  <c r="AU35" i="11"/>
  <c r="AV35" i="11"/>
  <c r="AW35" i="11"/>
  <c r="AS36" i="11"/>
  <c r="AT36" i="11"/>
  <c r="AU36" i="11"/>
  <c r="AV36" i="11"/>
  <c r="AW36" i="11"/>
  <c r="AS37" i="11"/>
  <c r="AT37" i="11"/>
  <c r="AU37" i="11"/>
  <c r="AV37" i="11"/>
  <c r="AW37" i="11"/>
  <c r="AS38" i="11"/>
  <c r="AT38" i="11"/>
  <c r="AU38" i="11"/>
  <c r="AV38" i="11"/>
  <c r="AW38" i="11"/>
  <c r="AS39" i="11"/>
  <c r="AT39" i="11"/>
  <c r="AU39" i="11"/>
  <c r="AV39" i="11"/>
  <c r="AW39" i="11"/>
  <c r="AS40" i="11"/>
  <c r="AT40" i="11"/>
  <c r="AU40" i="11"/>
  <c r="AV40" i="11"/>
  <c r="AW40" i="11"/>
  <c r="AS41" i="11"/>
  <c r="AT41" i="11"/>
  <c r="AU41" i="11"/>
  <c r="AV41" i="11"/>
  <c r="AW41" i="11"/>
  <c r="AS42" i="11"/>
  <c r="AT42" i="11"/>
  <c r="AU42" i="11"/>
  <c r="AV42" i="11"/>
  <c r="AW42" i="11"/>
  <c r="AS43" i="11"/>
  <c r="AT43" i="11"/>
  <c r="AU43" i="11"/>
  <c r="AV43" i="11"/>
  <c r="AW43" i="11"/>
  <c r="AS44" i="11"/>
  <c r="AT44" i="11"/>
  <c r="AU44" i="11"/>
  <c r="AV44" i="11"/>
  <c r="AW44" i="11"/>
  <c r="AS45" i="11"/>
  <c r="AT45" i="11"/>
  <c r="AU45" i="11"/>
  <c r="AV45" i="11"/>
  <c r="AW45" i="11"/>
  <c r="AS46" i="11"/>
  <c r="AT46" i="11"/>
  <c r="AU46" i="11"/>
  <c r="AV46" i="11"/>
  <c r="AW46" i="11"/>
  <c r="AS47" i="11"/>
  <c r="AT47" i="11"/>
  <c r="AU47" i="11"/>
  <c r="AV47" i="11"/>
  <c r="AW47" i="11"/>
  <c r="AS48" i="11"/>
  <c r="AT48" i="11"/>
  <c r="AU48" i="11"/>
  <c r="AV48" i="11"/>
  <c r="AW48" i="11"/>
  <c r="AS49" i="11"/>
  <c r="AT49" i="11"/>
  <c r="AU49" i="11"/>
  <c r="AV49" i="11"/>
  <c r="AW49" i="11"/>
  <c r="AS50" i="11"/>
  <c r="AT50" i="11"/>
  <c r="AU50" i="11"/>
  <c r="AV50" i="11"/>
  <c r="AW50" i="11"/>
  <c r="AS51" i="11"/>
  <c r="AT51" i="11"/>
  <c r="AU51" i="11"/>
  <c r="AV51" i="11"/>
  <c r="AW51" i="11"/>
  <c r="AS52" i="11"/>
  <c r="AT52" i="11"/>
  <c r="AU52" i="11"/>
  <c r="AV52" i="11"/>
  <c r="AW52" i="11"/>
  <c r="AS53" i="11"/>
  <c r="AT53" i="11"/>
  <c r="AU53" i="11"/>
  <c r="AV53" i="11"/>
  <c r="AW53" i="11"/>
  <c r="AS54" i="11"/>
  <c r="AT54" i="11"/>
  <c r="AU54" i="11"/>
  <c r="AV54" i="11"/>
  <c r="AW54" i="11"/>
  <c r="AS55" i="11"/>
  <c r="AT55" i="11"/>
  <c r="AU55" i="11"/>
  <c r="AV55" i="11"/>
  <c r="AW55" i="11"/>
  <c r="AS56" i="11"/>
  <c r="AT56" i="11"/>
  <c r="AU56" i="11"/>
  <c r="AV56" i="11"/>
  <c r="AW56" i="11"/>
  <c r="AS57" i="11"/>
  <c r="AT57" i="11"/>
  <c r="AU57" i="11"/>
  <c r="AV57" i="11"/>
  <c r="AW57" i="11"/>
  <c r="AS58" i="11"/>
  <c r="AT58" i="11"/>
  <c r="AU58" i="11"/>
  <c r="AV58" i="11"/>
  <c r="AW58" i="11"/>
  <c r="AS59" i="11"/>
  <c r="AT59" i="11"/>
  <c r="AU59" i="11"/>
  <c r="AV59" i="11"/>
  <c r="AW59" i="11"/>
  <c r="AS60" i="11"/>
  <c r="AT60" i="11"/>
  <c r="AU60" i="11"/>
  <c r="AV60" i="11"/>
  <c r="AW60" i="11"/>
  <c r="AS61" i="11"/>
  <c r="AT61" i="11"/>
  <c r="AU61" i="11"/>
  <c r="AV61" i="11"/>
  <c r="AW61" i="11"/>
  <c r="AS62" i="11"/>
  <c r="AT62" i="11"/>
  <c r="AU62" i="11"/>
  <c r="AV62" i="11"/>
  <c r="AW62" i="11"/>
  <c r="AS63" i="11"/>
  <c r="AT63" i="11"/>
  <c r="AU63" i="11"/>
  <c r="AV63" i="11"/>
  <c r="AW63" i="11"/>
  <c r="AS64" i="11"/>
  <c r="AT64" i="11"/>
  <c r="AU64" i="11"/>
  <c r="AV64" i="11"/>
  <c r="AW64" i="11"/>
  <c r="AS65" i="11"/>
  <c r="AT65" i="11"/>
  <c r="AU65" i="11"/>
  <c r="AV65" i="11"/>
  <c r="AW65" i="11"/>
  <c r="AS66" i="11"/>
  <c r="AT66" i="11"/>
  <c r="AU66" i="11"/>
  <c r="AV66" i="11"/>
  <c r="AW66" i="11"/>
  <c r="AS67" i="11"/>
  <c r="AT67" i="11"/>
  <c r="AU67" i="11"/>
  <c r="AV67" i="11"/>
  <c r="AW67" i="11"/>
  <c r="AS68" i="11"/>
  <c r="AT68" i="11"/>
  <c r="AU68" i="11"/>
  <c r="AV68" i="11"/>
  <c r="AW68" i="11"/>
  <c r="AS69" i="11"/>
  <c r="AT69" i="11"/>
  <c r="AU69" i="11"/>
  <c r="AV69" i="11"/>
  <c r="AW69" i="11"/>
  <c r="AS70" i="11"/>
  <c r="AT70" i="11"/>
  <c r="AU70" i="11"/>
  <c r="AV70" i="11"/>
  <c r="AW70" i="11"/>
  <c r="AS71" i="11"/>
  <c r="AT71" i="11"/>
  <c r="AU71" i="11"/>
  <c r="AV71" i="11"/>
  <c r="AW71" i="11"/>
  <c r="AS72" i="11"/>
  <c r="AT72" i="11"/>
  <c r="AU72" i="11"/>
  <c r="AV72" i="11"/>
  <c r="AW72" i="11"/>
  <c r="AS73" i="11"/>
  <c r="AT73" i="11"/>
  <c r="AU73" i="11"/>
  <c r="AV73" i="11"/>
  <c r="AW73" i="11"/>
  <c r="AS74" i="11"/>
  <c r="AT74" i="11"/>
  <c r="AU74" i="11"/>
  <c r="AV74" i="11"/>
  <c r="AW74" i="11"/>
  <c r="AS75" i="11"/>
  <c r="AT75" i="11"/>
  <c r="AU75" i="11"/>
  <c r="AV75" i="11"/>
  <c r="AW75" i="11"/>
  <c r="AS76" i="11"/>
  <c r="AT76" i="11"/>
  <c r="AU76" i="11"/>
  <c r="AV76" i="11"/>
  <c r="AW76" i="11"/>
  <c r="AS77" i="11"/>
  <c r="AT77" i="11"/>
  <c r="AU77" i="11"/>
  <c r="AV77" i="11"/>
  <c r="AW77" i="11"/>
  <c r="AS78" i="11"/>
  <c r="AT78" i="11"/>
  <c r="AU78" i="11"/>
  <c r="AV78" i="11"/>
  <c r="AW78" i="11"/>
  <c r="AS79" i="11"/>
  <c r="AT79" i="11"/>
  <c r="AU79" i="11"/>
  <c r="AV79" i="11"/>
  <c r="AW79" i="11"/>
  <c r="AS80" i="11"/>
  <c r="AT80" i="11"/>
  <c r="AU80" i="11"/>
  <c r="AV80" i="11"/>
  <c r="AW80" i="11"/>
  <c r="AS81" i="11"/>
  <c r="AT81" i="11"/>
  <c r="AU81" i="11"/>
  <c r="AV81" i="11"/>
  <c r="AW81" i="11"/>
  <c r="AS82" i="11"/>
  <c r="AT82" i="11"/>
  <c r="AU82" i="11"/>
  <c r="AV82" i="11"/>
  <c r="AW82" i="11"/>
  <c r="AS83" i="11"/>
  <c r="AT83" i="11"/>
  <c r="AU83" i="11"/>
  <c r="AV83" i="11"/>
  <c r="AW83" i="11"/>
  <c r="AS84" i="11"/>
  <c r="AT84" i="11"/>
  <c r="AU84" i="11"/>
  <c r="AV84" i="11"/>
  <c r="AW84" i="11"/>
  <c r="AS85" i="11"/>
  <c r="AT85" i="11"/>
  <c r="AU85" i="11"/>
  <c r="AV85" i="11"/>
  <c r="AW85" i="11"/>
  <c r="AS86" i="11"/>
  <c r="AT86" i="11"/>
  <c r="AU86" i="11"/>
  <c r="AV86" i="11"/>
  <c r="AW86" i="11"/>
  <c r="AS87" i="11"/>
  <c r="AT87" i="11"/>
  <c r="AU87" i="11"/>
  <c r="AV87" i="11"/>
  <c r="AW87" i="11"/>
  <c r="AS88" i="11"/>
  <c r="AT88" i="11"/>
  <c r="AU88" i="11"/>
  <c r="AV88" i="11"/>
  <c r="AW88" i="11"/>
  <c r="AS89" i="11"/>
  <c r="AT89" i="11"/>
  <c r="AU89" i="11"/>
  <c r="AV89" i="11"/>
  <c r="AW89" i="11"/>
  <c r="AS90" i="11"/>
  <c r="AT90" i="11"/>
  <c r="AU90" i="11"/>
  <c r="AV90" i="11"/>
  <c r="AW90" i="11"/>
  <c r="AS91" i="11"/>
  <c r="AT91" i="11"/>
  <c r="AU91" i="11"/>
  <c r="AV91" i="11"/>
  <c r="AW91" i="11"/>
  <c r="AS92" i="11"/>
  <c r="AT92" i="11"/>
  <c r="AU92" i="11"/>
  <c r="AV92" i="11"/>
  <c r="AW92" i="11"/>
  <c r="AS93" i="11"/>
  <c r="AT93" i="11"/>
  <c r="AU93" i="11"/>
  <c r="AV93" i="11"/>
  <c r="AW93" i="11"/>
  <c r="AS94" i="11"/>
  <c r="AT94" i="11"/>
  <c r="AU94" i="11"/>
  <c r="AV94" i="11"/>
  <c r="AW94" i="11"/>
  <c r="AS95" i="11"/>
  <c r="AT95" i="11"/>
  <c r="AU95" i="11"/>
  <c r="AV95" i="11"/>
  <c r="AW95" i="11"/>
  <c r="AS96" i="11"/>
  <c r="AT96" i="11"/>
  <c r="AU96" i="11"/>
  <c r="AV96" i="11"/>
  <c r="AW96" i="11"/>
  <c r="AS97" i="11"/>
  <c r="AT97" i="11"/>
  <c r="AU97" i="11"/>
  <c r="AV97" i="11"/>
  <c r="AW97" i="11"/>
  <c r="AS98" i="11"/>
  <c r="AT98" i="11"/>
  <c r="AU98" i="11"/>
  <c r="AV98" i="11"/>
  <c r="AW98" i="11"/>
  <c r="AS99" i="11"/>
  <c r="AT99" i="11"/>
  <c r="AU99" i="11"/>
  <c r="AV99" i="11"/>
  <c r="AW99" i="11"/>
  <c r="AS100" i="11"/>
  <c r="AT100" i="11"/>
  <c r="AU100" i="11"/>
  <c r="AV100" i="11"/>
  <c r="AW100" i="11"/>
  <c r="AS101" i="11"/>
  <c r="AT101" i="11"/>
  <c r="AU101" i="11"/>
  <c r="AV101" i="11"/>
  <c r="AW101" i="11"/>
  <c r="AS102" i="11"/>
  <c r="AT102" i="11"/>
  <c r="AU102" i="11"/>
  <c r="AV102" i="11"/>
  <c r="AW102" i="11"/>
  <c r="AS103" i="11"/>
  <c r="AT103" i="11"/>
  <c r="AU103" i="11"/>
  <c r="AV103" i="11"/>
  <c r="AW103" i="11"/>
  <c r="AS104" i="11"/>
  <c r="AT104" i="11"/>
  <c r="AU104" i="11"/>
  <c r="AV104" i="11"/>
  <c r="AW104" i="11"/>
  <c r="AS105" i="11"/>
  <c r="AT105" i="11"/>
  <c r="AU105" i="11"/>
  <c r="AV105" i="11"/>
  <c r="AW105" i="11"/>
  <c r="AS106" i="11"/>
  <c r="AT106" i="11"/>
  <c r="AU106" i="11"/>
  <c r="AV106" i="11"/>
  <c r="AW106" i="11"/>
  <c r="AS107" i="11"/>
  <c r="AT107" i="11"/>
  <c r="AU107" i="11"/>
  <c r="AV107" i="11"/>
  <c r="AW107" i="11"/>
  <c r="AS108" i="11"/>
  <c r="AT108" i="11"/>
  <c r="AU108" i="11"/>
  <c r="AV108" i="11"/>
  <c r="AW108" i="11"/>
  <c r="AS109" i="11"/>
  <c r="AT109" i="11"/>
  <c r="AU109" i="11"/>
  <c r="AV109" i="11"/>
  <c r="AW109" i="11"/>
  <c r="AS110" i="11"/>
  <c r="AT110" i="11"/>
  <c r="AU110" i="11"/>
  <c r="AV110" i="11"/>
  <c r="AW110" i="11"/>
  <c r="AS111" i="11"/>
  <c r="AT111" i="11"/>
  <c r="AU111" i="11"/>
  <c r="AV111" i="11"/>
  <c r="AW111" i="11"/>
  <c r="AS112" i="11"/>
  <c r="AT112" i="11"/>
  <c r="AU112" i="11"/>
  <c r="AV112" i="11"/>
  <c r="AW112" i="11"/>
  <c r="AS113" i="11"/>
  <c r="AT113" i="11"/>
  <c r="AU113" i="11"/>
  <c r="AV113" i="11"/>
  <c r="AW113" i="11"/>
  <c r="AS114" i="11"/>
  <c r="AT114" i="11"/>
  <c r="AU114" i="11"/>
  <c r="AV114" i="11"/>
  <c r="AW114" i="11"/>
  <c r="AS115" i="11"/>
  <c r="AT115" i="11"/>
  <c r="AU115" i="11"/>
  <c r="AV115" i="11"/>
  <c r="AW115" i="11"/>
  <c r="AS116" i="11"/>
  <c r="AT116" i="11"/>
  <c r="AU116" i="11"/>
  <c r="AV116" i="11"/>
  <c r="AW116" i="11"/>
  <c r="AS117" i="11"/>
  <c r="AT117" i="11"/>
  <c r="AU117" i="11"/>
  <c r="AV117" i="11"/>
  <c r="AW117" i="11"/>
  <c r="AS118" i="11"/>
  <c r="AT118" i="11"/>
  <c r="AU118" i="11"/>
  <c r="AV118" i="11"/>
  <c r="AW118" i="11"/>
  <c r="AS119" i="11"/>
  <c r="AT119" i="11"/>
  <c r="AU119" i="11"/>
  <c r="AV119" i="11"/>
  <c r="AW119" i="11"/>
  <c r="AS120" i="11"/>
  <c r="AT120" i="11"/>
  <c r="AU120" i="11"/>
  <c r="AV120" i="11"/>
  <c r="AW120" i="11"/>
  <c r="AS121" i="11"/>
  <c r="AT121" i="11"/>
  <c r="AU121" i="11"/>
  <c r="AV121" i="11"/>
  <c r="AW121" i="11"/>
  <c r="AS122" i="11"/>
  <c r="AT122" i="11"/>
  <c r="AU122" i="11"/>
  <c r="AV122" i="11"/>
  <c r="AW122" i="11"/>
  <c r="AS123" i="11"/>
  <c r="AT123" i="11"/>
  <c r="AU123" i="11"/>
  <c r="AV123" i="11"/>
  <c r="AW123" i="11"/>
  <c r="AS124" i="11"/>
  <c r="AT124" i="11"/>
  <c r="AU124" i="11"/>
  <c r="AV124" i="11"/>
  <c r="AW124" i="11"/>
  <c r="AS125" i="11"/>
  <c r="AT125" i="11"/>
  <c r="AU125" i="11"/>
  <c r="AV125" i="11"/>
  <c r="AW125" i="11"/>
  <c r="AS126" i="11"/>
  <c r="AT126" i="11"/>
  <c r="AU126" i="11"/>
  <c r="AV126" i="11"/>
  <c r="AW126" i="11"/>
  <c r="AS127" i="11"/>
  <c r="AT127" i="11"/>
  <c r="AU127" i="11"/>
  <c r="AV127" i="11"/>
  <c r="AW127" i="11"/>
  <c r="AS128" i="11"/>
  <c r="AT128" i="11"/>
  <c r="AU128" i="11"/>
  <c r="AV128" i="11"/>
  <c r="AW128" i="11"/>
  <c r="AS129" i="11"/>
  <c r="AT129" i="11"/>
  <c r="AU129" i="11"/>
  <c r="AV129" i="11"/>
  <c r="AW129" i="11"/>
  <c r="AS130" i="11"/>
  <c r="AT130" i="11"/>
  <c r="AU130" i="11"/>
  <c r="AV130" i="11"/>
  <c r="AW130" i="11"/>
  <c r="AS131" i="11"/>
  <c r="AT131" i="11"/>
  <c r="AU131" i="11"/>
  <c r="AV131" i="11"/>
  <c r="AW131" i="11"/>
  <c r="AS132" i="11"/>
  <c r="AT132" i="11"/>
  <c r="AU132" i="11"/>
  <c r="AV132" i="11"/>
  <c r="AW132" i="11"/>
  <c r="AS133" i="11"/>
  <c r="AT133" i="11"/>
  <c r="AU133" i="11"/>
  <c r="AV133" i="11"/>
  <c r="AW133" i="11"/>
  <c r="AS134" i="11"/>
  <c r="AT134" i="11"/>
  <c r="AU134" i="11"/>
  <c r="AV134" i="11"/>
  <c r="AW134" i="11"/>
  <c r="AS135" i="11"/>
  <c r="AT135" i="11"/>
  <c r="AU135" i="11"/>
  <c r="AV135" i="11"/>
  <c r="AW135" i="11"/>
  <c r="AS136" i="11"/>
  <c r="AT136" i="11"/>
  <c r="AU136" i="11"/>
  <c r="AV136" i="11"/>
  <c r="AW136" i="11"/>
  <c r="AS137" i="11"/>
  <c r="AT137" i="11"/>
  <c r="AU137" i="11"/>
  <c r="AV137" i="11"/>
  <c r="AW137" i="11"/>
  <c r="AS138" i="11"/>
  <c r="AT138" i="11"/>
  <c r="AU138" i="11"/>
  <c r="AV138" i="11"/>
  <c r="AW138" i="11"/>
  <c r="AS139" i="11"/>
  <c r="AT139" i="11"/>
  <c r="AU139" i="11"/>
  <c r="AV139" i="11"/>
  <c r="AW139" i="11"/>
  <c r="AS140" i="11"/>
  <c r="AT140" i="11"/>
  <c r="AU140" i="11"/>
  <c r="AV140" i="11"/>
  <c r="AW140" i="11"/>
  <c r="AS141" i="11"/>
  <c r="AT141" i="11"/>
  <c r="AU141" i="11"/>
  <c r="AV141" i="11"/>
  <c r="AW141" i="11"/>
  <c r="AS142" i="11"/>
  <c r="AT142" i="11"/>
  <c r="AU142" i="11"/>
  <c r="AV142" i="11"/>
  <c r="AW142" i="11"/>
  <c r="AS143" i="11"/>
  <c r="AT143" i="11"/>
  <c r="AU143" i="11"/>
  <c r="AV143" i="11"/>
  <c r="AW143" i="11"/>
  <c r="AS144" i="11"/>
  <c r="AT144" i="11"/>
  <c r="AU144" i="11"/>
  <c r="AV144" i="11"/>
  <c r="AW144" i="11"/>
  <c r="AS145" i="11"/>
  <c r="AT145" i="11"/>
  <c r="AU145" i="11"/>
  <c r="AV145" i="11"/>
  <c r="AW145" i="11"/>
  <c r="AS146" i="11"/>
  <c r="AT146" i="11"/>
  <c r="AU146" i="11"/>
  <c r="AV146" i="11"/>
  <c r="AW146" i="11"/>
  <c r="AS147" i="11"/>
  <c r="AT147" i="11"/>
  <c r="AU147" i="11"/>
  <c r="AV147" i="11"/>
  <c r="AW147" i="11"/>
  <c r="AS148" i="11"/>
  <c r="AT148" i="11"/>
  <c r="AU148" i="11"/>
  <c r="AV148" i="11"/>
  <c r="AW148" i="11"/>
  <c r="AS149" i="11"/>
  <c r="AT149" i="11"/>
  <c r="AU149" i="11"/>
  <c r="AV149" i="11"/>
  <c r="AW149" i="11"/>
  <c r="AS150" i="11"/>
  <c r="AT150" i="11"/>
  <c r="AU150" i="11"/>
  <c r="AV150" i="11"/>
  <c r="AW150" i="11"/>
  <c r="AS151" i="11"/>
  <c r="AT151" i="11"/>
  <c r="AU151" i="11"/>
  <c r="AV151" i="11"/>
  <c r="AW151" i="11"/>
  <c r="AS152" i="11"/>
  <c r="AT152" i="11"/>
  <c r="AU152" i="11"/>
  <c r="AV152" i="11"/>
  <c r="AW152" i="11"/>
  <c r="AS153" i="11"/>
  <c r="AT153" i="11"/>
  <c r="AU153" i="11"/>
  <c r="AV153" i="11"/>
  <c r="AW153" i="11"/>
  <c r="AS154" i="11"/>
  <c r="AT154" i="11"/>
  <c r="AU154" i="11"/>
  <c r="AV154" i="11"/>
  <c r="AW154" i="11"/>
  <c r="AS155" i="11"/>
  <c r="AT155" i="11"/>
  <c r="AU155" i="11"/>
  <c r="AV155" i="11"/>
  <c r="AW155" i="11"/>
  <c r="AS156" i="11"/>
  <c r="AT156" i="11"/>
  <c r="AU156" i="11"/>
  <c r="AV156" i="11"/>
  <c r="AW156" i="11"/>
  <c r="AS157" i="11"/>
  <c r="AT157" i="11"/>
  <c r="AU157" i="11"/>
  <c r="AV157" i="11"/>
  <c r="AW157" i="11"/>
  <c r="AS158" i="11"/>
  <c r="AT158" i="11"/>
  <c r="AU158" i="11"/>
  <c r="AV158" i="11"/>
  <c r="AW158" i="11"/>
  <c r="AS159" i="11"/>
  <c r="AT159" i="11"/>
  <c r="AU159" i="11"/>
  <c r="AV159" i="11"/>
  <c r="AW159" i="11"/>
  <c r="AS160" i="11"/>
  <c r="AT160" i="11"/>
  <c r="AU160" i="11"/>
  <c r="AV160" i="11"/>
  <c r="AW160" i="11"/>
  <c r="AS161" i="11"/>
  <c r="AT161" i="11"/>
  <c r="AU161" i="11"/>
  <c r="AV161" i="11"/>
  <c r="AW161" i="11"/>
  <c r="AS162" i="11"/>
  <c r="AT162" i="11"/>
  <c r="AU162" i="11"/>
  <c r="AV162" i="11"/>
  <c r="AW162" i="11"/>
  <c r="AS163" i="11"/>
  <c r="AT163" i="11"/>
  <c r="AU163" i="11"/>
  <c r="AV163" i="11"/>
  <c r="AW163" i="11"/>
  <c r="AS164" i="11"/>
  <c r="AT164" i="11"/>
  <c r="AU164" i="11"/>
  <c r="AV164" i="11"/>
  <c r="AW164" i="11"/>
  <c r="AS165" i="11"/>
  <c r="AT165" i="11"/>
  <c r="AU165" i="11"/>
  <c r="AV165" i="11"/>
  <c r="AW165" i="11"/>
  <c r="AS166" i="11"/>
  <c r="AT166" i="11"/>
  <c r="AU166" i="11"/>
  <c r="AV166" i="11"/>
  <c r="AW166" i="11"/>
  <c r="AS167" i="11"/>
  <c r="AT167" i="11"/>
  <c r="AU167" i="11"/>
  <c r="AV167" i="11"/>
  <c r="AW167" i="11"/>
  <c r="AS168" i="11"/>
  <c r="AT168" i="11"/>
  <c r="AU168" i="11"/>
  <c r="AV168" i="11"/>
  <c r="AW168" i="11"/>
  <c r="AS169" i="11"/>
  <c r="AT169" i="11"/>
  <c r="AU169" i="11"/>
  <c r="AV169" i="11"/>
  <c r="AW169" i="11"/>
  <c r="AS170" i="11"/>
  <c r="AT170" i="11"/>
  <c r="AU170" i="11"/>
  <c r="AV170" i="11"/>
  <c r="AW170" i="11"/>
  <c r="AS171" i="11"/>
  <c r="AT171" i="11"/>
  <c r="AU171" i="11"/>
  <c r="AV171" i="11"/>
  <c r="AW171" i="11"/>
  <c r="AS172" i="11"/>
  <c r="AT172" i="11"/>
  <c r="AU172" i="11"/>
  <c r="AV172" i="11"/>
  <c r="AW172" i="11"/>
  <c r="AS173" i="11"/>
  <c r="AT173" i="11"/>
  <c r="AU173" i="11"/>
  <c r="AV173" i="11"/>
  <c r="AW173" i="11"/>
  <c r="AS174" i="11"/>
  <c r="AT174" i="11"/>
  <c r="AU174" i="11"/>
  <c r="AV174" i="11"/>
  <c r="AW174" i="11"/>
  <c r="AS175" i="11"/>
  <c r="AT175" i="11"/>
  <c r="AU175" i="11"/>
  <c r="AV175" i="11"/>
  <c r="AW175" i="11"/>
  <c r="AS176" i="11"/>
  <c r="AT176" i="11"/>
  <c r="AU176" i="11"/>
  <c r="AV176" i="11"/>
  <c r="AW176" i="11"/>
  <c r="AS177" i="11"/>
  <c r="AT177" i="11"/>
  <c r="AU177" i="11"/>
  <c r="AV177" i="11"/>
  <c r="AW177" i="11"/>
  <c r="AS178" i="11"/>
  <c r="AT178" i="11"/>
  <c r="AU178" i="11"/>
  <c r="AV178" i="11"/>
  <c r="AW178" i="11"/>
  <c r="AS179" i="11"/>
  <c r="AT179" i="11"/>
  <c r="AU179" i="11"/>
  <c r="AV179" i="11"/>
  <c r="AW179" i="11"/>
  <c r="AS180" i="11"/>
  <c r="AT180" i="11"/>
  <c r="AU180" i="11"/>
  <c r="AV180" i="11"/>
  <c r="AW180" i="11"/>
  <c r="AS181" i="11"/>
  <c r="AT181" i="11"/>
  <c r="AU181" i="11"/>
  <c r="AV181" i="11"/>
  <c r="AW181" i="11"/>
  <c r="AS182" i="11"/>
  <c r="AT182" i="11"/>
  <c r="AU182" i="11"/>
  <c r="AV182" i="11"/>
  <c r="AW182" i="11"/>
  <c r="AS183" i="11"/>
  <c r="AT183" i="11"/>
  <c r="AU183" i="11"/>
  <c r="AV183" i="11"/>
  <c r="AW183" i="11"/>
  <c r="AS184" i="11"/>
  <c r="AT184" i="11"/>
  <c r="AU184" i="11"/>
  <c r="AV184" i="11"/>
  <c r="AW184" i="11"/>
  <c r="AS185" i="11"/>
  <c r="AT185" i="11"/>
  <c r="AU185" i="11"/>
  <c r="AV185" i="11"/>
  <c r="AW185" i="11"/>
  <c r="AS186" i="11"/>
  <c r="AT186" i="11"/>
  <c r="AU186" i="11"/>
  <c r="AV186" i="11"/>
  <c r="AW186" i="11"/>
  <c r="AS187" i="11"/>
  <c r="AT187" i="11"/>
  <c r="AU187" i="11"/>
  <c r="AV187" i="11"/>
  <c r="AW187" i="11"/>
  <c r="AS188" i="11"/>
  <c r="AT188" i="11"/>
  <c r="AU188" i="11"/>
  <c r="AV188" i="11"/>
  <c r="AW188" i="11"/>
  <c r="AS189" i="11"/>
  <c r="AT189" i="11"/>
  <c r="AU189" i="11"/>
  <c r="AV189" i="11"/>
  <c r="AW189" i="11"/>
  <c r="AS190" i="11"/>
  <c r="AT190" i="11"/>
  <c r="AU190" i="11"/>
  <c r="AV190" i="11"/>
  <c r="AW190" i="11"/>
  <c r="AS191" i="11"/>
  <c r="AT191" i="11"/>
  <c r="AU191" i="11"/>
  <c r="AV191" i="11"/>
  <c r="AW191" i="11"/>
  <c r="AS192" i="11"/>
  <c r="AT192" i="11"/>
  <c r="AU192" i="11"/>
  <c r="AV192" i="11"/>
  <c r="AW192" i="11"/>
  <c r="AS193" i="11"/>
  <c r="AT193" i="11"/>
  <c r="AU193" i="11"/>
  <c r="AV193" i="11"/>
  <c r="AW193" i="11"/>
  <c r="AS194" i="11"/>
  <c r="AT194" i="11"/>
  <c r="AU194" i="11"/>
  <c r="AV194" i="11"/>
  <c r="AW194" i="11"/>
  <c r="AS195" i="11"/>
  <c r="AT195" i="11"/>
  <c r="AU195" i="11"/>
  <c r="AV195" i="11"/>
  <c r="AW195" i="11"/>
  <c r="AS196" i="11"/>
  <c r="AT196" i="11"/>
  <c r="AU196" i="11"/>
  <c r="AV196" i="11"/>
  <c r="AW196" i="11"/>
  <c r="AS197" i="11"/>
  <c r="AT197" i="11"/>
  <c r="AU197" i="11"/>
  <c r="AV197" i="11"/>
  <c r="AW197" i="11"/>
  <c r="AS198" i="11"/>
  <c r="AT198" i="11"/>
  <c r="AU198" i="11"/>
  <c r="AV198" i="11"/>
  <c r="AW198" i="11"/>
  <c r="AS199" i="11"/>
  <c r="AT199" i="11"/>
  <c r="AU199" i="11"/>
  <c r="AV199" i="11"/>
  <c r="AW199" i="11"/>
  <c r="AS200" i="11"/>
  <c r="AT200" i="11"/>
  <c r="AU200" i="11"/>
  <c r="AV200" i="11"/>
  <c r="AW200" i="11"/>
  <c r="AS201" i="11"/>
  <c r="AT201" i="11"/>
  <c r="AU201" i="11"/>
  <c r="AV201" i="11"/>
  <c r="AW201" i="11"/>
  <c r="AS202" i="11"/>
  <c r="AT202" i="11"/>
  <c r="AU202" i="11"/>
  <c r="AV202" i="11"/>
  <c r="AW202" i="11"/>
  <c r="AS203" i="11"/>
  <c r="AT203" i="11"/>
  <c r="AU203" i="11"/>
  <c r="AV203" i="11"/>
  <c r="AW203" i="11"/>
  <c r="AS204" i="11"/>
  <c r="AT204" i="11"/>
  <c r="AU204" i="11"/>
  <c r="AV204" i="11"/>
  <c r="AW204" i="11"/>
  <c r="AS205" i="11"/>
  <c r="AT205" i="11"/>
  <c r="AU205" i="11"/>
  <c r="AV205" i="11"/>
  <c r="AW205" i="11"/>
  <c r="AS206" i="11"/>
  <c r="AT206" i="11"/>
  <c r="AU206" i="11"/>
  <c r="AV206" i="11"/>
  <c r="AW206" i="11"/>
  <c r="AS207" i="11"/>
  <c r="AT207" i="11"/>
  <c r="AU207" i="11"/>
  <c r="AV207" i="11"/>
  <c r="AW207" i="11"/>
  <c r="AS208" i="11"/>
  <c r="AT208" i="11"/>
  <c r="AU208" i="11"/>
  <c r="AV208" i="11"/>
  <c r="AW208" i="11"/>
  <c r="AS209" i="11"/>
  <c r="AT209" i="11"/>
  <c r="AU209" i="11"/>
  <c r="AV209" i="11"/>
  <c r="AW209" i="11"/>
  <c r="AS210" i="11"/>
  <c r="AT210" i="11"/>
  <c r="AU210" i="11"/>
  <c r="AV210" i="11"/>
  <c r="AW210" i="11"/>
  <c r="AS211" i="11"/>
  <c r="AT211" i="11"/>
  <c r="AU211" i="11"/>
  <c r="AV211" i="11"/>
  <c r="AW211" i="11"/>
  <c r="AS212" i="11"/>
  <c r="AT212" i="11"/>
  <c r="AU212" i="11"/>
  <c r="AV212" i="11"/>
  <c r="AW212" i="11"/>
  <c r="AS213" i="11"/>
  <c r="AT213" i="11"/>
  <c r="AU213" i="11"/>
  <c r="AV213" i="11"/>
  <c r="AW213" i="11"/>
  <c r="AS214" i="11"/>
  <c r="AT214" i="11"/>
  <c r="AU214" i="11"/>
  <c r="AV214" i="11"/>
  <c r="AW214" i="11"/>
  <c r="AS215" i="11"/>
  <c r="AT215" i="11"/>
  <c r="AU215" i="11"/>
  <c r="AV215" i="11"/>
  <c r="AW215" i="11"/>
  <c r="AS216" i="11"/>
  <c r="AT216" i="11"/>
  <c r="AU216" i="11"/>
  <c r="AV216" i="11"/>
  <c r="AW216" i="11"/>
  <c r="AS217" i="11"/>
  <c r="AT217" i="11"/>
  <c r="AU217" i="11"/>
  <c r="AV217" i="11"/>
  <c r="AW217" i="11"/>
  <c r="AS218" i="11"/>
  <c r="AT218" i="11"/>
  <c r="AU218" i="11"/>
  <c r="AV218" i="11"/>
  <c r="AW218" i="11"/>
  <c r="AS219" i="11"/>
  <c r="AT219" i="11"/>
  <c r="AU219" i="11"/>
  <c r="AV219" i="11"/>
  <c r="AW219" i="11"/>
  <c r="AS220" i="11"/>
  <c r="AT220" i="11"/>
  <c r="AU220" i="11"/>
  <c r="AV220" i="11"/>
  <c r="AW220" i="11"/>
  <c r="AS221" i="11"/>
  <c r="AT221" i="11"/>
  <c r="AU221" i="11"/>
  <c r="AV221" i="11"/>
  <c r="AW221" i="11"/>
  <c r="AS222" i="11"/>
  <c r="AT222" i="11"/>
  <c r="AU222" i="11"/>
  <c r="AV222" i="11"/>
  <c r="AW222" i="11"/>
  <c r="AS223" i="11"/>
  <c r="AT223" i="11"/>
  <c r="AU223" i="11"/>
  <c r="AV223" i="11"/>
  <c r="AW223" i="11"/>
  <c r="AS224" i="11"/>
  <c r="AT224" i="11"/>
  <c r="AU224" i="11"/>
  <c r="AV224" i="11"/>
  <c r="AW224" i="11"/>
  <c r="AS225" i="11"/>
  <c r="AT225" i="11"/>
  <c r="AU225" i="11"/>
  <c r="AV225" i="11"/>
  <c r="AW225" i="11"/>
  <c r="AS226" i="11"/>
  <c r="AT226" i="11"/>
  <c r="AU226" i="11"/>
  <c r="AV226" i="11"/>
  <c r="AW226" i="11"/>
  <c r="AS227" i="11"/>
  <c r="AT227" i="11"/>
  <c r="AU227" i="11"/>
  <c r="AV227" i="11"/>
  <c r="AW227" i="11"/>
  <c r="AS228" i="11"/>
  <c r="AT228" i="11"/>
  <c r="AU228" i="11"/>
  <c r="AV228" i="11"/>
  <c r="AW228" i="11"/>
  <c r="AS229" i="11"/>
  <c r="AT229" i="11"/>
  <c r="AU229" i="11"/>
  <c r="AV229" i="11"/>
  <c r="AW229" i="11"/>
  <c r="AS230" i="11"/>
  <c r="AT230" i="11"/>
  <c r="AU230" i="11"/>
  <c r="AV230" i="11"/>
  <c r="AW230" i="11"/>
  <c r="AS231" i="11"/>
  <c r="AT231" i="11"/>
  <c r="AU231" i="11"/>
  <c r="AV231" i="11"/>
  <c r="AW231" i="11"/>
  <c r="AS232" i="11"/>
  <c r="AT232" i="11"/>
  <c r="AU232" i="11"/>
  <c r="AV232" i="11"/>
  <c r="AW232" i="11"/>
  <c r="AS233" i="11"/>
  <c r="AT233" i="11"/>
  <c r="AU233" i="11"/>
  <c r="AV233" i="11"/>
  <c r="AW233" i="11"/>
  <c r="AS234" i="11"/>
  <c r="AT234" i="11"/>
  <c r="AU234" i="11"/>
  <c r="AV234" i="11"/>
  <c r="AW234" i="11"/>
  <c r="AS235" i="11"/>
  <c r="AT235" i="11"/>
  <c r="AU235" i="11"/>
  <c r="AV235" i="11"/>
  <c r="AW235" i="11"/>
  <c r="AS236" i="11"/>
  <c r="AT236" i="11"/>
  <c r="AU236" i="11"/>
  <c r="AV236" i="11"/>
  <c r="AW236" i="11"/>
  <c r="AS237" i="11"/>
  <c r="AT237" i="11"/>
  <c r="AU237" i="11"/>
  <c r="AV237" i="11"/>
  <c r="AW237" i="11"/>
  <c r="AS238" i="11"/>
  <c r="AT238" i="11"/>
  <c r="AU238" i="11"/>
  <c r="AV238" i="11"/>
  <c r="AW238" i="11"/>
  <c r="AS239" i="11"/>
  <c r="AT239" i="11"/>
  <c r="AU239" i="11"/>
  <c r="AV239" i="11"/>
  <c r="AW239" i="11"/>
  <c r="AS240" i="11"/>
  <c r="AT240" i="11"/>
  <c r="AU240" i="11"/>
  <c r="AV240" i="11"/>
  <c r="AW240" i="11"/>
  <c r="AS241" i="11"/>
  <c r="AT241" i="11"/>
  <c r="AU241" i="11"/>
  <c r="AV241" i="11"/>
  <c r="AW241" i="11"/>
  <c r="AS242" i="11"/>
  <c r="AT242" i="11"/>
  <c r="AU242" i="11"/>
  <c r="AV242" i="11"/>
  <c r="AW242" i="11"/>
  <c r="AS243" i="11"/>
  <c r="AT243" i="11"/>
  <c r="AU243" i="11"/>
  <c r="AV243" i="11"/>
  <c r="AW243" i="11"/>
  <c r="AS244" i="11"/>
  <c r="AT244" i="11"/>
  <c r="AU244" i="11"/>
  <c r="AV244" i="11"/>
  <c r="AW244" i="11"/>
  <c r="AS245" i="11"/>
  <c r="AT245" i="11"/>
  <c r="AU245" i="11"/>
  <c r="AV245" i="11"/>
  <c r="AW245" i="11"/>
  <c r="AS246" i="11"/>
  <c r="AT246" i="11"/>
  <c r="AU246" i="11"/>
  <c r="AV246" i="11"/>
  <c r="AW246" i="11"/>
  <c r="AS247" i="11"/>
  <c r="AT247" i="11"/>
  <c r="AU247" i="11"/>
  <c r="AV247" i="11"/>
  <c r="AW247" i="11"/>
  <c r="AS248" i="11"/>
  <c r="AT248" i="11"/>
  <c r="AU248" i="11"/>
  <c r="AV248" i="11"/>
  <c r="AW248" i="11"/>
  <c r="AS249" i="11"/>
  <c r="AT249" i="11"/>
  <c r="AU249" i="11"/>
  <c r="AV249" i="11"/>
  <c r="AW249" i="11"/>
  <c r="AS250" i="11"/>
  <c r="AT250" i="11"/>
  <c r="AU250" i="11"/>
  <c r="AV250" i="11"/>
  <c r="AW250" i="11"/>
  <c r="AS251" i="11"/>
  <c r="AT251" i="11"/>
  <c r="AU251" i="11"/>
  <c r="AV251" i="11"/>
  <c r="AW251" i="11"/>
  <c r="AS252" i="11"/>
  <c r="AT252" i="11"/>
  <c r="AU252" i="11"/>
  <c r="AV252" i="11"/>
  <c r="AW252" i="11"/>
  <c r="AS253" i="11"/>
  <c r="AT253" i="11"/>
  <c r="AU253" i="11"/>
  <c r="AV253" i="11"/>
  <c r="AW253" i="11"/>
  <c r="AS254" i="11"/>
  <c r="AT254" i="11"/>
  <c r="AU254" i="11"/>
  <c r="AV254" i="11"/>
  <c r="AW254" i="11"/>
  <c r="AS255" i="11"/>
  <c r="AT255" i="11"/>
  <c r="AU255" i="11"/>
  <c r="AV255" i="11"/>
  <c r="AW255" i="11"/>
  <c r="AS256" i="11"/>
  <c r="AT256" i="11"/>
  <c r="AU256" i="11"/>
  <c r="AV256" i="11"/>
  <c r="AW256" i="11"/>
  <c r="AS257" i="11"/>
  <c r="AT257" i="11"/>
  <c r="AU257" i="11"/>
  <c r="AV257" i="11"/>
  <c r="AW257" i="11"/>
  <c r="AS258" i="11"/>
  <c r="AT258" i="11"/>
  <c r="AU258" i="11"/>
  <c r="AV258" i="11"/>
  <c r="AW258" i="11"/>
  <c r="AS259" i="11"/>
  <c r="AT259" i="11"/>
  <c r="AU259" i="11"/>
  <c r="AV259" i="11"/>
  <c r="AW259" i="11"/>
  <c r="AS260" i="11"/>
  <c r="AT260" i="11"/>
  <c r="AU260" i="11"/>
  <c r="AV260" i="11"/>
  <c r="AW260" i="11"/>
  <c r="AS261" i="11"/>
  <c r="AT261" i="11"/>
  <c r="AU261" i="11"/>
  <c r="AV261" i="11"/>
  <c r="AW261" i="11"/>
  <c r="AS262" i="11"/>
  <c r="AT262" i="11"/>
  <c r="AU262" i="11"/>
  <c r="AV262" i="11"/>
  <c r="AW262" i="11"/>
  <c r="AS263" i="11"/>
  <c r="AT263" i="11"/>
  <c r="AU263" i="11"/>
  <c r="AV263" i="11"/>
  <c r="AW263" i="11"/>
  <c r="AS264" i="11"/>
  <c r="AT264" i="11"/>
  <c r="AU264" i="11"/>
  <c r="AV264" i="11"/>
  <c r="AW264" i="11"/>
  <c r="AS265" i="11"/>
  <c r="AT265" i="11"/>
  <c r="AU265" i="11"/>
  <c r="AV265" i="11"/>
  <c r="AW265" i="11"/>
  <c r="AS266" i="11"/>
  <c r="AT266" i="11"/>
  <c r="AU266" i="11"/>
  <c r="AV266" i="11"/>
  <c r="AW266" i="11"/>
  <c r="AS267" i="11"/>
  <c r="AT267" i="11"/>
  <c r="AU267" i="11"/>
  <c r="AV267" i="11"/>
  <c r="AW267" i="11"/>
  <c r="AS268" i="11"/>
  <c r="AT268" i="11"/>
  <c r="AU268" i="11"/>
  <c r="AV268" i="11"/>
  <c r="AW268" i="11"/>
  <c r="AS269" i="11"/>
  <c r="AT269" i="11"/>
  <c r="AU269" i="11"/>
  <c r="AV269" i="11"/>
  <c r="AW269" i="11"/>
  <c r="AS270" i="11"/>
  <c r="AT270" i="11"/>
  <c r="AU270" i="11"/>
  <c r="AV270" i="11"/>
  <c r="AW270" i="11"/>
  <c r="AS271" i="11"/>
  <c r="AT271" i="11"/>
  <c r="AU271" i="11"/>
  <c r="AV271" i="11"/>
  <c r="AW271" i="11"/>
  <c r="AS272" i="11"/>
  <c r="AT272" i="11"/>
  <c r="AU272" i="11"/>
  <c r="AV272" i="11"/>
  <c r="AW272" i="11"/>
  <c r="AS273" i="11"/>
  <c r="AT273" i="11"/>
  <c r="AU273" i="11"/>
  <c r="AV273" i="11"/>
  <c r="AW273" i="11"/>
  <c r="AS274" i="11"/>
  <c r="AT274" i="11"/>
  <c r="AU274" i="11"/>
  <c r="AV274" i="11"/>
  <c r="AW274" i="11"/>
  <c r="AS275" i="11"/>
  <c r="AT275" i="11"/>
  <c r="AU275" i="11"/>
  <c r="AV275" i="11"/>
  <c r="AW275" i="11"/>
  <c r="AS276" i="11"/>
  <c r="AT276" i="11"/>
  <c r="AU276" i="11"/>
  <c r="AV276" i="11"/>
  <c r="AW276" i="11"/>
  <c r="AS277" i="11"/>
  <c r="AT277" i="11"/>
  <c r="AU277" i="11"/>
  <c r="AV277" i="11"/>
  <c r="AW277" i="11"/>
  <c r="AS278" i="11"/>
  <c r="AT278" i="11"/>
  <c r="AU278" i="11"/>
  <c r="AV278" i="11"/>
  <c r="AW278" i="11"/>
  <c r="AS279" i="11"/>
  <c r="AT279" i="11"/>
  <c r="AU279" i="11"/>
  <c r="AV279" i="11"/>
  <c r="AW279" i="11"/>
  <c r="AS280" i="11"/>
  <c r="AT280" i="11"/>
  <c r="AU280" i="11"/>
  <c r="AV280" i="11"/>
  <c r="AW280" i="11"/>
  <c r="AS281" i="11"/>
  <c r="AT281" i="11"/>
  <c r="AU281" i="11"/>
  <c r="AV281" i="11"/>
  <c r="AW281" i="11"/>
  <c r="AS282" i="11"/>
  <c r="AT282" i="11"/>
  <c r="AU282" i="11"/>
  <c r="AV282" i="11"/>
  <c r="AW282" i="11"/>
  <c r="AS283" i="11"/>
  <c r="AT283" i="11"/>
  <c r="AU283" i="11"/>
  <c r="AV283" i="11"/>
  <c r="AW283" i="11"/>
  <c r="AS284" i="11"/>
  <c r="AT284" i="11"/>
  <c r="AU284" i="11"/>
  <c r="AV284" i="11"/>
  <c r="AW284" i="11"/>
  <c r="AS285" i="11"/>
  <c r="AT285" i="11"/>
  <c r="AU285" i="11"/>
  <c r="AV285" i="11"/>
  <c r="AW285" i="11"/>
  <c r="AS286" i="11"/>
  <c r="AT286" i="11"/>
  <c r="AU286" i="11"/>
  <c r="AV286" i="11"/>
  <c r="AW286" i="11"/>
  <c r="AS287" i="11"/>
  <c r="AT287" i="11"/>
  <c r="AU287" i="11"/>
  <c r="AV287" i="11"/>
  <c r="AW287" i="11"/>
  <c r="AS288" i="11"/>
  <c r="AT288" i="11"/>
  <c r="AU288" i="11"/>
  <c r="AV288" i="11"/>
  <c r="AW288" i="11"/>
  <c r="AS289" i="11"/>
  <c r="AT289" i="11"/>
  <c r="AU289" i="11"/>
  <c r="AV289" i="11"/>
  <c r="AW289" i="11"/>
  <c r="AS290" i="11"/>
  <c r="AT290" i="11"/>
  <c r="AU290" i="11"/>
  <c r="AV290" i="11"/>
  <c r="AW290" i="11"/>
  <c r="AS291" i="11"/>
  <c r="AT291" i="11"/>
  <c r="AU291" i="11"/>
  <c r="AV291" i="11"/>
  <c r="AW291" i="11"/>
  <c r="AS292" i="11"/>
  <c r="AT292" i="11"/>
  <c r="AU292" i="11"/>
  <c r="AV292" i="11"/>
  <c r="AW292" i="11"/>
  <c r="AS293" i="11"/>
  <c r="AT293" i="11"/>
  <c r="AU293" i="11"/>
  <c r="AV293" i="11"/>
  <c r="AW293" i="11"/>
  <c r="AS294" i="11"/>
  <c r="AT294" i="11"/>
  <c r="AU294" i="11"/>
  <c r="AV294" i="11"/>
  <c r="AW294" i="11"/>
  <c r="AS295" i="11"/>
  <c r="AT295" i="11"/>
  <c r="AU295" i="11"/>
  <c r="AV295" i="11"/>
  <c r="AW295" i="11"/>
  <c r="AS296" i="11"/>
  <c r="AT296" i="11"/>
  <c r="AU296" i="11"/>
  <c r="AV296" i="11"/>
  <c r="AW296" i="11"/>
  <c r="AS297" i="11"/>
  <c r="AT297" i="11"/>
  <c r="AU297" i="11"/>
  <c r="AV297" i="11"/>
  <c r="AW297" i="11"/>
  <c r="AS298" i="11"/>
  <c r="AT298" i="11"/>
  <c r="AU298" i="11"/>
  <c r="AV298" i="11"/>
  <c r="AW298" i="11"/>
  <c r="AS299" i="11"/>
  <c r="AT299" i="11"/>
  <c r="AU299" i="11"/>
  <c r="AV299" i="11"/>
  <c r="AW299" i="11"/>
  <c r="AS300" i="11"/>
  <c r="AT300" i="11"/>
  <c r="AU300" i="11"/>
  <c r="AV300" i="11"/>
  <c r="AW300" i="11"/>
  <c r="AS301" i="11"/>
  <c r="AT301" i="11"/>
  <c r="AU301" i="11"/>
  <c r="AV301" i="11"/>
  <c r="AW301" i="11"/>
  <c r="AS302" i="11"/>
  <c r="AT302" i="11"/>
  <c r="AU302" i="11"/>
  <c r="AV302" i="11"/>
  <c r="AW302" i="11"/>
  <c r="AS303" i="11"/>
  <c r="AT303" i="11"/>
  <c r="AU303" i="11"/>
  <c r="AV303" i="11"/>
  <c r="AW303" i="11"/>
  <c r="AS304" i="11"/>
  <c r="AT304" i="11"/>
  <c r="AU304" i="11"/>
  <c r="AV304" i="11"/>
  <c r="AW304" i="11"/>
  <c r="AS305" i="11"/>
  <c r="AT305" i="11"/>
  <c r="AU305" i="11"/>
  <c r="AV305" i="11"/>
  <c r="AW305" i="11"/>
  <c r="AS306" i="11"/>
  <c r="AT306" i="11"/>
  <c r="AU306" i="11"/>
  <c r="AV306" i="11"/>
  <c r="AW306" i="11"/>
  <c r="AS307" i="11"/>
  <c r="AT307" i="11"/>
  <c r="AU307" i="11"/>
  <c r="AV307" i="11"/>
  <c r="AW307" i="11"/>
  <c r="AS308" i="11"/>
  <c r="AT308" i="11"/>
  <c r="AU308" i="11"/>
  <c r="AV308" i="11"/>
  <c r="AW308" i="11"/>
  <c r="AS309" i="11"/>
  <c r="AT309" i="11"/>
  <c r="AU309" i="11"/>
  <c r="AV309" i="11"/>
  <c r="AW309" i="11"/>
  <c r="AS310" i="11"/>
  <c r="AT310" i="11"/>
  <c r="AU310" i="11"/>
  <c r="AV310" i="11"/>
  <c r="AW310" i="11"/>
  <c r="AS311" i="11"/>
  <c r="AT311" i="11"/>
  <c r="AU311" i="11"/>
  <c r="AV311" i="11"/>
  <c r="AW311" i="11"/>
  <c r="AS312" i="11"/>
  <c r="AT312" i="11"/>
  <c r="AU312" i="11"/>
  <c r="AV312" i="11"/>
  <c r="AW312" i="11"/>
  <c r="AS313" i="11"/>
  <c r="AT313" i="11"/>
  <c r="AU313" i="11"/>
  <c r="AV313" i="11"/>
  <c r="AW313" i="11"/>
  <c r="AS314" i="11"/>
  <c r="AT314" i="11"/>
  <c r="AU314" i="11"/>
  <c r="AV314" i="11"/>
  <c r="AW314" i="11"/>
  <c r="AS315" i="11"/>
  <c r="AT315" i="11"/>
  <c r="AU315" i="11"/>
  <c r="AV315" i="11"/>
  <c r="AW315" i="11"/>
  <c r="AS316" i="11"/>
  <c r="AT316" i="11"/>
  <c r="AU316" i="11"/>
  <c r="AV316" i="11"/>
  <c r="AW316" i="11"/>
  <c r="AS317" i="11"/>
  <c r="AT317" i="11"/>
  <c r="AU317" i="11"/>
  <c r="AV317" i="11"/>
  <c r="AW317" i="11"/>
  <c r="AS318" i="11"/>
  <c r="AT318" i="11"/>
  <c r="AU318" i="11"/>
  <c r="AV318" i="11"/>
  <c r="AW318" i="11"/>
  <c r="AS319" i="11"/>
  <c r="AT319" i="11"/>
  <c r="AU319" i="11"/>
  <c r="AV319" i="11"/>
  <c r="AW319" i="11"/>
  <c r="AS320" i="11"/>
  <c r="AT320" i="11"/>
  <c r="AU320" i="11"/>
  <c r="AV320" i="11"/>
  <c r="AW320" i="11"/>
  <c r="AS321" i="11"/>
  <c r="AT321" i="11"/>
  <c r="AU321" i="11"/>
  <c r="AV321" i="11"/>
  <c r="AW321" i="11"/>
  <c r="AS322" i="11"/>
  <c r="AT322" i="11"/>
  <c r="AU322" i="11"/>
  <c r="AV322" i="11"/>
  <c r="AW322" i="11"/>
  <c r="AS323" i="11"/>
  <c r="AT323" i="11"/>
  <c r="AU323" i="11"/>
  <c r="AV323" i="11"/>
  <c r="AW323" i="11"/>
  <c r="AS324" i="11"/>
  <c r="AT324" i="11"/>
  <c r="AU324" i="11"/>
  <c r="AV324" i="11"/>
  <c r="AW324" i="11"/>
  <c r="AS325" i="11"/>
  <c r="AT325" i="11"/>
  <c r="AU325" i="11"/>
  <c r="AV325" i="11"/>
  <c r="AW325" i="11"/>
  <c r="AS326" i="11"/>
  <c r="AT326" i="11"/>
  <c r="AU326" i="11"/>
  <c r="AV326" i="11"/>
  <c r="AW326" i="11"/>
  <c r="AS327" i="11"/>
  <c r="AT327" i="11"/>
  <c r="AU327" i="11"/>
  <c r="AV327" i="11"/>
  <c r="AW327" i="11"/>
  <c r="AS328" i="11"/>
  <c r="AT328" i="11"/>
  <c r="AU328" i="11"/>
  <c r="AV328" i="11"/>
  <c r="AW328" i="11"/>
  <c r="AS329" i="11"/>
  <c r="AT329" i="11"/>
  <c r="AU329" i="11"/>
  <c r="AV329" i="11"/>
  <c r="AW329" i="11"/>
  <c r="AS330" i="11"/>
  <c r="AT330" i="11"/>
  <c r="AU330" i="11"/>
  <c r="AV330" i="11"/>
  <c r="AW330" i="11"/>
  <c r="AS331" i="11"/>
  <c r="AT331" i="11"/>
  <c r="AU331" i="11"/>
  <c r="AV331" i="11"/>
  <c r="AW331" i="11"/>
  <c r="AS332" i="11"/>
  <c r="AT332" i="11"/>
  <c r="AU332" i="11"/>
  <c r="AV332" i="11"/>
  <c r="AW332" i="11"/>
  <c r="AS333" i="11"/>
  <c r="AT333" i="11"/>
  <c r="AU333" i="11"/>
  <c r="AV333" i="11"/>
  <c r="AW333" i="11"/>
  <c r="AS334" i="11"/>
  <c r="AT334" i="11"/>
  <c r="AU334" i="11"/>
  <c r="AV334" i="11"/>
  <c r="AW334" i="11"/>
  <c r="AS335" i="11"/>
  <c r="AT335" i="11"/>
  <c r="AU335" i="11"/>
  <c r="AV335" i="11"/>
  <c r="AW335" i="11"/>
  <c r="AS336" i="11"/>
  <c r="AT336" i="11"/>
  <c r="AU336" i="11"/>
  <c r="AV336" i="11"/>
  <c r="AW336" i="11"/>
  <c r="AS337" i="11"/>
  <c r="AT337" i="11"/>
  <c r="AU337" i="11"/>
  <c r="AV337" i="11"/>
  <c r="AW337" i="11"/>
  <c r="AS338" i="11"/>
  <c r="AT338" i="11"/>
  <c r="AU338" i="11"/>
  <c r="AV338" i="11"/>
  <c r="AW338" i="11"/>
  <c r="AS339" i="11"/>
  <c r="AT339" i="11"/>
  <c r="AU339" i="11"/>
  <c r="AV339" i="11"/>
  <c r="AW339" i="11"/>
  <c r="AS340" i="11"/>
  <c r="AT340" i="11"/>
  <c r="AU340" i="11"/>
  <c r="AV340" i="11"/>
  <c r="AW340" i="11"/>
  <c r="AS341" i="11"/>
  <c r="AT341" i="11"/>
  <c r="AU341" i="11"/>
  <c r="AV341" i="11"/>
  <c r="AW341" i="11"/>
  <c r="I188" i="11"/>
  <c r="I170" i="11"/>
  <c r="I110" i="11"/>
  <c r="I22" i="11"/>
  <c r="I20" i="11"/>
  <c r="AW341" i="10"/>
  <c r="AV341" i="10"/>
  <c r="AU341" i="10"/>
  <c r="AT341" i="10"/>
  <c r="AS341" i="10"/>
  <c r="AW340" i="10"/>
  <c r="AV340" i="10"/>
  <c r="AU340" i="10"/>
  <c r="AT340" i="10"/>
  <c r="AS340" i="10"/>
  <c r="AW339" i="10"/>
  <c r="AV339" i="10"/>
  <c r="AU339" i="10"/>
  <c r="AT339" i="10"/>
  <c r="AS339" i="10"/>
  <c r="AW338" i="10"/>
  <c r="AV338" i="10"/>
  <c r="AU338" i="10"/>
  <c r="AT338" i="10"/>
  <c r="AS338" i="10"/>
  <c r="AW337" i="10"/>
  <c r="AV337" i="10"/>
  <c r="AU337" i="10"/>
  <c r="AT337" i="10"/>
  <c r="AS337" i="10"/>
  <c r="AW336" i="10"/>
  <c r="AV336" i="10"/>
  <c r="AU336" i="10"/>
  <c r="AT336" i="10"/>
  <c r="AS336" i="10"/>
  <c r="AW335" i="10"/>
  <c r="AV335" i="10"/>
  <c r="AU335" i="10"/>
  <c r="AT335" i="10"/>
  <c r="AS335" i="10"/>
  <c r="AW334" i="10"/>
  <c r="AV334" i="10"/>
  <c r="AU334" i="10"/>
  <c r="AT334" i="10"/>
  <c r="AS334" i="10"/>
  <c r="AW333" i="10"/>
  <c r="AV333" i="10"/>
  <c r="AU333" i="10"/>
  <c r="AT333" i="10"/>
  <c r="AS333" i="10"/>
  <c r="AW332" i="10"/>
  <c r="AV332" i="10"/>
  <c r="AU332" i="10"/>
  <c r="AT332" i="10"/>
  <c r="AS332" i="10"/>
  <c r="AW331" i="10"/>
  <c r="AV331" i="10"/>
  <c r="AU331" i="10"/>
  <c r="AT331" i="10"/>
  <c r="AS331" i="10"/>
  <c r="AW330" i="10"/>
  <c r="AV330" i="10"/>
  <c r="AU330" i="10"/>
  <c r="AT330" i="10"/>
  <c r="AS330" i="10"/>
  <c r="AW329" i="10"/>
  <c r="AV329" i="10"/>
  <c r="AU329" i="10"/>
  <c r="AT329" i="10"/>
  <c r="AS329" i="10"/>
  <c r="AW328" i="10"/>
  <c r="AV328" i="10"/>
  <c r="AU328" i="10"/>
  <c r="AT328" i="10"/>
  <c r="AS328" i="10"/>
  <c r="AW327" i="10"/>
  <c r="AV327" i="10"/>
  <c r="AU327" i="10"/>
  <c r="AT327" i="10"/>
  <c r="AS327" i="10"/>
  <c r="AW326" i="10"/>
  <c r="AV326" i="10"/>
  <c r="AU326" i="10"/>
  <c r="AT326" i="10"/>
  <c r="AS326" i="10"/>
  <c r="AW325" i="10"/>
  <c r="AV325" i="10"/>
  <c r="AU325" i="10"/>
  <c r="AT325" i="10"/>
  <c r="AS325" i="10"/>
  <c r="AW324" i="10"/>
  <c r="AV324" i="10"/>
  <c r="AU324" i="10"/>
  <c r="AT324" i="10"/>
  <c r="AS324" i="10"/>
  <c r="AW323" i="10"/>
  <c r="AV323" i="10"/>
  <c r="AU323" i="10"/>
  <c r="AT323" i="10"/>
  <c r="AS323" i="10"/>
  <c r="AW322" i="10"/>
  <c r="AV322" i="10"/>
  <c r="AU322" i="10"/>
  <c r="AT322" i="10"/>
  <c r="AS322" i="10"/>
  <c r="AW321" i="10"/>
  <c r="AV321" i="10"/>
  <c r="AU321" i="10"/>
  <c r="AT321" i="10"/>
  <c r="AS321" i="10"/>
  <c r="AW320" i="10"/>
  <c r="AV320" i="10"/>
  <c r="AU320" i="10"/>
  <c r="AT320" i="10"/>
  <c r="AS320" i="10"/>
  <c r="AW319" i="10"/>
  <c r="AV319" i="10"/>
  <c r="AU319" i="10"/>
  <c r="AT319" i="10"/>
  <c r="AS319" i="10"/>
  <c r="AW318" i="10"/>
  <c r="AV318" i="10"/>
  <c r="AU318" i="10"/>
  <c r="AT318" i="10"/>
  <c r="AS318" i="10"/>
  <c r="AW317" i="10"/>
  <c r="AV317" i="10"/>
  <c r="AU317" i="10"/>
  <c r="AT317" i="10"/>
  <c r="AS317" i="10"/>
  <c r="AW316" i="10"/>
  <c r="AV316" i="10"/>
  <c r="AU316" i="10"/>
  <c r="AT316" i="10"/>
  <c r="AS316" i="10"/>
  <c r="AW315" i="10"/>
  <c r="AV315" i="10"/>
  <c r="AU315" i="10"/>
  <c r="AT315" i="10"/>
  <c r="AS315" i="10"/>
  <c r="AW314" i="10"/>
  <c r="AV314" i="10"/>
  <c r="AU314" i="10"/>
  <c r="AT314" i="10"/>
  <c r="AS314" i="10"/>
  <c r="AW313" i="10"/>
  <c r="AV313" i="10"/>
  <c r="AU313" i="10"/>
  <c r="AT313" i="10"/>
  <c r="AS313" i="10"/>
  <c r="AW312" i="10"/>
  <c r="AV312" i="10"/>
  <c r="AU312" i="10"/>
  <c r="AT312" i="10"/>
  <c r="AS312" i="10"/>
  <c r="AW311" i="10"/>
  <c r="AV311" i="10"/>
  <c r="AU311" i="10"/>
  <c r="AT311" i="10"/>
  <c r="AS311" i="10"/>
  <c r="AW310" i="10"/>
  <c r="AV310" i="10"/>
  <c r="AU310" i="10"/>
  <c r="AT310" i="10"/>
  <c r="AS310" i="10"/>
  <c r="AW309" i="10"/>
  <c r="AV309" i="10"/>
  <c r="AU309" i="10"/>
  <c r="AT309" i="10"/>
  <c r="AS309" i="10"/>
  <c r="AW308" i="10"/>
  <c r="AV308" i="10"/>
  <c r="AU308" i="10"/>
  <c r="AT308" i="10"/>
  <c r="AS308" i="10"/>
  <c r="AW307" i="10"/>
  <c r="AV307" i="10"/>
  <c r="AU307" i="10"/>
  <c r="AT307" i="10"/>
  <c r="AS307" i="10"/>
  <c r="AW306" i="10"/>
  <c r="AV306" i="10"/>
  <c r="AU306" i="10"/>
  <c r="AT306" i="10"/>
  <c r="AS306" i="10"/>
  <c r="AW305" i="10"/>
  <c r="AV305" i="10"/>
  <c r="AU305" i="10"/>
  <c r="AT305" i="10"/>
  <c r="AS305" i="10"/>
  <c r="AW304" i="10"/>
  <c r="AV304" i="10"/>
  <c r="AU304" i="10"/>
  <c r="AT304" i="10"/>
  <c r="AS304" i="10"/>
  <c r="AW303" i="10"/>
  <c r="AV303" i="10"/>
  <c r="AU303" i="10"/>
  <c r="AT303" i="10"/>
  <c r="AS303" i="10"/>
  <c r="AW302" i="10"/>
  <c r="AV302" i="10"/>
  <c r="AU302" i="10"/>
  <c r="AT302" i="10"/>
  <c r="AS302" i="10"/>
  <c r="AW301" i="10"/>
  <c r="AV301" i="10"/>
  <c r="AU301" i="10"/>
  <c r="AT301" i="10"/>
  <c r="AS301" i="10"/>
  <c r="AW300" i="10"/>
  <c r="AV300" i="10"/>
  <c r="AU300" i="10"/>
  <c r="AT300" i="10"/>
  <c r="AS300" i="10"/>
  <c r="AW299" i="10"/>
  <c r="AV299" i="10"/>
  <c r="AU299" i="10"/>
  <c r="AT299" i="10"/>
  <c r="AS299" i="10"/>
  <c r="AW298" i="10"/>
  <c r="AV298" i="10"/>
  <c r="AU298" i="10"/>
  <c r="AT298" i="10"/>
  <c r="AS298" i="10"/>
  <c r="AW297" i="10"/>
  <c r="AV297" i="10"/>
  <c r="AU297" i="10"/>
  <c r="AT297" i="10"/>
  <c r="AS297" i="10"/>
  <c r="AW296" i="10"/>
  <c r="AV296" i="10"/>
  <c r="AU296" i="10"/>
  <c r="AT296" i="10"/>
  <c r="AS296" i="10"/>
  <c r="AW295" i="10"/>
  <c r="AV295" i="10"/>
  <c r="AU295" i="10"/>
  <c r="AT295" i="10"/>
  <c r="AS295" i="10"/>
  <c r="AW294" i="10"/>
  <c r="AV294" i="10"/>
  <c r="AU294" i="10"/>
  <c r="AT294" i="10"/>
  <c r="AS294" i="10"/>
  <c r="AW293" i="10"/>
  <c r="AV293" i="10"/>
  <c r="AU293" i="10"/>
  <c r="AT293" i="10"/>
  <c r="AS293" i="10"/>
  <c r="AW292" i="10"/>
  <c r="AV292" i="10"/>
  <c r="AU292" i="10"/>
  <c r="AT292" i="10"/>
  <c r="AS292" i="10"/>
  <c r="AW291" i="10"/>
  <c r="AV291" i="10"/>
  <c r="AU291" i="10"/>
  <c r="AT291" i="10"/>
  <c r="AS291" i="10"/>
  <c r="AW290" i="10"/>
  <c r="AV290" i="10"/>
  <c r="AU290" i="10"/>
  <c r="AT290" i="10"/>
  <c r="AS290" i="10"/>
  <c r="AW289" i="10"/>
  <c r="AV289" i="10"/>
  <c r="AU289" i="10"/>
  <c r="AT289" i="10"/>
  <c r="AS289" i="10"/>
  <c r="AW288" i="10"/>
  <c r="AV288" i="10"/>
  <c r="AU288" i="10"/>
  <c r="AT288" i="10"/>
  <c r="AS288" i="10"/>
  <c r="AW287" i="10"/>
  <c r="AV287" i="10"/>
  <c r="AU287" i="10"/>
  <c r="AT287" i="10"/>
  <c r="AS287" i="10"/>
  <c r="AW286" i="10"/>
  <c r="AV286" i="10"/>
  <c r="AU286" i="10"/>
  <c r="AT286" i="10"/>
  <c r="AS286" i="10"/>
  <c r="AW285" i="10"/>
  <c r="AV285" i="10"/>
  <c r="AU285" i="10"/>
  <c r="AT285" i="10"/>
  <c r="AS285" i="10"/>
  <c r="AW284" i="10"/>
  <c r="AV284" i="10"/>
  <c r="AU284" i="10"/>
  <c r="AT284" i="10"/>
  <c r="AS284" i="10"/>
  <c r="AW283" i="10"/>
  <c r="AV283" i="10"/>
  <c r="AU283" i="10"/>
  <c r="AT283" i="10"/>
  <c r="AS283" i="10"/>
  <c r="AW282" i="10"/>
  <c r="AV282" i="10"/>
  <c r="AU282" i="10"/>
  <c r="AT282" i="10"/>
  <c r="AS282" i="10"/>
  <c r="AW281" i="10"/>
  <c r="AV281" i="10"/>
  <c r="AU281" i="10"/>
  <c r="AT281" i="10"/>
  <c r="AS281" i="10"/>
  <c r="AW280" i="10"/>
  <c r="AV280" i="10"/>
  <c r="AU280" i="10"/>
  <c r="AT280" i="10"/>
  <c r="AS280" i="10"/>
  <c r="AW279" i="10"/>
  <c r="AV279" i="10"/>
  <c r="AU279" i="10"/>
  <c r="AT279" i="10"/>
  <c r="AS279" i="10"/>
  <c r="AW278" i="10"/>
  <c r="AV278" i="10"/>
  <c r="AU278" i="10"/>
  <c r="AT278" i="10"/>
  <c r="AS278" i="10"/>
  <c r="AW277" i="10"/>
  <c r="AV277" i="10"/>
  <c r="AU277" i="10"/>
  <c r="AT277" i="10"/>
  <c r="AS277" i="10"/>
  <c r="AW276" i="10"/>
  <c r="AV276" i="10"/>
  <c r="AU276" i="10"/>
  <c r="AT276" i="10"/>
  <c r="AS276" i="10"/>
  <c r="AW275" i="10"/>
  <c r="AV275" i="10"/>
  <c r="AU275" i="10"/>
  <c r="AT275" i="10"/>
  <c r="AS275" i="10"/>
  <c r="AW274" i="10"/>
  <c r="AV274" i="10"/>
  <c r="AU274" i="10"/>
  <c r="AT274" i="10"/>
  <c r="AS274" i="10"/>
  <c r="AW273" i="10"/>
  <c r="AV273" i="10"/>
  <c r="AU273" i="10"/>
  <c r="AT273" i="10"/>
  <c r="AS273" i="10"/>
  <c r="AW272" i="10"/>
  <c r="AV272" i="10"/>
  <c r="AU272" i="10"/>
  <c r="AT272" i="10"/>
  <c r="AS272" i="10"/>
  <c r="AW271" i="10"/>
  <c r="AV271" i="10"/>
  <c r="AU271" i="10"/>
  <c r="AT271" i="10"/>
  <c r="AS271" i="10"/>
  <c r="AW270" i="10"/>
  <c r="AV270" i="10"/>
  <c r="AU270" i="10"/>
  <c r="AT270" i="10"/>
  <c r="AS270" i="10"/>
  <c r="AW269" i="10"/>
  <c r="AV269" i="10"/>
  <c r="AU269" i="10"/>
  <c r="AT269" i="10"/>
  <c r="AS269" i="10"/>
  <c r="AW268" i="10"/>
  <c r="AV268" i="10"/>
  <c r="AU268" i="10"/>
  <c r="AT268" i="10"/>
  <c r="AS268" i="10"/>
  <c r="AW267" i="10"/>
  <c r="AV267" i="10"/>
  <c r="AU267" i="10"/>
  <c r="AT267" i="10"/>
  <c r="AS267" i="10"/>
  <c r="AW266" i="10"/>
  <c r="AV266" i="10"/>
  <c r="AU266" i="10"/>
  <c r="AT266" i="10"/>
  <c r="AS266" i="10"/>
  <c r="AW265" i="10"/>
  <c r="AV265" i="10"/>
  <c r="AU265" i="10"/>
  <c r="AT265" i="10"/>
  <c r="AS265" i="10"/>
  <c r="AW264" i="10"/>
  <c r="AV264" i="10"/>
  <c r="AU264" i="10"/>
  <c r="AT264" i="10"/>
  <c r="AS264" i="10"/>
  <c r="AW263" i="10"/>
  <c r="AV263" i="10"/>
  <c r="AU263" i="10"/>
  <c r="AT263" i="10"/>
  <c r="AS263" i="10"/>
  <c r="AW262" i="10"/>
  <c r="AV262" i="10"/>
  <c r="AU262" i="10"/>
  <c r="AT262" i="10"/>
  <c r="AS262" i="10"/>
  <c r="AW261" i="10"/>
  <c r="AV261" i="10"/>
  <c r="AU261" i="10"/>
  <c r="AT261" i="10"/>
  <c r="AS261" i="10"/>
  <c r="AW260" i="10"/>
  <c r="AV260" i="10"/>
  <c r="AU260" i="10"/>
  <c r="AT260" i="10"/>
  <c r="AS260" i="10"/>
  <c r="AW259" i="10"/>
  <c r="AV259" i="10"/>
  <c r="AU259" i="10"/>
  <c r="AT259" i="10"/>
  <c r="AS259" i="10"/>
  <c r="AW258" i="10"/>
  <c r="AV258" i="10"/>
  <c r="AU258" i="10"/>
  <c r="AT258" i="10"/>
  <c r="AS258" i="10"/>
  <c r="AW257" i="10"/>
  <c r="AV257" i="10"/>
  <c r="AU257" i="10"/>
  <c r="AT257" i="10"/>
  <c r="AS257" i="10"/>
  <c r="AW256" i="10"/>
  <c r="AV256" i="10"/>
  <c r="AU256" i="10"/>
  <c r="AT256" i="10"/>
  <c r="AS256" i="10"/>
  <c r="AW255" i="10"/>
  <c r="AV255" i="10"/>
  <c r="AU255" i="10"/>
  <c r="AT255" i="10"/>
  <c r="AS255" i="10"/>
  <c r="AW254" i="10"/>
  <c r="AV254" i="10"/>
  <c r="AU254" i="10"/>
  <c r="AT254" i="10"/>
  <c r="AS254" i="10"/>
  <c r="AW253" i="10"/>
  <c r="AV253" i="10"/>
  <c r="AU253" i="10"/>
  <c r="AT253" i="10"/>
  <c r="AS253" i="10"/>
  <c r="AW252" i="10"/>
  <c r="AV252" i="10"/>
  <c r="AU252" i="10"/>
  <c r="AT252" i="10"/>
  <c r="AS252" i="10"/>
  <c r="AW251" i="10"/>
  <c r="AV251" i="10"/>
  <c r="AU251" i="10"/>
  <c r="AT251" i="10"/>
  <c r="AS251" i="10"/>
  <c r="AW250" i="10"/>
  <c r="AV250" i="10"/>
  <c r="AU250" i="10"/>
  <c r="AT250" i="10"/>
  <c r="AS250" i="10"/>
  <c r="AW249" i="10"/>
  <c r="AV249" i="10"/>
  <c r="AU249" i="10"/>
  <c r="AT249" i="10"/>
  <c r="AS249" i="10"/>
  <c r="AW248" i="10"/>
  <c r="AV248" i="10"/>
  <c r="AU248" i="10"/>
  <c r="AT248" i="10"/>
  <c r="AS248" i="10"/>
  <c r="AW247" i="10"/>
  <c r="AV247" i="10"/>
  <c r="AU247" i="10"/>
  <c r="AT247" i="10"/>
  <c r="AS247" i="10"/>
  <c r="AW246" i="10"/>
  <c r="AV246" i="10"/>
  <c r="AU246" i="10"/>
  <c r="AT246" i="10"/>
  <c r="AS246" i="10"/>
  <c r="AW245" i="10"/>
  <c r="AV245" i="10"/>
  <c r="AU245" i="10"/>
  <c r="AT245" i="10"/>
  <c r="AS245" i="10"/>
  <c r="AW244" i="10"/>
  <c r="AV244" i="10"/>
  <c r="AU244" i="10"/>
  <c r="AT244" i="10"/>
  <c r="AS244" i="10"/>
  <c r="AW243" i="10"/>
  <c r="AV243" i="10"/>
  <c r="AU243" i="10"/>
  <c r="AT243" i="10"/>
  <c r="AS243" i="10"/>
  <c r="AW242" i="10"/>
  <c r="AV242" i="10"/>
  <c r="AU242" i="10"/>
  <c r="AT242" i="10"/>
  <c r="AS242" i="10"/>
  <c r="AW241" i="10"/>
  <c r="AV241" i="10"/>
  <c r="AU241" i="10"/>
  <c r="AT241" i="10"/>
  <c r="AS241" i="10"/>
  <c r="AW240" i="10"/>
  <c r="AV240" i="10"/>
  <c r="AU240" i="10"/>
  <c r="AT240" i="10"/>
  <c r="AS240" i="10"/>
  <c r="AW239" i="10"/>
  <c r="AV239" i="10"/>
  <c r="AU239" i="10"/>
  <c r="AT239" i="10"/>
  <c r="AS239" i="10"/>
  <c r="AW238" i="10"/>
  <c r="AV238" i="10"/>
  <c r="AU238" i="10"/>
  <c r="AT238" i="10"/>
  <c r="AS238" i="10"/>
  <c r="AW237" i="10"/>
  <c r="AV237" i="10"/>
  <c r="AU237" i="10"/>
  <c r="AT237" i="10"/>
  <c r="AS237" i="10"/>
  <c r="AW236" i="10"/>
  <c r="AV236" i="10"/>
  <c r="AU236" i="10"/>
  <c r="AT236" i="10"/>
  <c r="AS236" i="10"/>
  <c r="AW235" i="10"/>
  <c r="AV235" i="10"/>
  <c r="AU235" i="10"/>
  <c r="AT235" i="10"/>
  <c r="AS235" i="10"/>
  <c r="AW234" i="10"/>
  <c r="AV234" i="10"/>
  <c r="AU234" i="10"/>
  <c r="AT234" i="10"/>
  <c r="AS234" i="10"/>
  <c r="AW233" i="10"/>
  <c r="AV233" i="10"/>
  <c r="AU233" i="10"/>
  <c r="AT233" i="10"/>
  <c r="AS233" i="10"/>
  <c r="AW232" i="10"/>
  <c r="AV232" i="10"/>
  <c r="AU232" i="10"/>
  <c r="AT232" i="10"/>
  <c r="AS232" i="10"/>
  <c r="AW231" i="10"/>
  <c r="AV231" i="10"/>
  <c r="AU231" i="10"/>
  <c r="AT231" i="10"/>
  <c r="AS231" i="10"/>
  <c r="AW230" i="10"/>
  <c r="AV230" i="10"/>
  <c r="AU230" i="10"/>
  <c r="AT230" i="10"/>
  <c r="AS230" i="10"/>
  <c r="AW229" i="10"/>
  <c r="AV229" i="10"/>
  <c r="AU229" i="10"/>
  <c r="AT229" i="10"/>
  <c r="AS229" i="10"/>
  <c r="AW228" i="10"/>
  <c r="AV228" i="10"/>
  <c r="AU228" i="10"/>
  <c r="AT228" i="10"/>
  <c r="AS228" i="10"/>
  <c r="AW227" i="10"/>
  <c r="AV227" i="10"/>
  <c r="AU227" i="10"/>
  <c r="AT227" i="10"/>
  <c r="AS227" i="10"/>
  <c r="AW226" i="10"/>
  <c r="AV226" i="10"/>
  <c r="AU226" i="10"/>
  <c r="AT226" i="10"/>
  <c r="AS226" i="10"/>
  <c r="AW225" i="10"/>
  <c r="AV225" i="10"/>
  <c r="AU225" i="10"/>
  <c r="AT225" i="10"/>
  <c r="AS225" i="10"/>
  <c r="AW224" i="10"/>
  <c r="AV224" i="10"/>
  <c r="AU224" i="10"/>
  <c r="AT224" i="10"/>
  <c r="AS224" i="10"/>
  <c r="AW223" i="10"/>
  <c r="AV223" i="10"/>
  <c r="AU223" i="10"/>
  <c r="AT223" i="10"/>
  <c r="AS223" i="10"/>
  <c r="AW222" i="10"/>
  <c r="AV222" i="10"/>
  <c r="AU222" i="10"/>
  <c r="AT222" i="10"/>
  <c r="AS222" i="10"/>
  <c r="AW221" i="10"/>
  <c r="AV221" i="10"/>
  <c r="AU221" i="10"/>
  <c r="AT221" i="10"/>
  <c r="AS221" i="10"/>
  <c r="AW220" i="10"/>
  <c r="AV220" i="10"/>
  <c r="AU220" i="10"/>
  <c r="AT220" i="10"/>
  <c r="AS220" i="10"/>
  <c r="AW219" i="10"/>
  <c r="AV219" i="10"/>
  <c r="AU219" i="10"/>
  <c r="AT219" i="10"/>
  <c r="AS219" i="10"/>
  <c r="AW218" i="10"/>
  <c r="AV218" i="10"/>
  <c r="AU218" i="10"/>
  <c r="AT218" i="10"/>
  <c r="AS218" i="10"/>
  <c r="AW217" i="10"/>
  <c r="AV217" i="10"/>
  <c r="AU217" i="10"/>
  <c r="AT217" i="10"/>
  <c r="AS217" i="10"/>
  <c r="AW216" i="10"/>
  <c r="AV216" i="10"/>
  <c r="AU216" i="10"/>
  <c r="AT216" i="10"/>
  <c r="AS216" i="10"/>
  <c r="AW215" i="10"/>
  <c r="AV215" i="10"/>
  <c r="AU215" i="10"/>
  <c r="AT215" i="10"/>
  <c r="AS215" i="10"/>
  <c r="AW214" i="10"/>
  <c r="AV214" i="10"/>
  <c r="AU214" i="10"/>
  <c r="AT214" i="10"/>
  <c r="AS214" i="10"/>
  <c r="AW213" i="10"/>
  <c r="AV213" i="10"/>
  <c r="AU213" i="10"/>
  <c r="AT213" i="10"/>
  <c r="AS213" i="10"/>
  <c r="AW212" i="10"/>
  <c r="AV212" i="10"/>
  <c r="AU212" i="10"/>
  <c r="AT212" i="10"/>
  <c r="AS212" i="10"/>
  <c r="AW211" i="10"/>
  <c r="AV211" i="10"/>
  <c r="AU211" i="10"/>
  <c r="AT211" i="10"/>
  <c r="AS211" i="10"/>
  <c r="AW210" i="10"/>
  <c r="AV210" i="10"/>
  <c r="AU210" i="10"/>
  <c r="AT210" i="10"/>
  <c r="AS210" i="10"/>
  <c r="AW209" i="10"/>
  <c r="AV209" i="10"/>
  <c r="AU209" i="10"/>
  <c r="AT209" i="10"/>
  <c r="AS209" i="10"/>
  <c r="AW208" i="10"/>
  <c r="AV208" i="10"/>
  <c r="AU208" i="10"/>
  <c r="AT208" i="10"/>
  <c r="AS208" i="10"/>
  <c r="AW207" i="10"/>
  <c r="AV207" i="10"/>
  <c r="AU207" i="10"/>
  <c r="AT207" i="10"/>
  <c r="AS207" i="10"/>
  <c r="AW206" i="10"/>
  <c r="AV206" i="10"/>
  <c r="AU206" i="10"/>
  <c r="AT206" i="10"/>
  <c r="AS206" i="10"/>
  <c r="AW205" i="10"/>
  <c r="AV205" i="10"/>
  <c r="AU205" i="10"/>
  <c r="AT205" i="10"/>
  <c r="AS205" i="10"/>
  <c r="AW204" i="10"/>
  <c r="AV204" i="10"/>
  <c r="AU204" i="10"/>
  <c r="AT204" i="10"/>
  <c r="AS204" i="10"/>
  <c r="AW203" i="10"/>
  <c r="AV203" i="10"/>
  <c r="AU203" i="10"/>
  <c r="AT203" i="10"/>
  <c r="AS203" i="10"/>
  <c r="AW202" i="10"/>
  <c r="AV202" i="10"/>
  <c r="AU202" i="10"/>
  <c r="AT202" i="10"/>
  <c r="AS202" i="10"/>
  <c r="AW201" i="10"/>
  <c r="AV201" i="10"/>
  <c r="AU201" i="10"/>
  <c r="AT201" i="10"/>
  <c r="AS201" i="10"/>
  <c r="AW200" i="10"/>
  <c r="AV200" i="10"/>
  <c r="AU200" i="10"/>
  <c r="AT200" i="10"/>
  <c r="AS200" i="10"/>
  <c r="AW199" i="10"/>
  <c r="AV199" i="10"/>
  <c r="AU199" i="10"/>
  <c r="AT199" i="10"/>
  <c r="AS199" i="10"/>
  <c r="AW198" i="10"/>
  <c r="AV198" i="10"/>
  <c r="AU198" i="10"/>
  <c r="AT198" i="10"/>
  <c r="AS198" i="10"/>
  <c r="AW197" i="10"/>
  <c r="AV197" i="10"/>
  <c r="AU197" i="10"/>
  <c r="AT197" i="10"/>
  <c r="AS197" i="10"/>
  <c r="AW196" i="10"/>
  <c r="AV196" i="10"/>
  <c r="AU196" i="10"/>
  <c r="AT196" i="10"/>
  <c r="AS196" i="10"/>
  <c r="AW195" i="10"/>
  <c r="AV195" i="10"/>
  <c r="AU195" i="10"/>
  <c r="AT195" i="10"/>
  <c r="AS195" i="10"/>
  <c r="AW194" i="10"/>
  <c r="AV194" i="10"/>
  <c r="AU194" i="10"/>
  <c r="AT194" i="10"/>
  <c r="AS194" i="10"/>
  <c r="AW193" i="10"/>
  <c r="AV193" i="10"/>
  <c r="AU193" i="10"/>
  <c r="AT193" i="10"/>
  <c r="AS193" i="10"/>
  <c r="AW192" i="10"/>
  <c r="AV192" i="10"/>
  <c r="AU192" i="10"/>
  <c r="AT192" i="10"/>
  <c r="AS192" i="10"/>
  <c r="AW191" i="10"/>
  <c r="AV191" i="10"/>
  <c r="AU191" i="10"/>
  <c r="AT191" i="10"/>
  <c r="AS191" i="10"/>
  <c r="AW190" i="10"/>
  <c r="AV190" i="10"/>
  <c r="AU190" i="10"/>
  <c r="AT190" i="10"/>
  <c r="AS190" i="10"/>
  <c r="AW189" i="10"/>
  <c r="AV189" i="10"/>
  <c r="AU189" i="10"/>
  <c r="AT189" i="10"/>
  <c r="AS189" i="10"/>
  <c r="AW188" i="10"/>
  <c r="AV188" i="10"/>
  <c r="AU188" i="10"/>
  <c r="AT188" i="10"/>
  <c r="AS188" i="10"/>
  <c r="I188" i="10"/>
  <c r="AW187" i="10"/>
  <c r="AV187" i="10"/>
  <c r="AU187" i="10"/>
  <c r="AT187" i="10"/>
  <c r="AS187" i="10"/>
  <c r="AW186" i="10"/>
  <c r="AV186" i="10"/>
  <c r="AU186" i="10"/>
  <c r="AT186" i="10"/>
  <c r="AS186" i="10"/>
  <c r="AW185" i="10"/>
  <c r="AV185" i="10"/>
  <c r="AU185" i="10"/>
  <c r="AT185" i="10"/>
  <c r="AS185" i="10"/>
  <c r="AW184" i="10"/>
  <c r="AV184" i="10"/>
  <c r="AU184" i="10"/>
  <c r="AT184" i="10"/>
  <c r="AS184" i="10"/>
  <c r="AW183" i="10"/>
  <c r="AV183" i="10"/>
  <c r="AU183" i="10"/>
  <c r="AT183" i="10"/>
  <c r="AS183" i="10"/>
  <c r="AW182" i="10"/>
  <c r="AV182" i="10"/>
  <c r="AU182" i="10"/>
  <c r="AT182" i="10"/>
  <c r="AS182" i="10"/>
  <c r="AW181" i="10"/>
  <c r="AV181" i="10"/>
  <c r="AU181" i="10"/>
  <c r="AT181" i="10"/>
  <c r="AS181" i="10"/>
  <c r="AW180" i="10"/>
  <c r="AV180" i="10"/>
  <c r="AU180" i="10"/>
  <c r="AT180" i="10"/>
  <c r="AS180" i="10"/>
  <c r="AW179" i="10"/>
  <c r="AV179" i="10"/>
  <c r="AU179" i="10"/>
  <c r="AT179" i="10"/>
  <c r="AS179" i="10"/>
  <c r="AW178" i="10"/>
  <c r="AV178" i="10"/>
  <c r="AU178" i="10"/>
  <c r="AT178" i="10"/>
  <c r="AS178" i="10"/>
  <c r="AW177" i="10"/>
  <c r="AV177" i="10"/>
  <c r="AU177" i="10"/>
  <c r="AT177" i="10"/>
  <c r="AS177" i="10"/>
  <c r="AW176" i="10"/>
  <c r="AV176" i="10"/>
  <c r="AU176" i="10"/>
  <c r="AT176" i="10"/>
  <c r="AS176" i="10"/>
  <c r="AW175" i="10"/>
  <c r="AV175" i="10"/>
  <c r="AU175" i="10"/>
  <c r="AT175" i="10"/>
  <c r="AS175" i="10"/>
  <c r="AW174" i="10"/>
  <c r="AV174" i="10"/>
  <c r="AU174" i="10"/>
  <c r="AT174" i="10"/>
  <c r="AS174" i="10"/>
  <c r="AW173" i="10"/>
  <c r="AV173" i="10"/>
  <c r="AU173" i="10"/>
  <c r="AT173" i="10"/>
  <c r="AS173" i="10"/>
  <c r="AW172" i="10"/>
  <c r="AV172" i="10"/>
  <c r="AU172" i="10"/>
  <c r="AT172" i="10"/>
  <c r="AS172" i="10"/>
  <c r="AW171" i="10"/>
  <c r="AV171" i="10"/>
  <c r="AU171" i="10"/>
  <c r="AT171" i="10"/>
  <c r="AS171" i="10"/>
  <c r="AW170" i="10"/>
  <c r="AV170" i="10"/>
  <c r="AU170" i="10"/>
  <c r="AT170" i="10"/>
  <c r="AS170" i="10"/>
  <c r="I170" i="10"/>
  <c r="AW169" i="10"/>
  <c r="AV169" i="10"/>
  <c r="AU169" i="10"/>
  <c r="AT169" i="10"/>
  <c r="AS169" i="10"/>
  <c r="AW168" i="10"/>
  <c r="AV168" i="10"/>
  <c r="AU168" i="10"/>
  <c r="AT168" i="10"/>
  <c r="AS168" i="10"/>
  <c r="AW167" i="10"/>
  <c r="AV167" i="10"/>
  <c r="AU167" i="10"/>
  <c r="AT167" i="10"/>
  <c r="AS167" i="10"/>
  <c r="AW166" i="10"/>
  <c r="AV166" i="10"/>
  <c r="AU166" i="10"/>
  <c r="AT166" i="10"/>
  <c r="AS166" i="10"/>
  <c r="AW165" i="10"/>
  <c r="AV165" i="10"/>
  <c r="AU165" i="10"/>
  <c r="AT165" i="10"/>
  <c r="AS165" i="10"/>
  <c r="AW164" i="10"/>
  <c r="AV164" i="10"/>
  <c r="AU164" i="10"/>
  <c r="AT164" i="10"/>
  <c r="AS164" i="10"/>
  <c r="AW163" i="10"/>
  <c r="AV163" i="10"/>
  <c r="AU163" i="10"/>
  <c r="AT163" i="10"/>
  <c r="AS163" i="10"/>
  <c r="AW162" i="10"/>
  <c r="AV162" i="10"/>
  <c r="AU162" i="10"/>
  <c r="AT162" i="10"/>
  <c r="AS162" i="10"/>
  <c r="AW161" i="10"/>
  <c r="AV161" i="10"/>
  <c r="AU161" i="10"/>
  <c r="AT161" i="10"/>
  <c r="AS161" i="10"/>
  <c r="AW160" i="10"/>
  <c r="AV160" i="10"/>
  <c r="AU160" i="10"/>
  <c r="AT160" i="10"/>
  <c r="AS160" i="10"/>
  <c r="AW159" i="10"/>
  <c r="AV159" i="10"/>
  <c r="AU159" i="10"/>
  <c r="AT159" i="10"/>
  <c r="AS159" i="10"/>
  <c r="AW158" i="10"/>
  <c r="AV158" i="10"/>
  <c r="AU158" i="10"/>
  <c r="AT158" i="10"/>
  <c r="AS158" i="10"/>
  <c r="AW157" i="10"/>
  <c r="AV157" i="10"/>
  <c r="AU157" i="10"/>
  <c r="AT157" i="10"/>
  <c r="AS157" i="10"/>
  <c r="AW156" i="10"/>
  <c r="AV156" i="10"/>
  <c r="AU156" i="10"/>
  <c r="AT156" i="10"/>
  <c r="AS156" i="10"/>
  <c r="AW155" i="10"/>
  <c r="AV155" i="10"/>
  <c r="AU155" i="10"/>
  <c r="AT155" i="10"/>
  <c r="AS155" i="10"/>
  <c r="AW154" i="10"/>
  <c r="AV154" i="10"/>
  <c r="AU154" i="10"/>
  <c r="AT154" i="10"/>
  <c r="AS154" i="10"/>
  <c r="AW153" i="10"/>
  <c r="AV153" i="10"/>
  <c r="AU153" i="10"/>
  <c r="AT153" i="10"/>
  <c r="AS153" i="10"/>
  <c r="AW152" i="10"/>
  <c r="AV152" i="10"/>
  <c r="AU152" i="10"/>
  <c r="AT152" i="10"/>
  <c r="AS152" i="10"/>
  <c r="AW151" i="10"/>
  <c r="AV151" i="10"/>
  <c r="AU151" i="10"/>
  <c r="AT151" i="10"/>
  <c r="AS151" i="10"/>
  <c r="AW150" i="10"/>
  <c r="AV150" i="10"/>
  <c r="AU150" i="10"/>
  <c r="AT150" i="10"/>
  <c r="AS150" i="10"/>
  <c r="AW149" i="10"/>
  <c r="AV149" i="10"/>
  <c r="AU149" i="10"/>
  <c r="AT149" i="10"/>
  <c r="AS149" i="10"/>
  <c r="AW148" i="10"/>
  <c r="AV148" i="10"/>
  <c r="AU148" i="10"/>
  <c r="AT148" i="10"/>
  <c r="AS148" i="10"/>
  <c r="AW147" i="10"/>
  <c r="AV147" i="10"/>
  <c r="AU147" i="10"/>
  <c r="AT147" i="10"/>
  <c r="AS147" i="10"/>
  <c r="AW146" i="10"/>
  <c r="AV146" i="10"/>
  <c r="AU146" i="10"/>
  <c r="AT146" i="10"/>
  <c r="AS146" i="10"/>
  <c r="AW145" i="10"/>
  <c r="AV145" i="10"/>
  <c r="AU145" i="10"/>
  <c r="AT145" i="10"/>
  <c r="AS145" i="10"/>
  <c r="AW144" i="10"/>
  <c r="AV144" i="10"/>
  <c r="AU144" i="10"/>
  <c r="AT144" i="10"/>
  <c r="AS144" i="10"/>
  <c r="AW143" i="10"/>
  <c r="AV143" i="10"/>
  <c r="AU143" i="10"/>
  <c r="AT143" i="10"/>
  <c r="AS143" i="10"/>
  <c r="AW142" i="10"/>
  <c r="AV142" i="10"/>
  <c r="AU142" i="10"/>
  <c r="AT142" i="10"/>
  <c r="AS142" i="10"/>
  <c r="AW141" i="10"/>
  <c r="AV141" i="10"/>
  <c r="AU141" i="10"/>
  <c r="AT141" i="10"/>
  <c r="AS141" i="10"/>
  <c r="AW140" i="10"/>
  <c r="AV140" i="10"/>
  <c r="AU140" i="10"/>
  <c r="AT140" i="10"/>
  <c r="AS140" i="10"/>
  <c r="AW139" i="10"/>
  <c r="AV139" i="10"/>
  <c r="AU139" i="10"/>
  <c r="AT139" i="10"/>
  <c r="AS139" i="10"/>
  <c r="AW138" i="10"/>
  <c r="AV138" i="10"/>
  <c r="AU138" i="10"/>
  <c r="AT138" i="10"/>
  <c r="AS138" i="10"/>
  <c r="AW137" i="10"/>
  <c r="AV137" i="10"/>
  <c r="AU137" i="10"/>
  <c r="AT137" i="10"/>
  <c r="AS137" i="10"/>
  <c r="AW136" i="10"/>
  <c r="AV136" i="10"/>
  <c r="AU136" i="10"/>
  <c r="AT136" i="10"/>
  <c r="AS136" i="10"/>
  <c r="AW135" i="10"/>
  <c r="AV135" i="10"/>
  <c r="AU135" i="10"/>
  <c r="AT135" i="10"/>
  <c r="AS135" i="10"/>
  <c r="AW134" i="10"/>
  <c r="AV134" i="10"/>
  <c r="AU134" i="10"/>
  <c r="AT134" i="10"/>
  <c r="AS134" i="10"/>
  <c r="AW133" i="10"/>
  <c r="AV133" i="10"/>
  <c r="AU133" i="10"/>
  <c r="AT133" i="10"/>
  <c r="AS133" i="10"/>
  <c r="AW132" i="10"/>
  <c r="AV132" i="10"/>
  <c r="AU132" i="10"/>
  <c r="AT132" i="10"/>
  <c r="AS132" i="10"/>
  <c r="AW131" i="10"/>
  <c r="AV131" i="10"/>
  <c r="AU131" i="10"/>
  <c r="AT131" i="10"/>
  <c r="AS131" i="10"/>
  <c r="AW130" i="10"/>
  <c r="AV130" i="10"/>
  <c r="AU130" i="10"/>
  <c r="AT130" i="10"/>
  <c r="AS130" i="10"/>
  <c r="AW129" i="10"/>
  <c r="AV129" i="10"/>
  <c r="AU129" i="10"/>
  <c r="AT129" i="10"/>
  <c r="AS129" i="10"/>
  <c r="AW128" i="10"/>
  <c r="AV128" i="10"/>
  <c r="AU128" i="10"/>
  <c r="AT128" i="10"/>
  <c r="AS128" i="10"/>
  <c r="AW127" i="10"/>
  <c r="AV127" i="10"/>
  <c r="AU127" i="10"/>
  <c r="AT127" i="10"/>
  <c r="AS127" i="10"/>
  <c r="AW126" i="10"/>
  <c r="AV126" i="10"/>
  <c r="AU126" i="10"/>
  <c r="AT126" i="10"/>
  <c r="AS126" i="10"/>
  <c r="AW125" i="10"/>
  <c r="AV125" i="10"/>
  <c r="AU125" i="10"/>
  <c r="AT125" i="10"/>
  <c r="AS125" i="10"/>
  <c r="AW124" i="10"/>
  <c r="AV124" i="10"/>
  <c r="AU124" i="10"/>
  <c r="AT124" i="10"/>
  <c r="AS124" i="10"/>
  <c r="AW123" i="10"/>
  <c r="AV123" i="10"/>
  <c r="AU123" i="10"/>
  <c r="AT123" i="10"/>
  <c r="AS123" i="10"/>
  <c r="AW122" i="10"/>
  <c r="AV122" i="10"/>
  <c r="AU122" i="10"/>
  <c r="AT122" i="10"/>
  <c r="AS122" i="10"/>
  <c r="AW121" i="10"/>
  <c r="AV121" i="10"/>
  <c r="AU121" i="10"/>
  <c r="AT121" i="10"/>
  <c r="AS121" i="10"/>
  <c r="AW120" i="10"/>
  <c r="AV120" i="10"/>
  <c r="AU120" i="10"/>
  <c r="AT120" i="10"/>
  <c r="AS120" i="10"/>
  <c r="AW119" i="10"/>
  <c r="AV119" i="10"/>
  <c r="AU119" i="10"/>
  <c r="AT119" i="10"/>
  <c r="AS119" i="10"/>
  <c r="AW118" i="10"/>
  <c r="AV118" i="10"/>
  <c r="AU118" i="10"/>
  <c r="AT118" i="10"/>
  <c r="AS118" i="10"/>
  <c r="AW117" i="10"/>
  <c r="AV117" i="10"/>
  <c r="AU117" i="10"/>
  <c r="AT117" i="10"/>
  <c r="AS117" i="10"/>
  <c r="AW116" i="10"/>
  <c r="AV116" i="10"/>
  <c r="AU116" i="10"/>
  <c r="AT116" i="10"/>
  <c r="AS116" i="10"/>
  <c r="AW115" i="10"/>
  <c r="AV115" i="10"/>
  <c r="AU115" i="10"/>
  <c r="AT115" i="10"/>
  <c r="AS115" i="10"/>
  <c r="AW114" i="10"/>
  <c r="AV114" i="10"/>
  <c r="AU114" i="10"/>
  <c r="AT114" i="10"/>
  <c r="AS114" i="10"/>
  <c r="AW113" i="10"/>
  <c r="AV113" i="10"/>
  <c r="AU113" i="10"/>
  <c r="AT113" i="10"/>
  <c r="AS113" i="10"/>
  <c r="AW112" i="10"/>
  <c r="AV112" i="10"/>
  <c r="AU112" i="10"/>
  <c r="AT112" i="10"/>
  <c r="AS112" i="10"/>
  <c r="AW111" i="10"/>
  <c r="AV111" i="10"/>
  <c r="AU111" i="10"/>
  <c r="AT111" i="10"/>
  <c r="AS111" i="10"/>
  <c r="AW110" i="10"/>
  <c r="AV110" i="10"/>
  <c r="AU110" i="10"/>
  <c r="AT110" i="10"/>
  <c r="AS110" i="10"/>
  <c r="I110" i="10"/>
  <c r="AW109" i="10"/>
  <c r="AV109" i="10"/>
  <c r="AU109" i="10"/>
  <c r="AT109" i="10"/>
  <c r="AS109" i="10"/>
  <c r="AW108" i="10"/>
  <c r="AV108" i="10"/>
  <c r="AU108" i="10"/>
  <c r="AT108" i="10"/>
  <c r="AS108" i="10"/>
  <c r="AW107" i="10"/>
  <c r="AV107" i="10"/>
  <c r="AU107" i="10"/>
  <c r="AT107" i="10"/>
  <c r="AS107" i="10"/>
  <c r="AW106" i="10"/>
  <c r="AV106" i="10"/>
  <c r="AU106" i="10"/>
  <c r="AT106" i="10"/>
  <c r="AS106" i="10"/>
  <c r="AW105" i="10"/>
  <c r="AV105" i="10"/>
  <c r="AU105" i="10"/>
  <c r="AT105" i="10"/>
  <c r="AS105" i="10"/>
  <c r="AW104" i="10"/>
  <c r="AV104" i="10"/>
  <c r="AU104" i="10"/>
  <c r="AT104" i="10"/>
  <c r="AS104" i="10"/>
  <c r="AW103" i="10"/>
  <c r="AV103" i="10"/>
  <c r="AU103" i="10"/>
  <c r="AT103" i="10"/>
  <c r="AS103" i="10"/>
  <c r="AW102" i="10"/>
  <c r="AV102" i="10"/>
  <c r="AU102" i="10"/>
  <c r="AT102" i="10"/>
  <c r="AS102" i="10"/>
  <c r="AW101" i="10"/>
  <c r="AV101" i="10"/>
  <c r="AU101" i="10"/>
  <c r="AT101" i="10"/>
  <c r="AS101" i="10"/>
  <c r="AW100" i="10"/>
  <c r="AV100" i="10"/>
  <c r="AU100" i="10"/>
  <c r="AT100" i="10"/>
  <c r="AS100" i="10"/>
  <c r="AW99" i="10"/>
  <c r="AV99" i="10"/>
  <c r="AU99" i="10"/>
  <c r="AT99" i="10"/>
  <c r="AS99" i="10"/>
  <c r="AW98" i="10"/>
  <c r="AV98" i="10"/>
  <c r="AU98" i="10"/>
  <c r="AT98" i="10"/>
  <c r="AS98" i="10"/>
  <c r="AW97" i="10"/>
  <c r="AV97" i="10"/>
  <c r="AU97" i="10"/>
  <c r="AT97" i="10"/>
  <c r="AS97" i="10"/>
  <c r="AW96" i="10"/>
  <c r="AV96" i="10"/>
  <c r="AU96" i="10"/>
  <c r="AT96" i="10"/>
  <c r="AS96" i="10"/>
  <c r="AW95" i="10"/>
  <c r="AV95" i="10"/>
  <c r="AU95" i="10"/>
  <c r="AT95" i="10"/>
  <c r="AS95" i="10"/>
  <c r="AW94" i="10"/>
  <c r="AV94" i="10"/>
  <c r="AU94" i="10"/>
  <c r="AT94" i="10"/>
  <c r="AS94" i="10"/>
  <c r="AW93" i="10"/>
  <c r="AV93" i="10"/>
  <c r="AU93" i="10"/>
  <c r="AT93" i="10"/>
  <c r="AS93" i="10"/>
  <c r="AW92" i="10"/>
  <c r="AV92" i="10"/>
  <c r="AU92" i="10"/>
  <c r="AT92" i="10"/>
  <c r="AS92" i="10"/>
  <c r="AW91" i="10"/>
  <c r="AV91" i="10"/>
  <c r="AU91" i="10"/>
  <c r="AT91" i="10"/>
  <c r="AS91" i="10"/>
  <c r="AW90" i="10"/>
  <c r="AV90" i="10"/>
  <c r="AU90" i="10"/>
  <c r="AT90" i="10"/>
  <c r="AS90" i="10"/>
  <c r="AW89" i="10"/>
  <c r="AV89" i="10"/>
  <c r="AU89" i="10"/>
  <c r="AT89" i="10"/>
  <c r="AS89" i="10"/>
  <c r="AW88" i="10"/>
  <c r="AV88" i="10"/>
  <c r="AU88" i="10"/>
  <c r="AT88" i="10"/>
  <c r="AS88" i="10"/>
  <c r="AW87" i="10"/>
  <c r="AV87" i="10"/>
  <c r="AU87" i="10"/>
  <c r="AT87" i="10"/>
  <c r="AS87" i="10"/>
  <c r="AW86" i="10"/>
  <c r="AV86" i="10"/>
  <c r="AU86" i="10"/>
  <c r="AT86" i="10"/>
  <c r="AS86" i="10"/>
  <c r="AW85" i="10"/>
  <c r="AV85" i="10"/>
  <c r="AU85" i="10"/>
  <c r="AT85" i="10"/>
  <c r="AS85" i="10"/>
  <c r="AW84" i="10"/>
  <c r="AV84" i="10"/>
  <c r="AU84" i="10"/>
  <c r="AT84" i="10"/>
  <c r="AS84" i="10"/>
  <c r="AW83" i="10"/>
  <c r="AV83" i="10"/>
  <c r="AU83" i="10"/>
  <c r="AT83" i="10"/>
  <c r="AS83" i="10"/>
  <c r="AW82" i="10"/>
  <c r="AV82" i="10"/>
  <c r="AU82" i="10"/>
  <c r="AT82" i="10"/>
  <c r="AS82" i="10"/>
  <c r="AW81" i="10"/>
  <c r="AV81" i="10"/>
  <c r="AU81" i="10"/>
  <c r="AT81" i="10"/>
  <c r="AS81" i="10"/>
  <c r="AW80" i="10"/>
  <c r="AV80" i="10"/>
  <c r="AU80" i="10"/>
  <c r="AT80" i="10"/>
  <c r="AS80" i="10"/>
  <c r="AW79" i="10"/>
  <c r="AV79" i="10"/>
  <c r="AU79" i="10"/>
  <c r="AT79" i="10"/>
  <c r="AS79" i="10"/>
  <c r="AW78" i="10"/>
  <c r="AV78" i="10"/>
  <c r="AU78" i="10"/>
  <c r="AT78" i="10"/>
  <c r="AS78" i="10"/>
  <c r="AW77" i="10"/>
  <c r="AV77" i="10"/>
  <c r="AU77" i="10"/>
  <c r="AT77" i="10"/>
  <c r="AS77" i="10"/>
  <c r="AW76" i="10"/>
  <c r="AV76" i="10"/>
  <c r="AU76" i="10"/>
  <c r="AT76" i="10"/>
  <c r="AS76" i="10"/>
  <c r="AW75" i="10"/>
  <c r="AV75" i="10"/>
  <c r="AU75" i="10"/>
  <c r="AT75" i="10"/>
  <c r="AS75" i="10"/>
  <c r="AW74" i="10"/>
  <c r="AV74" i="10"/>
  <c r="AU74" i="10"/>
  <c r="AT74" i="10"/>
  <c r="AS74" i="10"/>
  <c r="AW73" i="10"/>
  <c r="AV73" i="10"/>
  <c r="AU73" i="10"/>
  <c r="AT73" i="10"/>
  <c r="AS73" i="10"/>
  <c r="AW72" i="10"/>
  <c r="AV72" i="10"/>
  <c r="AU72" i="10"/>
  <c r="AT72" i="10"/>
  <c r="AS72" i="10"/>
  <c r="AW71" i="10"/>
  <c r="AV71" i="10"/>
  <c r="AU71" i="10"/>
  <c r="AT71" i="10"/>
  <c r="AS71" i="10"/>
  <c r="AW70" i="10"/>
  <c r="AV70" i="10"/>
  <c r="AU70" i="10"/>
  <c r="AT70" i="10"/>
  <c r="AS70" i="10"/>
  <c r="AW69" i="10"/>
  <c r="AV69" i="10"/>
  <c r="AU69" i="10"/>
  <c r="AT69" i="10"/>
  <c r="AS69" i="10"/>
  <c r="AW68" i="10"/>
  <c r="AV68" i="10"/>
  <c r="AU68" i="10"/>
  <c r="AT68" i="10"/>
  <c r="AS68" i="10"/>
  <c r="AW67" i="10"/>
  <c r="AV67" i="10"/>
  <c r="AU67" i="10"/>
  <c r="AT67" i="10"/>
  <c r="AS67" i="10"/>
  <c r="AW66" i="10"/>
  <c r="AV66" i="10"/>
  <c r="AU66" i="10"/>
  <c r="AT66" i="10"/>
  <c r="AS66" i="10"/>
  <c r="AW65" i="10"/>
  <c r="AV65" i="10"/>
  <c r="AU65" i="10"/>
  <c r="AT65" i="10"/>
  <c r="AS65" i="10"/>
  <c r="AW64" i="10"/>
  <c r="AV64" i="10"/>
  <c r="AU64" i="10"/>
  <c r="AT64" i="10"/>
  <c r="AS64" i="10"/>
  <c r="AW63" i="10"/>
  <c r="AV63" i="10"/>
  <c r="AU63" i="10"/>
  <c r="AT63" i="10"/>
  <c r="AS63" i="10"/>
  <c r="AW62" i="10"/>
  <c r="AV62" i="10"/>
  <c r="AU62" i="10"/>
  <c r="AT62" i="10"/>
  <c r="AS62" i="10"/>
  <c r="AW61" i="10"/>
  <c r="AV61" i="10"/>
  <c r="AU61" i="10"/>
  <c r="AT61" i="10"/>
  <c r="AS61" i="10"/>
  <c r="AW60" i="10"/>
  <c r="AV60" i="10"/>
  <c r="AU60" i="10"/>
  <c r="AT60" i="10"/>
  <c r="AS60" i="10"/>
  <c r="AW59" i="10"/>
  <c r="AV59" i="10"/>
  <c r="AU59" i="10"/>
  <c r="AT59" i="10"/>
  <c r="AS59" i="10"/>
  <c r="AW58" i="10"/>
  <c r="AV58" i="10"/>
  <c r="AU58" i="10"/>
  <c r="AT58" i="10"/>
  <c r="AS58" i="10"/>
  <c r="AW57" i="10"/>
  <c r="AV57" i="10"/>
  <c r="AU57" i="10"/>
  <c r="AT57" i="10"/>
  <c r="AS57" i="10"/>
  <c r="AW56" i="10"/>
  <c r="AV56" i="10"/>
  <c r="AU56" i="10"/>
  <c r="AT56" i="10"/>
  <c r="AS56" i="10"/>
  <c r="AW55" i="10"/>
  <c r="AV55" i="10"/>
  <c r="AU55" i="10"/>
  <c r="AT55" i="10"/>
  <c r="AS55" i="10"/>
  <c r="AW54" i="10"/>
  <c r="AV54" i="10"/>
  <c r="AU54" i="10"/>
  <c r="AT54" i="10"/>
  <c r="AS54" i="10"/>
  <c r="AW53" i="10"/>
  <c r="AV53" i="10"/>
  <c r="AU53" i="10"/>
  <c r="AT53" i="10"/>
  <c r="AS53" i="10"/>
  <c r="AW52" i="10"/>
  <c r="AV52" i="10"/>
  <c r="AU52" i="10"/>
  <c r="AT52" i="10"/>
  <c r="AS52" i="10"/>
  <c r="AW51" i="10"/>
  <c r="AV51" i="10"/>
  <c r="AU51" i="10"/>
  <c r="AT51" i="10"/>
  <c r="AS51" i="10"/>
  <c r="AW50" i="10"/>
  <c r="AV50" i="10"/>
  <c r="AU50" i="10"/>
  <c r="AT50" i="10"/>
  <c r="AS50" i="10"/>
  <c r="AW49" i="10"/>
  <c r="AV49" i="10"/>
  <c r="AU49" i="10"/>
  <c r="AT49" i="10"/>
  <c r="AS49" i="10"/>
  <c r="AW48" i="10"/>
  <c r="AV48" i="10"/>
  <c r="AU48" i="10"/>
  <c r="AT48" i="10"/>
  <c r="AS48" i="10"/>
  <c r="AW47" i="10"/>
  <c r="AV47" i="10"/>
  <c r="AU47" i="10"/>
  <c r="AT47" i="10"/>
  <c r="AS47" i="10"/>
  <c r="AW46" i="10"/>
  <c r="AV46" i="10"/>
  <c r="AU46" i="10"/>
  <c r="AT46" i="10"/>
  <c r="AS46" i="10"/>
  <c r="AW45" i="10"/>
  <c r="AV45" i="10"/>
  <c r="AU45" i="10"/>
  <c r="AT45" i="10"/>
  <c r="AS45" i="10"/>
  <c r="AW44" i="10"/>
  <c r="AV44" i="10"/>
  <c r="AU44" i="10"/>
  <c r="AT44" i="10"/>
  <c r="AS44" i="10"/>
  <c r="AW43" i="10"/>
  <c r="AV43" i="10"/>
  <c r="AU43" i="10"/>
  <c r="AT43" i="10"/>
  <c r="AS43" i="10"/>
  <c r="AW42" i="10"/>
  <c r="AV42" i="10"/>
  <c r="AU42" i="10"/>
  <c r="AT42" i="10"/>
  <c r="AS42" i="10"/>
  <c r="AW41" i="10"/>
  <c r="AV41" i="10"/>
  <c r="AU41" i="10"/>
  <c r="AT41" i="10"/>
  <c r="AS41" i="10"/>
  <c r="AW40" i="10"/>
  <c r="AV40" i="10"/>
  <c r="AU40" i="10"/>
  <c r="AT40" i="10"/>
  <c r="AS40" i="10"/>
  <c r="AW39" i="10"/>
  <c r="AV39" i="10"/>
  <c r="AU39" i="10"/>
  <c r="AT39" i="10"/>
  <c r="AS39" i="10"/>
  <c r="AW38" i="10"/>
  <c r="AV38" i="10"/>
  <c r="AU38" i="10"/>
  <c r="AT38" i="10"/>
  <c r="AS38" i="10"/>
  <c r="AW37" i="10"/>
  <c r="AV37" i="10"/>
  <c r="AU37" i="10"/>
  <c r="AT37" i="10"/>
  <c r="AS37" i="10"/>
  <c r="AW36" i="10"/>
  <c r="AV36" i="10"/>
  <c r="AU36" i="10"/>
  <c r="AT36" i="10"/>
  <c r="AS36" i="10"/>
  <c r="AW35" i="10"/>
  <c r="AV35" i="10"/>
  <c r="AU35" i="10"/>
  <c r="AT35" i="10"/>
  <c r="AS35" i="10"/>
  <c r="AW34" i="10"/>
  <c r="AV34" i="10"/>
  <c r="AU34" i="10"/>
  <c r="AT34" i="10"/>
  <c r="AS34" i="10"/>
  <c r="AW33" i="10"/>
  <c r="AV33" i="10"/>
  <c r="AU33" i="10"/>
  <c r="AT33" i="10"/>
  <c r="AS33" i="10"/>
  <c r="AW32" i="10"/>
  <c r="AV32" i="10"/>
  <c r="AU32" i="10"/>
  <c r="AT32" i="10"/>
  <c r="AS32" i="10"/>
  <c r="AW31" i="10"/>
  <c r="AV31" i="10"/>
  <c r="AU31" i="10"/>
  <c r="AT31" i="10"/>
  <c r="AS31" i="10"/>
  <c r="AW30" i="10"/>
  <c r="AV30" i="10"/>
  <c r="AU30" i="10"/>
  <c r="AT30" i="10"/>
  <c r="AS30" i="10"/>
  <c r="AW29" i="10"/>
  <c r="AV29" i="10"/>
  <c r="AU29" i="10"/>
  <c r="AT29" i="10"/>
  <c r="AS29" i="10"/>
  <c r="AW28" i="10"/>
  <c r="AV28" i="10"/>
  <c r="AU28" i="10"/>
  <c r="AT28" i="10"/>
  <c r="AS28" i="10"/>
  <c r="AW27" i="10"/>
  <c r="AV27" i="10"/>
  <c r="AU27" i="10"/>
  <c r="AT27" i="10"/>
  <c r="AS27" i="10"/>
  <c r="AW26" i="10"/>
  <c r="AV26" i="10"/>
  <c r="AU26" i="10"/>
  <c r="AT26" i="10"/>
  <c r="AS26" i="10"/>
  <c r="AW25" i="10"/>
  <c r="AV25" i="10"/>
  <c r="AU25" i="10"/>
  <c r="AT25" i="10"/>
  <c r="AS25" i="10"/>
  <c r="AW24" i="10"/>
  <c r="AV24" i="10"/>
  <c r="AU24" i="10"/>
  <c r="AT24" i="10"/>
  <c r="AS24" i="10"/>
  <c r="AW23" i="10"/>
  <c r="AV23" i="10"/>
  <c r="AU23" i="10"/>
  <c r="AT23" i="10"/>
  <c r="AS23" i="10"/>
  <c r="AW22" i="10"/>
  <c r="AV22" i="10"/>
  <c r="AU22" i="10"/>
  <c r="AT22" i="10"/>
  <c r="AS22" i="10"/>
  <c r="I22" i="10"/>
  <c r="AW21" i="10"/>
  <c r="AV21" i="10"/>
  <c r="AU21" i="10"/>
  <c r="AT21" i="10"/>
  <c r="AS21" i="10"/>
  <c r="AW20" i="10"/>
  <c r="AV20" i="10"/>
  <c r="AU20" i="10"/>
  <c r="AT20" i="10"/>
  <c r="AS20" i="10"/>
  <c r="I20" i="10"/>
  <c r="AW19" i="10"/>
  <c r="AV19" i="10"/>
  <c r="AU19" i="10"/>
  <c r="AT19" i="10"/>
  <c r="AS19" i="10"/>
  <c r="AW18" i="10"/>
  <c r="AV18" i="10"/>
  <c r="AU18" i="10"/>
  <c r="AT18" i="10"/>
  <c r="AS18" i="10"/>
  <c r="AW17" i="10"/>
  <c r="AV17" i="10"/>
  <c r="AU17" i="10"/>
  <c r="AT17" i="10"/>
  <c r="AS17" i="10"/>
  <c r="AW16" i="10"/>
  <c r="AV16" i="10"/>
  <c r="AU16" i="10"/>
  <c r="AT16" i="10"/>
  <c r="AS16" i="10"/>
  <c r="AW15" i="10"/>
  <c r="AV15" i="10"/>
  <c r="AU15" i="10"/>
  <c r="AT15" i="10"/>
  <c r="AS15" i="10"/>
  <c r="AW14" i="10"/>
  <c r="AV14" i="10"/>
  <c r="AU14" i="10"/>
  <c r="AT14" i="10"/>
  <c r="AS14" i="10"/>
  <c r="AW13" i="10"/>
  <c r="AV13" i="10"/>
  <c r="AU13" i="10"/>
  <c r="AT13" i="10"/>
  <c r="AS13" i="10"/>
  <c r="AW12" i="10"/>
  <c r="AV12" i="10"/>
  <c r="AU12" i="10"/>
  <c r="AT12" i="10"/>
  <c r="AS12" i="10"/>
  <c r="AW11" i="10"/>
  <c r="AV11" i="10"/>
  <c r="AU11" i="10"/>
  <c r="AT11" i="10"/>
  <c r="AS11" i="10"/>
  <c r="AW10" i="10"/>
  <c r="AV10" i="10"/>
  <c r="AU10" i="10"/>
  <c r="AT10" i="10"/>
  <c r="AS10" i="10"/>
  <c r="AW9" i="10"/>
  <c r="AV9" i="10"/>
  <c r="AU9" i="10"/>
  <c r="AT9" i="10"/>
  <c r="AS9" i="10"/>
  <c r="AW8" i="10"/>
  <c r="AV8" i="10"/>
  <c r="AU8" i="10"/>
  <c r="AT8" i="10"/>
  <c r="AS8" i="10"/>
  <c r="AW7" i="10"/>
  <c r="AV7" i="10"/>
  <c r="AU7" i="10"/>
  <c r="AT7" i="10"/>
  <c r="AS7" i="10"/>
  <c r="AW6" i="10"/>
  <c r="AV6" i="10"/>
  <c r="AU6" i="10"/>
  <c r="AT6" i="10"/>
  <c r="AS6" i="10"/>
  <c r="AW5" i="10"/>
  <c r="AV5" i="10"/>
  <c r="AU5" i="10"/>
  <c r="AT5" i="10"/>
  <c r="AS5" i="10"/>
  <c r="AW4" i="10"/>
  <c r="AV4" i="10"/>
  <c r="AU4" i="10"/>
  <c r="AT4" i="10"/>
  <c r="AS4" i="10"/>
  <c r="AW341" i="9"/>
  <c r="AV341" i="9"/>
  <c r="AU341" i="9"/>
  <c r="AT341" i="9"/>
  <c r="AS341" i="9"/>
  <c r="AW340" i="9"/>
  <c r="AV340" i="9"/>
  <c r="AU340" i="9"/>
  <c r="AT340" i="9"/>
  <c r="AS340" i="9"/>
  <c r="AW339" i="9"/>
  <c r="AV339" i="9"/>
  <c r="AU339" i="9"/>
  <c r="AT339" i="9"/>
  <c r="AS339" i="9"/>
  <c r="AW338" i="9"/>
  <c r="AV338" i="9"/>
  <c r="AU338" i="9"/>
  <c r="AT338" i="9"/>
  <c r="AS338" i="9"/>
  <c r="AW337" i="9"/>
  <c r="AV337" i="9"/>
  <c r="AU337" i="9"/>
  <c r="AT337" i="9"/>
  <c r="AS337" i="9"/>
  <c r="AW336" i="9"/>
  <c r="AV336" i="9"/>
  <c r="AU336" i="9"/>
  <c r="AT336" i="9"/>
  <c r="AS336" i="9"/>
  <c r="AW335" i="9"/>
  <c r="AV335" i="9"/>
  <c r="AU335" i="9"/>
  <c r="AT335" i="9"/>
  <c r="AS335" i="9"/>
  <c r="AW334" i="9"/>
  <c r="AV334" i="9"/>
  <c r="AU334" i="9"/>
  <c r="AT334" i="9"/>
  <c r="AS334" i="9"/>
  <c r="AW333" i="9"/>
  <c r="AV333" i="9"/>
  <c r="AU333" i="9"/>
  <c r="AT333" i="9"/>
  <c r="AS333" i="9"/>
  <c r="AW332" i="9"/>
  <c r="AV332" i="9"/>
  <c r="AU332" i="9"/>
  <c r="AT332" i="9"/>
  <c r="AS332" i="9"/>
  <c r="AW331" i="9"/>
  <c r="AV331" i="9"/>
  <c r="AU331" i="9"/>
  <c r="AT331" i="9"/>
  <c r="AS331" i="9"/>
  <c r="AW330" i="9"/>
  <c r="AV330" i="9"/>
  <c r="AU330" i="9"/>
  <c r="AT330" i="9"/>
  <c r="AS330" i="9"/>
  <c r="AW329" i="9"/>
  <c r="AV329" i="9"/>
  <c r="AU329" i="9"/>
  <c r="AT329" i="9"/>
  <c r="AS329" i="9"/>
  <c r="AW328" i="9"/>
  <c r="AV328" i="9"/>
  <c r="AU328" i="9"/>
  <c r="AT328" i="9"/>
  <c r="AS328" i="9"/>
  <c r="AW327" i="9"/>
  <c r="AV327" i="9"/>
  <c r="AU327" i="9"/>
  <c r="AT327" i="9"/>
  <c r="AS327" i="9"/>
  <c r="AW326" i="9"/>
  <c r="AV326" i="9"/>
  <c r="AU326" i="9"/>
  <c r="AT326" i="9"/>
  <c r="AS326" i="9"/>
  <c r="AW325" i="9"/>
  <c r="AV325" i="9"/>
  <c r="AU325" i="9"/>
  <c r="AT325" i="9"/>
  <c r="AS325" i="9"/>
  <c r="AW324" i="9"/>
  <c r="AV324" i="9"/>
  <c r="AU324" i="9"/>
  <c r="AT324" i="9"/>
  <c r="AS324" i="9"/>
  <c r="AW323" i="9"/>
  <c r="AV323" i="9"/>
  <c r="AU323" i="9"/>
  <c r="AT323" i="9"/>
  <c r="AS323" i="9"/>
  <c r="AW322" i="9"/>
  <c r="AV322" i="9"/>
  <c r="AU322" i="9"/>
  <c r="AT322" i="9"/>
  <c r="AS322" i="9"/>
  <c r="AW321" i="9"/>
  <c r="AV321" i="9"/>
  <c r="AU321" i="9"/>
  <c r="AT321" i="9"/>
  <c r="AS321" i="9"/>
  <c r="AW320" i="9"/>
  <c r="AV320" i="9"/>
  <c r="AU320" i="9"/>
  <c r="AT320" i="9"/>
  <c r="AS320" i="9"/>
  <c r="AW319" i="9"/>
  <c r="AV319" i="9"/>
  <c r="AU319" i="9"/>
  <c r="AT319" i="9"/>
  <c r="AS319" i="9"/>
  <c r="AW318" i="9"/>
  <c r="AV318" i="9"/>
  <c r="AU318" i="9"/>
  <c r="AT318" i="9"/>
  <c r="AS318" i="9"/>
  <c r="AW317" i="9"/>
  <c r="AV317" i="9"/>
  <c r="AU317" i="9"/>
  <c r="AT317" i="9"/>
  <c r="AS317" i="9"/>
  <c r="AW316" i="9"/>
  <c r="AV316" i="9"/>
  <c r="AU316" i="9"/>
  <c r="AT316" i="9"/>
  <c r="AS316" i="9"/>
  <c r="AW315" i="9"/>
  <c r="AV315" i="9"/>
  <c r="AU315" i="9"/>
  <c r="AT315" i="9"/>
  <c r="AS315" i="9"/>
  <c r="AW314" i="9"/>
  <c r="AV314" i="9"/>
  <c r="AU314" i="9"/>
  <c r="AT314" i="9"/>
  <c r="AS314" i="9"/>
  <c r="AW313" i="9"/>
  <c r="AV313" i="9"/>
  <c r="AU313" i="9"/>
  <c r="AT313" i="9"/>
  <c r="AS313" i="9"/>
  <c r="AW312" i="9"/>
  <c r="AV312" i="9"/>
  <c r="AU312" i="9"/>
  <c r="AT312" i="9"/>
  <c r="AS312" i="9"/>
  <c r="AW311" i="9"/>
  <c r="AV311" i="9"/>
  <c r="AU311" i="9"/>
  <c r="AT311" i="9"/>
  <c r="AS311" i="9"/>
  <c r="AW310" i="9"/>
  <c r="AV310" i="9"/>
  <c r="AU310" i="9"/>
  <c r="AT310" i="9"/>
  <c r="AS310" i="9"/>
  <c r="AW309" i="9"/>
  <c r="AV309" i="9"/>
  <c r="AU309" i="9"/>
  <c r="AT309" i="9"/>
  <c r="AS309" i="9"/>
  <c r="AW308" i="9"/>
  <c r="AV308" i="9"/>
  <c r="AU308" i="9"/>
  <c r="AT308" i="9"/>
  <c r="AS308" i="9"/>
  <c r="AW307" i="9"/>
  <c r="AV307" i="9"/>
  <c r="AU307" i="9"/>
  <c r="AT307" i="9"/>
  <c r="AS307" i="9"/>
  <c r="AW306" i="9"/>
  <c r="AV306" i="9"/>
  <c r="AU306" i="9"/>
  <c r="AT306" i="9"/>
  <c r="AS306" i="9"/>
  <c r="AW305" i="9"/>
  <c r="AV305" i="9"/>
  <c r="AU305" i="9"/>
  <c r="AT305" i="9"/>
  <c r="AS305" i="9"/>
  <c r="AW304" i="9"/>
  <c r="AV304" i="9"/>
  <c r="AU304" i="9"/>
  <c r="AT304" i="9"/>
  <c r="AS304" i="9"/>
  <c r="AW303" i="9"/>
  <c r="AV303" i="9"/>
  <c r="AU303" i="9"/>
  <c r="AT303" i="9"/>
  <c r="AS303" i="9"/>
  <c r="AW302" i="9"/>
  <c r="AV302" i="9"/>
  <c r="AU302" i="9"/>
  <c r="AT302" i="9"/>
  <c r="AS302" i="9"/>
  <c r="AW301" i="9"/>
  <c r="AV301" i="9"/>
  <c r="AU301" i="9"/>
  <c r="AT301" i="9"/>
  <c r="AS301" i="9"/>
  <c r="AW300" i="9"/>
  <c r="AV300" i="9"/>
  <c r="AU300" i="9"/>
  <c r="AT300" i="9"/>
  <c r="AS300" i="9"/>
  <c r="AW299" i="9"/>
  <c r="AV299" i="9"/>
  <c r="AU299" i="9"/>
  <c r="AT299" i="9"/>
  <c r="AS299" i="9"/>
  <c r="AW298" i="9"/>
  <c r="AV298" i="9"/>
  <c r="AU298" i="9"/>
  <c r="AT298" i="9"/>
  <c r="AS298" i="9"/>
  <c r="AW297" i="9"/>
  <c r="AV297" i="9"/>
  <c r="AU297" i="9"/>
  <c r="AT297" i="9"/>
  <c r="AS297" i="9"/>
  <c r="AW296" i="9"/>
  <c r="AV296" i="9"/>
  <c r="AU296" i="9"/>
  <c r="AT296" i="9"/>
  <c r="AS296" i="9"/>
  <c r="AW295" i="9"/>
  <c r="AV295" i="9"/>
  <c r="AU295" i="9"/>
  <c r="AT295" i="9"/>
  <c r="AS295" i="9"/>
  <c r="AW294" i="9"/>
  <c r="AV294" i="9"/>
  <c r="AU294" i="9"/>
  <c r="AT294" i="9"/>
  <c r="AS294" i="9"/>
  <c r="AW293" i="9"/>
  <c r="AV293" i="9"/>
  <c r="AU293" i="9"/>
  <c r="AT293" i="9"/>
  <c r="AS293" i="9"/>
  <c r="AW292" i="9"/>
  <c r="AV292" i="9"/>
  <c r="AU292" i="9"/>
  <c r="AT292" i="9"/>
  <c r="AS292" i="9"/>
  <c r="AW291" i="9"/>
  <c r="AV291" i="9"/>
  <c r="AU291" i="9"/>
  <c r="AT291" i="9"/>
  <c r="AS291" i="9"/>
  <c r="AW290" i="9"/>
  <c r="AV290" i="9"/>
  <c r="AU290" i="9"/>
  <c r="AT290" i="9"/>
  <c r="AS290" i="9"/>
  <c r="AW289" i="9"/>
  <c r="AV289" i="9"/>
  <c r="AU289" i="9"/>
  <c r="AT289" i="9"/>
  <c r="AS289" i="9"/>
  <c r="AW288" i="9"/>
  <c r="AV288" i="9"/>
  <c r="AU288" i="9"/>
  <c r="AT288" i="9"/>
  <c r="AS288" i="9"/>
  <c r="AW287" i="9"/>
  <c r="AV287" i="9"/>
  <c r="AU287" i="9"/>
  <c r="AT287" i="9"/>
  <c r="AS287" i="9"/>
  <c r="AW286" i="9"/>
  <c r="AV286" i="9"/>
  <c r="AU286" i="9"/>
  <c r="AT286" i="9"/>
  <c r="AS286" i="9"/>
  <c r="AW285" i="9"/>
  <c r="AV285" i="9"/>
  <c r="AU285" i="9"/>
  <c r="AT285" i="9"/>
  <c r="AS285" i="9"/>
  <c r="AW284" i="9"/>
  <c r="AV284" i="9"/>
  <c r="AU284" i="9"/>
  <c r="AT284" i="9"/>
  <c r="AS284" i="9"/>
  <c r="AW283" i="9"/>
  <c r="AV283" i="9"/>
  <c r="AU283" i="9"/>
  <c r="AT283" i="9"/>
  <c r="AS283" i="9"/>
  <c r="AW282" i="9"/>
  <c r="AV282" i="9"/>
  <c r="AU282" i="9"/>
  <c r="AT282" i="9"/>
  <c r="AS282" i="9"/>
  <c r="AW281" i="9"/>
  <c r="AV281" i="9"/>
  <c r="AU281" i="9"/>
  <c r="AT281" i="9"/>
  <c r="AS281" i="9"/>
  <c r="AW280" i="9"/>
  <c r="AV280" i="9"/>
  <c r="AU280" i="9"/>
  <c r="AT280" i="9"/>
  <c r="AS280" i="9"/>
  <c r="AW279" i="9"/>
  <c r="AV279" i="9"/>
  <c r="AU279" i="9"/>
  <c r="AT279" i="9"/>
  <c r="AS279" i="9"/>
  <c r="AW278" i="9"/>
  <c r="AV278" i="9"/>
  <c r="AU278" i="9"/>
  <c r="AT278" i="9"/>
  <c r="AS278" i="9"/>
  <c r="AW277" i="9"/>
  <c r="AV277" i="9"/>
  <c r="AU277" i="9"/>
  <c r="AT277" i="9"/>
  <c r="AS277" i="9"/>
  <c r="AW276" i="9"/>
  <c r="AV276" i="9"/>
  <c r="AU276" i="9"/>
  <c r="AT276" i="9"/>
  <c r="AS276" i="9"/>
  <c r="AW275" i="9"/>
  <c r="AV275" i="9"/>
  <c r="AU275" i="9"/>
  <c r="AT275" i="9"/>
  <c r="AS275" i="9"/>
  <c r="AW274" i="9"/>
  <c r="AV274" i="9"/>
  <c r="AU274" i="9"/>
  <c r="AT274" i="9"/>
  <c r="AS274" i="9"/>
  <c r="AW273" i="9"/>
  <c r="AV273" i="9"/>
  <c r="AU273" i="9"/>
  <c r="AT273" i="9"/>
  <c r="AS273" i="9"/>
  <c r="AW272" i="9"/>
  <c r="AV272" i="9"/>
  <c r="AU272" i="9"/>
  <c r="AT272" i="9"/>
  <c r="AS272" i="9"/>
  <c r="AW271" i="9"/>
  <c r="AV271" i="9"/>
  <c r="AU271" i="9"/>
  <c r="AT271" i="9"/>
  <c r="AS271" i="9"/>
  <c r="AW270" i="9"/>
  <c r="AV270" i="9"/>
  <c r="AU270" i="9"/>
  <c r="AT270" i="9"/>
  <c r="AS270" i="9"/>
  <c r="AW269" i="9"/>
  <c r="AV269" i="9"/>
  <c r="AU269" i="9"/>
  <c r="AT269" i="9"/>
  <c r="AS269" i="9"/>
  <c r="AW268" i="9"/>
  <c r="AV268" i="9"/>
  <c r="AU268" i="9"/>
  <c r="AT268" i="9"/>
  <c r="AS268" i="9"/>
  <c r="AW267" i="9"/>
  <c r="AV267" i="9"/>
  <c r="AU267" i="9"/>
  <c r="AT267" i="9"/>
  <c r="AS267" i="9"/>
  <c r="AW266" i="9"/>
  <c r="AV266" i="9"/>
  <c r="AU266" i="9"/>
  <c r="AT266" i="9"/>
  <c r="AS266" i="9"/>
  <c r="AW265" i="9"/>
  <c r="AV265" i="9"/>
  <c r="AU265" i="9"/>
  <c r="AT265" i="9"/>
  <c r="AS265" i="9"/>
  <c r="AW264" i="9"/>
  <c r="AV264" i="9"/>
  <c r="AU264" i="9"/>
  <c r="AT264" i="9"/>
  <c r="AS264" i="9"/>
  <c r="AW263" i="9"/>
  <c r="AV263" i="9"/>
  <c r="AU263" i="9"/>
  <c r="AT263" i="9"/>
  <c r="AS263" i="9"/>
  <c r="AW262" i="9"/>
  <c r="AV262" i="9"/>
  <c r="AU262" i="9"/>
  <c r="AT262" i="9"/>
  <c r="AS262" i="9"/>
  <c r="AW261" i="9"/>
  <c r="AV261" i="9"/>
  <c r="AU261" i="9"/>
  <c r="AT261" i="9"/>
  <c r="AS261" i="9"/>
  <c r="AW260" i="9"/>
  <c r="AV260" i="9"/>
  <c r="AU260" i="9"/>
  <c r="AT260" i="9"/>
  <c r="AS260" i="9"/>
  <c r="AW259" i="9"/>
  <c r="AV259" i="9"/>
  <c r="AU259" i="9"/>
  <c r="AT259" i="9"/>
  <c r="AS259" i="9"/>
  <c r="AW258" i="9"/>
  <c r="AV258" i="9"/>
  <c r="AU258" i="9"/>
  <c r="AT258" i="9"/>
  <c r="AS258" i="9"/>
  <c r="AW257" i="9"/>
  <c r="AV257" i="9"/>
  <c r="AU257" i="9"/>
  <c r="AT257" i="9"/>
  <c r="AS257" i="9"/>
  <c r="AW256" i="9"/>
  <c r="AV256" i="9"/>
  <c r="AU256" i="9"/>
  <c r="AT256" i="9"/>
  <c r="AS256" i="9"/>
  <c r="AW255" i="9"/>
  <c r="AV255" i="9"/>
  <c r="AU255" i="9"/>
  <c r="AT255" i="9"/>
  <c r="AS255" i="9"/>
  <c r="AW254" i="9"/>
  <c r="AV254" i="9"/>
  <c r="AU254" i="9"/>
  <c r="AT254" i="9"/>
  <c r="AS254" i="9"/>
  <c r="AW253" i="9"/>
  <c r="AV253" i="9"/>
  <c r="AU253" i="9"/>
  <c r="AT253" i="9"/>
  <c r="AS253" i="9"/>
  <c r="AW252" i="9"/>
  <c r="AV252" i="9"/>
  <c r="AU252" i="9"/>
  <c r="AT252" i="9"/>
  <c r="AS252" i="9"/>
  <c r="AW251" i="9"/>
  <c r="AV251" i="9"/>
  <c r="AU251" i="9"/>
  <c r="AT251" i="9"/>
  <c r="AS251" i="9"/>
  <c r="AW250" i="9"/>
  <c r="AV250" i="9"/>
  <c r="AU250" i="9"/>
  <c r="AT250" i="9"/>
  <c r="AS250" i="9"/>
  <c r="AW249" i="9"/>
  <c r="AV249" i="9"/>
  <c r="AU249" i="9"/>
  <c r="AT249" i="9"/>
  <c r="AS249" i="9"/>
  <c r="AW248" i="9"/>
  <c r="AV248" i="9"/>
  <c r="AU248" i="9"/>
  <c r="AT248" i="9"/>
  <c r="AS248" i="9"/>
  <c r="AW247" i="9"/>
  <c r="AV247" i="9"/>
  <c r="AU247" i="9"/>
  <c r="AT247" i="9"/>
  <c r="AS247" i="9"/>
  <c r="AW246" i="9"/>
  <c r="AV246" i="9"/>
  <c r="AU246" i="9"/>
  <c r="AT246" i="9"/>
  <c r="AS246" i="9"/>
  <c r="AW245" i="9"/>
  <c r="AV245" i="9"/>
  <c r="AU245" i="9"/>
  <c r="AT245" i="9"/>
  <c r="AS245" i="9"/>
  <c r="AW244" i="9"/>
  <c r="AV244" i="9"/>
  <c r="AU244" i="9"/>
  <c r="AT244" i="9"/>
  <c r="AS244" i="9"/>
  <c r="AW243" i="9"/>
  <c r="AV243" i="9"/>
  <c r="AU243" i="9"/>
  <c r="AT243" i="9"/>
  <c r="AS243" i="9"/>
  <c r="AW242" i="9"/>
  <c r="AV242" i="9"/>
  <c r="AU242" i="9"/>
  <c r="AT242" i="9"/>
  <c r="AS242" i="9"/>
  <c r="AW241" i="9"/>
  <c r="AV241" i="9"/>
  <c r="AU241" i="9"/>
  <c r="AT241" i="9"/>
  <c r="AS241" i="9"/>
  <c r="AW240" i="9"/>
  <c r="AV240" i="9"/>
  <c r="AU240" i="9"/>
  <c r="AT240" i="9"/>
  <c r="AS240" i="9"/>
  <c r="AW239" i="9"/>
  <c r="AV239" i="9"/>
  <c r="AU239" i="9"/>
  <c r="AT239" i="9"/>
  <c r="AS239" i="9"/>
  <c r="AW238" i="9"/>
  <c r="AV238" i="9"/>
  <c r="AU238" i="9"/>
  <c r="AT238" i="9"/>
  <c r="AS238" i="9"/>
  <c r="AW237" i="9"/>
  <c r="AV237" i="9"/>
  <c r="AU237" i="9"/>
  <c r="AT237" i="9"/>
  <c r="AS237" i="9"/>
  <c r="AW236" i="9"/>
  <c r="AV236" i="9"/>
  <c r="AU236" i="9"/>
  <c r="AT236" i="9"/>
  <c r="AS236" i="9"/>
  <c r="AW235" i="9"/>
  <c r="AV235" i="9"/>
  <c r="AU235" i="9"/>
  <c r="AT235" i="9"/>
  <c r="AS235" i="9"/>
  <c r="AW234" i="9"/>
  <c r="AV234" i="9"/>
  <c r="AU234" i="9"/>
  <c r="AT234" i="9"/>
  <c r="AS234" i="9"/>
  <c r="AW233" i="9"/>
  <c r="AV233" i="9"/>
  <c r="AU233" i="9"/>
  <c r="AT233" i="9"/>
  <c r="AS233" i="9"/>
  <c r="AW232" i="9"/>
  <c r="AV232" i="9"/>
  <c r="AU232" i="9"/>
  <c r="AT232" i="9"/>
  <c r="AS232" i="9"/>
  <c r="AW231" i="9"/>
  <c r="AV231" i="9"/>
  <c r="AU231" i="9"/>
  <c r="AT231" i="9"/>
  <c r="AS231" i="9"/>
  <c r="AW230" i="9"/>
  <c r="AV230" i="9"/>
  <c r="AU230" i="9"/>
  <c r="AT230" i="9"/>
  <c r="AS230" i="9"/>
  <c r="AW229" i="9"/>
  <c r="AV229" i="9"/>
  <c r="AU229" i="9"/>
  <c r="AT229" i="9"/>
  <c r="AS229" i="9"/>
  <c r="AW228" i="9"/>
  <c r="AV228" i="9"/>
  <c r="AU228" i="9"/>
  <c r="AT228" i="9"/>
  <c r="AS228" i="9"/>
  <c r="AW227" i="9"/>
  <c r="AV227" i="9"/>
  <c r="AU227" i="9"/>
  <c r="AT227" i="9"/>
  <c r="AS227" i="9"/>
  <c r="AW226" i="9"/>
  <c r="AV226" i="9"/>
  <c r="AU226" i="9"/>
  <c r="AT226" i="9"/>
  <c r="AS226" i="9"/>
  <c r="AW225" i="9"/>
  <c r="AV225" i="9"/>
  <c r="AU225" i="9"/>
  <c r="AT225" i="9"/>
  <c r="AS225" i="9"/>
  <c r="AW224" i="9"/>
  <c r="AV224" i="9"/>
  <c r="AU224" i="9"/>
  <c r="AT224" i="9"/>
  <c r="AS224" i="9"/>
  <c r="AW223" i="9"/>
  <c r="AV223" i="9"/>
  <c r="AU223" i="9"/>
  <c r="AT223" i="9"/>
  <c r="AS223" i="9"/>
  <c r="AW222" i="9"/>
  <c r="AV222" i="9"/>
  <c r="AU222" i="9"/>
  <c r="AT222" i="9"/>
  <c r="AS222" i="9"/>
  <c r="AW221" i="9"/>
  <c r="AV221" i="9"/>
  <c r="AU221" i="9"/>
  <c r="AT221" i="9"/>
  <c r="AS221" i="9"/>
  <c r="AW220" i="9"/>
  <c r="AV220" i="9"/>
  <c r="AU220" i="9"/>
  <c r="AT220" i="9"/>
  <c r="AS220" i="9"/>
  <c r="AW219" i="9"/>
  <c r="AV219" i="9"/>
  <c r="AU219" i="9"/>
  <c r="AT219" i="9"/>
  <c r="AS219" i="9"/>
  <c r="AW218" i="9"/>
  <c r="AV218" i="9"/>
  <c r="AU218" i="9"/>
  <c r="AT218" i="9"/>
  <c r="AS218" i="9"/>
  <c r="AW217" i="9"/>
  <c r="AV217" i="9"/>
  <c r="AU217" i="9"/>
  <c r="AT217" i="9"/>
  <c r="AS217" i="9"/>
  <c r="AW216" i="9"/>
  <c r="AV216" i="9"/>
  <c r="AU216" i="9"/>
  <c r="AT216" i="9"/>
  <c r="AS216" i="9"/>
  <c r="AW215" i="9"/>
  <c r="AV215" i="9"/>
  <c r="AU215" i="9"/>
  <c r="AT215" i="9"/>
  <c r="AS215" i="9"/>
  <c r="AW214" i="9"/>
  <c r="AV214" i="9"/>
  <c r="AU214" i="9"/>
  <c r="AT214" i="9"/>
  <c r="AS214" i="9"/>
  <c r="AW213" i="9"/>
  <c r="AV213" i="9"/>
  <c r="AU213" i="9"/>
  <c r="AT213" i="9"/>
  <c r="AS213" i="9"/>
  <c r="AW212" i="9"/>
  <c r="AV212" i="9"/>
  <c r="AU212" i="9"/>
  <c r="AT212" i="9"/>
  <c r="AS212" i="9"/>
  <c r="AW211" i="9"/>
  <c r="AV211" i="9"/>
  <c r="AU211" i="9"/>
  <c r="AT211" i="9"/>
  <c r="AS211" i="9"/>
  <c r="AW210" i="9"/>
  <c r="AV210" i="9"/>
  <c r="AU210" i="9"/>
  <c r="AT210" i="9"/>
  <c r="AS210" i="9"/>
  <c r="AW209" i="9"/>
  <c r="AV209" i="9"/>
  <c r="AU209" i="9"/>
  <c r="AT209" i="9"/>
  <c r="AS209" i="9"/>
  <c r="AW208" i="9"/>
  <c r="AV208" i="9"/>
  <c r="AU208" i="9"/>
  <c r="AT208" i="9"/>
  <c r="AS208" i="9"/>
  <c r="AW207" i="9"/>
  <c r="AV207" i="9"/>
  <c r="AU207" i="9"/>
  <c r="AT207" i="9"/>
  <c r="AS207" i="9"/>
  <c r="AW206" i="9"/>
  <c r="AV206" i="9"/>
  <c r="AU206" i="9"/>
  <c r="AT206" i="9"/>
  <c r="AS206" i="9"/>
  <c r="AW205" i="9"/>
  <c r="AV205" i="9"/>
  <c r="AU205" i="9"/>
  <c r="AT205" i="9"/>
  <c r="AS205" i="9"/>
  <c r="AW204" i="9"/>
  <c r="AV204" i="9"/>
  <c r="AU204" i="9"/>
  <c r="AT204" i="9"/>
  <c r="AS204" i="9"/>
  <c r="AW203" i="9"/>
  <c r="AV203" i="9"/>
  <c r="AU203" i="9"/>
  <c r="AT203" i="9"/>
  <c r="AS203" i="9"/>
  <c r="AW202" i="9"/>
  <c r="AV202" i="9"/>
  <c r="AU202" i="9"/>
  <c r="AT202" i="9"/>
  <c r="AS202" i="9"/>
  <c r="AW201" i="9"/>
  <c r="AV201" i="9"/>
  <c r="AU201" i="9"/>
  <c r="AT201" i="9"/>
  <c r="AS201" i="9"/>
  <c r="AW200" i="9"/>
  <c r="AV200" i="9"/>
  <c r="AU200" i="9"/>
  <c r="AT200" i="9"/>
  <c r="AS200" i="9"/>
  <c r="AW199" i="9"/>
  <c r="AV199" i="9"/>
  <c r="AU199" i="9"/>
  <c r="AT199" i="9"/>
  <c r="AS199" i="9"/>
  <c r="AW198" i="9"/>
  <c r="AV198" i="9"/>
  <c r="AU198" i="9"/>
  <c r="AT198" i="9"/>
  <c r="AS198" i="9"/>
  <c r="AW197" i="9"/>
  <c r="AV197" i="9"/>
  <c r="AU197" i="9"/>
  <c r="AT197" i="9"/>
  <c r="AS197" i="9"/>
  <c r="AW196" i="9"/>
  <c r="AV196" i="9"/>
  <c r="AU196" i="9"/>
  <c r="AT196" i="9"/>
  <c r="AS196" i="9"/>
  <c r="AW195" i="9"/>
  <c r="AV195" i="9"/>
  <c r="AU195" i="9"/>
  <c r="AT195" i="9"/>
  <c r="AS195" i="9"/>
  <c r="AW194" i="9"/>
  <c r="AV194" i="9"/>
  <c r="AU194" i="9"/>
  <c r="AT194" i="9"/>
  <c r="AS194" i="9"/>
  <c r="AW193" i="9"/>
  <c r="AV193" i="9"/>
  <c r="AU193" i="9"/>
  <c r="AT193" i="9"/>
  <c r="AS193" i="9"/>
  <c r="AW192" i="9"/>
  <c r="AV192" i="9"/>
  <c r="AU192" i="9"/>
  <c r="AT192" i="9"/>
  <c r="AS192" i="9"/>
  <c r="AW191" i="9"/>
  <c r="AV191" i="9"/>
  <c r="AU191" i="9"/>
  <c r="AT191" i="9"/>
  <c r="AS191" i="9"/>
  <c r="AW190" i="9"/>
  <c r="AV190" i="9"/>
  <c r="AU190" i="9"/>
  <c r="AT190" i="9"/>
  <c r="AS190" i="9"/>
  <c r="AW189" i="9"/>
  <c r="AV189" i="9"/>
  <c r="AU189" i="9"/>
  <c r="AT189" i="9"/>
  <c r="AS189" i="9"/>
  <c r="AW188" i="9"/>
  <c r="AV188" i="9"/>
  <c r="AU188" i="9"/>
  <c r="AT188" i="9"/>
  <c r="AS188" i="9"/>
  <c r="I188" i="9"/>
  <c r="AW187" i="9"/>
  <c r="AV187" i="9"/>
  <c r="AU187" i="9"/>
  <c r="AT187" i="9"/>
  <c r="AS187" i="9"/>
  <c r="AW186" i="9"/>
  <c r="AV186" i="9"/>
  <c r="AU186" i="9"/>
  <c r="AT186" i="9"/>
  <c r="AS186" i="9"/>
  <c r="AW185" i="9"/>
  <c r="AV185" i="9"/>
  <c r="AU185" i="9"/>
  <c r="AT185" i="9"/>
  <c r="AS185" i="9"/>
  <c r="AW184" i="9"/>
  <c r="AV184" i="9"/>
  <c r="AU184" i="9"/>
  <c r="AT184" i="9"/>
  <c r="AS184" i="9"/>
  <c r="AW183" i="9"/>
  <c r="AV183" i="9"/>
  <c r="AU183" i="9"/>
  <c r="AT183" i="9"/>
  <c r="AS183" i="9"/>
  <c r="AW182" i="9"/>
  <c r="AV182" i="9"/>
  <c r="AU182" i="9"/>
  <c r="AT182" i="9"/>
  <c r="AS182" i="9"/>
  <c r="AW181" i="9"/>
  <c r="AV181" i="9"/>
  <c r="AU181" i="9"/>
  <c r="AT181" i="9"/>
  <c r="AS181" i="9"/>
  <c r="AW180" i="9"/>
  <c r="AV180" i="9"/>
  <c r="AU180" i="9"/>
  <c r="AT180" i="9"/>
  <c r="AS180" i="9"/>
  <c r="AW179" i="9"/>
  <c r="AV179" i="9"/>
  <c r="AU179" i="9"/>
  <c r="AT179" i="9"/>
  <c r="AS179" i="9"/>
  <c r="AW178" i="9"/>
  <c r="AV178" i="9"/>
  <c r="AU178" i="9"/>
  <c r="AT178" i="9"/>
  <c r="AS178" i="9"/>
  <c r="AW177" i="9"/>
  <c r="AV177" i="9"/>
  <c r="AU177" i="9"/>
  <c r="AT177" i="9"/>
  <c r="AS177" i="9"/>
  <c r="AW176" i="9"/>
  <c r="AV176" i="9"/>
  <c r="AU176" i="9"/>
  <c r="AT176" i="9"/>
  <c r="AS176" i="9"/>
  <c r="AW175" i="9"/>
  <c r="AV175" i="9"/>
  <c r="AU175" i="9"/>
  <c r="AT175" i="9"/>
  <c r="AS175" i="9"/>
  <c r="AW174" i="9"/>
  <c r="AV174" i="9"/>
  <c r="AU174" i="9"/>
  <c r="AT174" i="9"/>
  <c r="AS174" i="9"/>
  <c r="AW173" i="9"/>
  <c r="AV173" i="9"/>
  <c r="AU173" i="9"/>
  <c r="AT173" i="9"/>
  <c r="AS173" i="9"/>
  <c r="AW172" i="9"/>
  <c r="AV172" i="9"/>
  <c r="AU172" i="9"/>
  <c r="AT172" i="9"/>
  <c r="AS172" i="9"/>
  <c r="AW171" i="9"/>
  <c r="AV171" i="9"/>
  <c r="AU171" i="9"/>
  <c r="AT171" i="9"/>
  <c r="AS171" i="9"/>
  <c r="AW170" i="9"/>
  <c r="AV170" i="9"/>
  <c r="AU170" i="9"/>
  <c r="AT170" i="9"/>
  <c r="AS170" i="9"/>
  <c r="I170" i="9"/>
  <c r="AW169" i="9"/>
  <c r="AV169" i="9"/>
  <c r="AU169" i="9"/>
  <c r="AT169" i="9"/>
  <c r="AS169" i="9"/>
  <c r="AW168" i="9"/>
  <c r="AV168" i="9"/>
  <c r="AU168" i="9"/>
  <c r="AT168" i="9"/>
  <c r="AS168" i="9"/>
  <c r="AW167" i="9"/>
  <c r="AV167" i="9"/>
  <c r="AU167" i="9"/>
  <c r="AT167" i="9"/>
  <c r="AS167" i="9"/>
  <c r="AW166" i="9"/>
  <c r="AV166" i="9"/>
  <c r="AU166" i="9"/>
  <c r="AT166" i="9"/>
  <c r="AS166" i="9"/>
  <c r="AW165" i="9"/>
  <c r="AV165" i="9"/>
  <c r="AU165" i="9"/>
  <c r="AT165" i="9"/>
  <c r="AS165" i="9"/>
  <c r="AW164" i="9"/>
  <c r="AV164" i="9"/>
  <c r="AU164" i="9"/>
  <c r="AT164" i="9"/>
  <c r="AS164" i="9"/>
  <c r="AW163" i="9"/>
  <c r="AV163" i="9"/>
  <c r="AU163" i="9"/>
  <c r="AT163" i="9"/>
  <c r="AS163" i="9"/>
  <c r="AW162" i="9"/>
  <c r="AV162" i="9"/>
  <c r="AU162" i="9"/>
  <c r="AT162" i="9"/>
  <c r="AS162" i="9"/>
  <c r="AW161" i="9"/>
  <c r="AV161" i="9"/>
  <c r="AU161" i="9"/>
  <c r="AT161" i="9"/>
  <c r="AS161" i="9"/>
  <c r="AW160" i="9"/>
  <c r="AV160" i="9"/>
  <c r="AU160" i="9"/>
  <c r="AT160" i="9"/>
  <c r="AS160" i="9"/>
  <c r="AW159" i="9"/>
  <c r="AV159" i="9"/>
  <c r="AU159" i="9"/>
  <c r="AT159" i="9"/>
  <c r="AS159" i="9"/>
  <c r="AW158" i="9"/>
  <c r="AV158" i="9"/>
  <c r="AU158" i="9"/>
  <c r="AT158" i="9"/>
  <c r="AS158" i="9"/>
  <c r="AW157" i="9"/>
  <c r="AV157" i="9"/>
  <c r="AU157" i="9"/>
  <c r="AT157" i="9"/>
  <c r="AS157" i="9"/>
  <c r="AW156" i="9"/>
  <c r="AV156" i="9"/>
  <c r="AU156" i="9"/>
  <c r="AT156" i="9"/>
  <c r="AS156" i="9"/>
  <c r="AW155" i="9"/>
  <c r="AV155" i="9"/>
  <c r="AU155" i="9"/>
  <c r="AT155" i="9"/>
  <c r="AS155" i="9"/>
  <c r="AW154" i="9"/>
  <c r="AV154" i="9"/>
  <c r="AU154" i="9"/>
  <c r="AT154" i="9"/>
  <c r="AS154" i="9"/>
  <c r="AW153" i="9"/>
  <c r="AV153" i="9"/>
  <c r="AU153" i="9"/>
  <c r="AT153" i="9"/>
  <c r="AS153" i="9"/>
  <c r="AW152" i="9"/>
  <c r="AV152" i="9"/>
  <c r="AU152" i="9"/>
  <c r="AT152" i="9"/>
  <c r="AS152" i="9"/>
  <c r="AW151" i="9"/>
  <c r="AV151" i="9"/>
  <c r="AU151" i="9"/>
  <c r="AT151" i="9"/>
  <c r="AS151" i="9"/>
  <c r="AW150" i="9"/>
  <c r="AV150" i="9"/>
  <c r="AU150" i="9"/>
  <c r="AT150" i="9"/>
  <c r="AS150" i="9"/>
  <c r="AW149" i="9"/>
  <c r="AV149" i="9"/>
  <c r="AU149" i="9"/>
  <c r="AT149" i="9"/>
  <c r="AS149" i="9"/>
  <c r="AW148" i="9"/>
  <c r="AV148" i="9"/>
  <c r="AU148" i="9"/>
  <c r="AT148" i="9"/>
  <c r="AS148" i="9"/>
  <c r="AW147" i="9"/>
  <c r="AV147" i="9"/>
  <c r="AU147" i="9"/>
  <c r="AT147" i="9"/>
  <c r="AS147" i="9"/>
  <c r="AW146" i="9"/>
  <c r="AV146" i="9"/>
  <c r="AU146" i="9"/>
  <c r="AT146" i="9"/>
  <c r="AS146" i="9"/>
  <c r="AW145" i="9"/>
  <c r="AV145" i="9"/>
  <c r="AU145" i="9"/>
  <c r="AT145" i="9"/>
  <c r="AS145" i="9"/>
  <c r="AW144" i="9"/>
  <c r="AV144" i="9"/>
  <c r="AU144" i="9"/>
  <c r="AT144" i="9"/>
  <c r="AS144" i="9"/>
  <c r="AW143" i="9"/>
  <c r="AV143" i="9"/>
  <c r="AU143" i="9"/>
  <c r="AT143" i="9"/>
  <c r="AS143" i="9"/>
  <c r="AW142" i="9"/>
  <c r="AV142" i="9"/>
  <c r="AU142" i="9"/>
  <c r="AT142" i="9"/>
  <c r="AS142" i="9"/>
  <c r="AW141" i="9"/>
  <c r="AV141" i="9"/>
  <c r="AU141" i="9"/>
  <c r="AT141" i="9"/>
  <c r="AS141" i="9"/>
  <c r="AW140" i="9"/>
  <c r="AV140" i="9"/>
  <c r="AU140" i="9"/>
  <c r="AT140" i="9"/>
  <c r="AS140" i="9"/>
  <c r="AW139" i="9"/>
  <c r="AV139" i="9"/>
  <c r="AU139" i="9"/>
  <c r="AT139" i="9"/>
  <c r="AS139" i="9"/>
  <c r="AW138" i="9"/>
  <c r="AV138" i="9"/>
  <c r="AU138" i="9"/>
  <c r="AT138" i="9"/>
  <c r="AS138" i="9"/>
  <c r="AW137" i="9"/>
  <c r="AV137" i="9"/>
  <c r="AU137" i="9"/>
  <c r="AT137" i="9"/>
  <c r="AS137" i="9"/>
  <c r="AW136" i="9"/>
  <c r="AV136" i="9"/>
  <c r="AU136" i="9"/>
  <c r="AT136" i="9"/>
  <c r="AS136" i="9"/>
  <c r="AW135" i="9"/>
  <c r="AV135" i="9"/>
  <c r="AU135" i="9"/>
  <c r="AT135" i="9"/>
  <c r="AS135" i="9"/>
  <c r="AW134" i="9"/>
  <c r="AV134" i="9"/>
  <c r="AU134" i="9"/>
  <c r="AT134" i="9"/>
  <c r="AS134" i="9"/>
  <c r="AW133" i="9"/>
  <c r="AV133" i="9"/>
  <c r="AU133" i="9"/>
  <c r="AT133" i="9"/>
  <c r="AS133" i="9"/>
  <c r="AW132" i="9"/>
  <c r="AV132" i="9"/>
  <c r="AU132" i="9"/>
  <c r="AT132" i="9"/>
  <c r="AS132" i="9"/>
  <c r="AW131" i="9"/>
  <c r="AV131" i="9"/>
  <c r="AU131" i="9"/>
  <c r="AT131" i="9"/>
  <c r="AS131" i="9"/>
  <c r="AW130" i="9"/>
  <c r="AV130" i="9"/>
  <c r="AU130" i="9"/>
  <c r="AT130" i="9"/>
  <c r="AS130" i="9"/>
  <c r="AW129" i="9"/>
  <c r="AV129" i="9"/>
  <c r="AU129" i="9"/>
  <c r="AT129" i="9"/>
  <c r="AS129" i="9"/>
  <c r="AW128" i="9"/>
  <c r="AV128" i="9"/>
  <c r="AU128" i="9"/>
  <c r="AT128" i="9"/>
  <c r="AS128" i="9"/>
  <c r="AW127" i="9"/>
  <c r="AV127" i="9"/>
  <c r="AU127" i="9"/>
  <c r="AT127" i="9"/>
  <c r="AS127" i="9"/>
  <c r="AW126" i="9"/>
  <c r="AV126" i="9"/>
  <c r="AU126" i="9"/>
  <c r="AT126" i="9"/>
  <c r="AS126" i="9"/>
  <c r="AW125" i="9"/>
  <c r="AV125" i="9"/>
  <c r="AU125" i="9"/>
  <c r="AT125" i="9"/>
  <c r="AS125" i="9"/>
  <c r="AW124" i="9"/>
  <c r="AV124" i="9"/>
  <c r="AU124" i="9"/>
  <c r="AT124" i="9"/>
  <c r="AS124" i="9"/>
  <c r="AW123" i="9"/>
  <c r="AV123" i="9"/>
  <c r="AU123" i="9"/>
  <c r="AT123" i="9"/>
  <c r="AS123" i="9"/>
  <c r="AW122" i="9"/>
  <c r="AV122" i="9"/>
  <c r="AU122" i="9"/>
  <c r="AT122" i="9"/>
  <c r="AS122" i="9"/>
  <c r="AW121" i="9"/>
  <c r="AV121" i="9"/>
  <c r="AU121" i="9"/>
  <c r="AT121" i="9"/>
  <c r="AS121" i="9"/>
  <c r="AW120" i="9"/>
  <c r="AV120" i="9"/>
  <c r="AU120" i="9"/>
  <c r="AT120" i="9"/>
  <c r="AS120" i="9"/>
  <c r="AW119" i="9"/>
  <c r="AV119" i="9"/>
  <c r="AU119" i="9"/>
  <c r="AT119" i="9"/>
  <c r="AS119" i="9"/>
  <c r="AW118" i="9"/>
  <c r="AV118" i="9"/>
  <c r="AU118" i="9"/>
  <c r="AT118" i="9"/>
  <c r="AS118" i="9"/>
  <c r="AW117" i="9"/>
  <c r="AV117" i="9"/>
  <c r="AU117" i="9"/>
  <c r="AT117" i="9"/>
  <c r="AS117" i="9"/>
  <c r="AW116" i="9"/>
  <c r="AV116" i="9"/>
  <c r="AU116" i="9"/>
  <c r="AT116" i="9"/>
  <c r="AS116" i="9"/>
  <c r="AW115" i="9"/>
  <c r="AV115" i="9"/>
  <c r="AU115" i="9"/>
  <c r="AT115" i="9"/>
  <c r="AS115" i="9"/>
  <c r="AW114" i="9"/>
  <c r="AV114" i="9"/>
  <c r="AU114" i="9"/>
  <c r="AT114" i="9"/>
  <c r="AS114" i="9"/>
  <c r="AW113" i="9"/>
  <c r="AV113" i="9"/>
  <c r="AU113" i="9"/>
  <c r="AT113" i="9"/>
  <c r="AS113" i="9"/>
  <c r="AW112" i="9"/>
  <c r="AV112" i="9"/>
  <c r="AU112" i="9"/>
  <c r="AT112" i="9"/>
  <c r="AS112" i="9"/>
  <c r="AW111" i="9"/>
  <c r="AV111" i="9"/>
  <c r="AU111" i="9"/>
  <c r="AT111" i="9"/>
  <c r="AS111" i="9"/>
  <c r="AW110" i="9"/>
  <c r="AV110" i="9"/>
  <c r="AU110" i="9"/>
  <c r="AT110" i="9"/>
  <c r="AS110" i="9"/>
  <c r="I110" i="9"/>
  <c r="AW109" i="9"/>
  <c r="AV109" i="9"/>
  <c r="AU109" i="9"/>
  <c r="AT109" i="9"/>
  <c r="AS109" i="9"/>
  <c r="AW108" i="9"/>
  <c r="AV108" i="9"/>
  <c r="AU108" i="9"/>
  <c r="AT108" i="9"/>
  <c r="AS108" i="9"/>
  <c r="AW107" i="9"/>
  <c r="AV107" i="9"/>
  <c r="AU107" i="9"/>
  <c r="AT107" i="9"/>
  <c r="AS107" i="9"/>
  <c r="AW106" i="9"/>
  <c r="AV106" i="9"/>
  <c r="AU106" i="9"/>
  <c r="AT106" i="9"/>
  <c r="AS106" i="9"/>
  <c r="AW105" i="9"/>
  <c r="AV105" i="9"/>
  <c r="AU105" i="9"/>
  <c r="AT105" i="9"/>
  <c r="AS105" i="9"/>
  <c r="AW104" i="9"/>
  <c r="AV104" i="9"/>
  <c r="AU104" i="9"/>
  <c r="AT104" i="9"/>
  <c r="AS104" i="9"/>
  <c r="AW103" i="9"/>
  <c r="AV103" i="9"/>
  <c r="AU103" i="9"/>
  <c r="AT103" i="9"/>
  <c r="AS103" i="9"/>
  <c r="AW102" i="9"/>
  <c r="AV102" i="9"/>
  <c r="AU102" i="9"/>
  <c r="AT102" i="9"/>
  <c r="AS102" i="9"/>
  <c r="AW101" i="9"/>
  <c r="AV101" i="9"/>
  <c r="AU101" i="9"/>
  <c r="AT101" i="9"/>
  <c r="AS101" i="9"/>
  <c r="AW100" i="9"/>
  <c r="AV100" i="9"/>
  <c r="AU100" i="9"/>
  <c r="AT100" i="9"/>
  <c r="AS100" i="9"/>
  <c r="AW99" i="9"/>
  <c r="AV99" i="9"/>
  <c r="AU99" i="9"/>
  <c r="AT99" i="9"/>
  <c r="AS99" i="9"/>
  <c r="AW98" i="9"/>
  <c r="AV98" i="9"/>
  <c r="AU98" i="9"/>
  <c r="AT98" i="9"/>
  <c r="AS98" i="9"/>
  <c r="AW97" i="9"/>
  <c r="AV97" i="9"/>
  <c r="AU97" i="9"/>
  <c r="AT97" i="9"/>
  <c r="AS97" i="9"/>
  <c r="AW96" i="9"/>
  <c r="AV96" i="9"/>
  <c r="AU96" i="9"/>
  <c r="AT96" i="9"/>
  <c r="AS96" i="9"/>
  <c r="AW95" i="9"/>
  <c r="AV95" i="9"/>
  <c r="AU95" i="9"/>
  <c r="AT95" i="9"/>
  <c r="AS95" i="9"/>
  <c r="AW94" i="9"/>
  <c r="AV94" i="9"/>
  <c r="AU94" i="9"/>
  <c r="AT94" i="9"/>
  <c r="AS94" i="9"/>
  <c r="AW93" i="9"/>
  <c r="AV93" i="9"/>
  <c r="AU93" i="9"/>
  <c r="AT93" i="9"/>
  <c r="AS93" i="9"/>
  <c r="AW92" i="9"/>
  <c r="AV92" i="9"/>
  <c r="AU92" i="9"/>
  <c r="AT92" i="9"/>
  <c r="AS92" i="9"/>
  <c r="AW91" i="9"/>
  <c r="AV91" i="9"/>
  <c r="AU91" i="9"/>
  <c r="AT91" i="9"/>
  <c r="AS91" i="9"/>
  <c r="AW90" i="9"/>
  <c r="AV90" i="9"/>
  <c r="AU90" i="9"/>
  <c r="AT90" i="9"/>
  <c r="AS90" i="9"/>
  <c r="AW89" i="9"/>
  <c r="AV89" i="9"/>
  <c r="AU89" i="9"/>
  <c r="AT89" i="9"/>
  <c r="AS89" i="9"/>
  <c r="AW88" i="9"/>
  <c r="AV88" i="9"/>
  <c r="AU88" i="9"/>
  <c r="AT88" i="9"/>
  <c r="AS88" i="9"/>
  <c r="AW87" i="9"/>
  <c r="AV87" i="9"/>
  <c r="AU87" i="9"/>
  <c r="AT87" i="9"/>
  <c r="AS87" i="9"/>
  <c r="AW86" i="9"/>
  <c r="AV86" i="9"/>
  <c r="AU86" i="9"/>
  <c r="AT86" i="9"/>
  <c r="AS86" i="9"/>
  <c r="AW85" i="9"/>
  <c r="AV85" i="9"/>
  <c r="AU85" i="9"/>
  <c r="AT85" i="9"/>
  <c r="AS85" i="9"/>
  <c r="AW84" i="9"/>
  <c r="AV84" i="9"/>
  <c r="AU84" i="9"/>
  <c r="AT84" i="9"/>
  <c r="AS84" i="9"/>
  <c r="AW83" i="9"/>
  <c r="AV83" i="9"/>
  <c r="AU83" i="9"/>
  <c r="AT83" i="9"/>
  <c r="AS83" i="9"/>
  <c r="AW82" i="9"/>
  <c r="AV82" i="9"/>
  <c r="AU82" i="9"/>
  <c r="AT82" i="9"/>
  <c r="AS82" i="9"/>
  <c r="AW81" i="9"/>
  <c r="AV81" i="9"/>
  <c r="AU81" i="9"/>
  <c r="AT81" i="9"/>
  <c r="AS81" i="9"/>
  <c r="AW80" i="9"/>
  <c r="AV80" i="9"/>
  <c r="AU80" i="9"/>
  <c r="AT80" i="9"/>
  <c r="AS80" i="9"/>
  <c r="AW79" i="9"/>
  <c r="AV79" i="9"/>
  <c r="AU79" i="9"/>
  <c r="AT79" i="9"/>
  <c r="AS79" i="9"/>
  <c r="AW78" i="9"/>
  <c r="AV78" i="9"/>
  <c r="AU78" i="9"/>
  <c r="AT78" i="9"/>
  <c r="AS78" i="9"/>
  <c r="AW77" i="9"/>
  <c r="AV77" i="9"/>
  <c r="AU77" i="9"/>
  <c r="AT77" i="9"/>
  <c r="AS77" i="9"/>
  <c r="AW76" i="9"/>
  <c r="AV76" i="9"/>
  <c r="AU76" i="9"/>
  <c r="AT76" i="9"/>
  <c r="AS76" i="9"/>
  <c r="AW75" i="9"/>
  <c r="AV75" i="9"/>
  <c r="AU75" i="9"/>
  <c r="AT75" i="9"/>
  <c r="AS75" i="9"/>
  <c r="AW74" i="9"/>
  <c r="AV74" i="9"/>
  <c r="AU74" i="9"/>
  <c r="AT74" i="9"/>
  <c r="AS74" i="9"/>
  <c r="AW73" i="9"/>
  <c r="AV73" i="9"/>
  <c r="AU73" i="9"/>
  <c r="AT73" i="9"/>
  <c r="AS73" i="9"/>
  <c r="AW72" i="9"/>
  <c r="AV72" i="9"/>
  <c r="AU72" i="9"/>
  <c r="AT72" i="9"/>
  <c r="AS72" i="9"/>
  <c r="AW71" i="9"/>
  <c r="AV71" i="9"/>
  <c r="AU71" i="9"/>
  <c r="AT71" i="9"/>
  <c r="AS71" i="9"/>
  <c r="AW70" i="9"/>
  <c r="AV70" i="9"/>
  <c r="AU70" i="9"/>
  <c r="AT70" i="9"/>
  <c r="AS70" i="9"/>
  <c r="AW69" i="9"/>
  <c r="AV69" i="9"/>
  <c r="AU69" i="9"/>
  <c r="AT69" i="9"/>
  <c r="AS69" i="9"/>
  <c r="AW68" i="9"/>
  <c r="AV68" i="9"/>
  <c r="AU68" i="9"/>
  <c r="AT68" i="9"/>
  <c r="AS68" i="9"/>
  <c r="AW67" i="9"/>
  <c r="AV67" i="9"/>
  <c r="AU67" i="9"/>
  <c r="AT67" i="9"/>
  <c r="AS67" i="9"/>
  <c r="AW66" i="9"/>
  <c r="AV66" i="9"/>
  <c r="AU66" i="9"/>
  <c r="AT66" i="9"/>
  <c r="AS66" i="9"/>
  <c r="AW65" i="9"/>
  <c r="AV65" i="9"/>
  <c r="AU65" i="9"/>
  <c r="AT65" i="9"/>
  <c r="AS65" i="9"/>
  <c r="AW64" i="9"/>
  <c r="AV64" i="9"/>
  <c r="AU64" i="9"/>
  <c r="AT64" i="9"/>
  <c r="AS64" i="9"/>
  <c r="AW63" i="9"/>
  <c r="AV63" i="9"/>
  <c r="AU63" i="9"/>
  <c r="AT63" i="9"/>
  <c r="AS63" i="9"/>
  <c r="AW62" i="9"/>
  <c r="AV62" i="9"/>
  <c r="AU62" i="9"/>
  <c r="AT62" i="9"/>
  <c r="AS62" i="9"/>
  <c r="AW61" i="9"/>
  <c r="AV61" i="9"/>
  <c r="AU61" i="9"/>
  <c r="AT61" i="9"/>
  <c r="AS61" i="9"/>
  <c r="AW60" i="9"/>
  <c r="AV60" i="9"/>
  <c r="AU60" i="9"/>
  <c r="AT60" i="9"/>
  <c r="AS60" i="9"/>
  <c r="AW59" i="9"/>
  <c r="AV59" i="9"/>
  <c r="AU59" i="9"/>
  <c r="AT59" i="9"/>
  <c r="AS59" i="9"/>
  <c r="AW58" i="9"/>
  <c r="AV58" i="9"/>
  <c r="AU58" i="9"/>
  <c r="AT58" i="9"/>
  <c r="AS58" i="9"/>
  <c r="AW57" i="9"/>
  <c r="AV57" i="9"/>
  <c r="AU57" i="9"/>
  <c r="AT57" i="9"/>
  <c r="AS57" i="9"/>
  <c r="AW56" i="9"/>
  <c r="AV56" i="9"/>
  <c r="AU56" i="9"/>
  <c r="AT56" i="9"/>
  <c r="AS56" i="9"/>
  <c r="AW55" i="9"/>
  <c r="AV55" i="9"/>
  <c r="AU55" i="9"/>
  <c r="AT55" i="9"/>
  <c r="AS55" i="9"/>
  <c r="AW54" i="9"/>
  <c r="AV54" i="9"/>
  <c r="AU54" i="9"/>
  <c r="AT54" i="9"/>
  <c r="AS54" i="9"/>
  <c r="AW53" i="9"/>
  <c r="AV53" i="9"/>
  <c r="AU53" i="9"/>
  <c r="AT53" i="9"/>
  <c r="AS53" i="9"/>
  <c r="AW52" i="9"/>
  <c r="AV52" i="9"/>
  <c r="AU52" i="9"/>
  <c r="AT52" i="9"/>
  <c r="AS52" i="9"/>
  <c r="AW51" i="9"/>
  <c r="AV51" i="9"/>
  <c r="AU51" i="9"/>
  <c r="AT51" i="9"/>
  <c r="AS51" i="9"/>
  <c r="AW50" i="9"/>
  <c r="AV50" i="9"/>
  <c r="AU50" i="9"/>
  <c r="AT50" i="9"/>
  <c r="AS50" i="9"/>
  <c r="AW49" i="9"/>
  <c r="AV49" i="9"/>
  <c r="AU49" i="9"/>
  <c r="AT49" i="9"/>
  <c r="AS49" i="9"/>
  <c r="AW48" i="9"/>
  <c r="AV48" i="9"/>
  <c r="AU48" i="9"/>
  <c r="AT48" i="9"/>
  <c r="AS48" i="9"/>
  <c r="AW47" i="9"/>
  <c r="AV47" i="9"/>
  <c r="AU47" i="9"/>
  <c r="AT47" i="9"/>
  <c r="AS47" i="9"/>
  <c r="AW46" i="9"/>
  <c r="AV46" i="9"/>
  <c r="AU46" i="9"/>
  <c r="AT46" i="9"/>
  <c r="AS46" i="9"/>
  <c r="AW45" i="9"/>
  <c r="AV45" i="9"/>
  <c r="AU45" i="9"/>
  <c r="AT45" i="9"/>
  <c r="AS45" i="9"/>
  <c r="AW44" i="9"/>
  <c r="AV44" i="9"/>
  <c r="AU44" i="9"/>
  <c r="AT44" i="9"/>
  <c r="AS44" i="9"/>
  <c r="AW43" i="9"/>
  <c r="AV43" i="9"/>
  <c r="AU43" i="9"/>
  <c r="AT43" i="9"/>
  <c r="AS43" i="9"/>
  <c r="AW42" i="9"/>
  <c r="AV42" i="9"/>
  <c r="AU42" i="9"/>
  <c r="AT42" i="9"/>
  <c r="AS42" i="9"/>
  <c r="AW41" i="9"/>
  <c r="AV41" i="9"/>
  <c r="AU41" i="9"/>
  <c r="AT41" i="9"/>
  <c r="AS41" i="9"/>
  <c r="AW40" i="9"/>
  <c r="AV40" i="9"/>
  <c r="AU40" i="9"/>
  <c r="AT40" i="9"/>
  <c r="AS40" i="9"/>
  <c r="AW39" i="9"/>
  <c r="AV39" i="9"/>
  <c r="AU39" i="9"/>
  <c r="AT39" i="9"/>
  <c r="AS39" i="9"/>
  <c r="AW38" i="9"/>
  <c r="AV38" i="9"/>
  <c r="AU38" i="9"/>
  <c r="AT38" i="9"/>
  <c r="AS38" i="9"/>
  <c r="AW37" i="9"/>
  <c r="AV37" i="9"/>
  <c r="AU37" i="9"/>
  <c r="AT37" i="9"/>
  <c r="AS37" i="9"/>
  <c r="AW36" i="9"/>
  <c r="AV36" i="9"/>
  <c r="AU36" i="9"/>
  <c r="AT36" i="9"/>
  <c r="AS36" i="9"/>
  <c r="AW35" i="9"/>
  <c r="AV35" i="9"/>
  <c r="AU35" i="9"/>
  <c r="AT35" i="9"/>
  <c r="AS35" i="9"/>
  <c r="AW34" i="9"/>
  <c r="AV34" i="9"/>
  <c r="AU34" i="9"/>
  <c r="AT34" i="9"/>
  <c r="AS34" i="9"/>
  <c r="AW33" i="9"/>
  <c r="AV33" i="9"/>
  <c r="AU33" i="9"/>
  <c r="AT33" i="9"/>
  <c r="AS33" i="9"/>
  <c r="AW32" i="9"/>
  <c r="AV32" i="9"/>
  <c r="AU32" i="9"/>
  <c r="AT32" i="9"/>
  <c r="AS32" i="9"/>
  <c r="AW31" i="9"/>
  <c r="AV31" i="9"/>
  <c r="AU31" i="9"/>
  <c r="AT31" i="9"/>
  <c r="AS31" i="9"/>
  <c r="AW30" i="9"/>
  <c r="AV30" i="9"/>
  <c r="AU30" i="9"/>
  <c r="AT30" i="9"/>
  <c r="AS30" i="9"/>
  <c r="AW29" i="9"/>
  <c r="AV29" i="9"/>
  <c r="AU29" i="9"/>
  <c r="AT29" i="9"/>
  <c r="AS29" i="9"/>
  <c r="AW28" i="9"/>
  <c r="AV28" i="9"/>
  <c r="AU28" i="9"/>
  <c r="AT28" i="9"/>
  <c r="AS28" i="9"/>
  <c r="AW27" i="9"/>
  <c r="AV27" i="9"/>
  <c r="AU27" i="9"/>
  <c r="AT27" i="9"/>
  <c r="AS27" i="9"/>
  <c r="AW26" i="9"/>
  <c r="AV26" i="9"/>
  <c r="AU26" i="9"/>
  <c r="AT26" i="9"/>
  <c r="AS26" i="9"/>
  <c r="AW25" i="9"/>
  <c r="AV25" i="9"/>
  <c r="AU25" i="9"/>
  <c r="AT25" i="9"/>
  <c r="AS25" i="9"/>
  <c r="AW24" i="9"/>
  <c r="AV24" i="9"/>
  <c r="AU24" i="9"/>
  <c r="AT24" i="9"/>
  <c r="AS24" i="9"/>
  <c r="AW23" i="9"/>
  <c r="AV23" i="9"/>
  <c r="AU23" i="9"/>
  <c r="AT23" i="9"/>
  <c r="AS23" i="9"/>
  <c r="AW22" i="9"/>
  <c r="AV22" i="9"/>
  <c r="AU22" i="9"/>
  <c r="AT22" i="9"/>
  <c r="AS22" i="9"/>
  <c r="I22" i="9"/>
  <c r="AW21" i="9"/>
  <c r="AV21" i="9"/>
  <c r="AU21" i="9"/>
  <c r="AT21" i="9"/>
  <c r="AS21" i="9"/>
  <c r="AW20" i="9"/>
  <c r="AV20" i="9"/>
  <c r="AU20" i="9"/>
  <c r="AT20" i="9"/>
  <c r="AS20" i="9"/>
  <c r="I20" i="9"/>
  <c r="AW19" i="9"/>
  <c r="AV19" i="9"/>
  <c r="AU19" i="9"/>
  <c r="AT19" i="9"/>
  <c r="AS19" i="9"/>
  <c r="AW18" i="9"/>
  <c r="AV18" i="9"/>
  <c r="AU18" i="9"/>
  <c r="AT18" i="9"/>
  <c r="AS18" i="9"/>
  <c r="AW17" i="9"/>
  <c r="AV17" i="9"/>
  <c r="AU17" i="9"/>
  <c r="AT17" i="9"/>
  <c r="AS17" i="9"/>
  <c r="AW16" i="9"/>
  <c r="AV16" i="9"/>
  <c r="AU16" i="9"/>
  <c r="AT16" i="9"/>
  <c r="AS16" i="9"/>
  <c r="AW15" i="9"/>
  <c r="AV15" i="9"/>
  <c r="AU15" i="9"/>
  <c r="AT15" i="9"/>
  <c r="AS15" i="9"/>
  <c r="AW14" i="9"/>
  <c r="AV14" i="9"/>
  <c r="AU14" i="9"/>
  <c r="AT14" i="9"/>
  <c r="AS14" i="9"/>
  <c r="AW13" i="9"/>
  <c r="AV13" i="9"/>
  <c r="AU13" i="9"/>
  <c r="AT13" i="9"/>
  <c r="AS13" i="9"/>
  <c r="AW12" i="9"/>
  <c r="AV12" i="9"/>
  <c r="AU12" i="9"/>
  <c r="AT12" i="9"/>
  <c r="AS12" i="9"/>
  <c r="AW11" i="9"/>
  <c r="AV11" i="9"/>
  <c r="AU11" i="9"/>
  <c r="AT11" i="9"/>
  <c r="AS11" i="9"/>
  <c r="AW10" i="9"/>
  <c r="AV10" i="9"/>
  <c r="AU10" i="9"/>
  <c r="AT10" i="9"/>
  <c r="AS10" i="9"/>
  <c r="AW9" i="9"/>
  <c r="AV9" i="9"/>
  <c r="AU9" i="9"/>
  <c r="AT9" i="9"/>
  <c r="AS9" i="9"/>
  <c r="AW8" i="9"/>
  <c r="AV8" i="9"/>
  <c r="AU8" i="9"/>
  <c r="AT8" i="9"/>
  <c r="AS8" i="9"/>
  <c r="AW7" i="9"/>
  <c r="AV7" i="9"/>
  <c r="AU7" i="9"/>
  <c r="AT7" i="9"/>
  <c r="AS7" i="9"/>
  <c r="AW6" i="9"/>
  <c r="AV6" i="9"/>
  <c r="AU6" i="9"/>
  <c r="AT6" i="9"/>
  <c r="AS6" i="9"/>
  <c r="AW5" i="9"/>
  <c r="AV5" i="9"/>
  <c r="AU5" i="9"/>
  <c r="AT5" i="9"/>
  <c r="AS5" i="9"/>
  <c r="AW4" i="9"/>
  <c r="AV4" i="9"/>
  <c r="AU4" i="9"/>
  <c r="AT4" i="9"/>
  <c r="AS4" i="9"/>
  <c r="AW341" i="8"/>
  <c r="AV341" i="8"/>
  <c r="AU341" i="8"/>
  <c r="AT341" i="8"/>
  <c r="AS341" i="8"/>
  <c r="AW340" i="8"/>
  <c r="AV340" i="8"/>
  <c r="AU340" i="8"/>
  <c r="AT340" i="8"/>
  <c r="AS340" i="8"/>
  <c r="AW339" i="8"/>
  <c r="AV339" i="8"/>
  <c r="AU339" i="8"/>
  <c r="AT339" i="8"/>
  <c r="AS339" i="8"/>
  <c r="AW338" i="8"/>
  <c r="AV338" i="8"/>
  <c r="AU338" i="8"/>
  <c r="AT338" i="8"/>
  <c r="AS338" i="8"/>
  <c r="AW337" i="8"/>
  <c r="AV337" i="8"/>
  <c r="AU337" i="8"/>
  <c r="AT337" i="8"/>
  <c r="AS337" i="8"/>
  <c r="AW336" i="8"/>
  <c r="AV336" i="8"/>
  <c r="AU336" i="8"/>
  <c r="AT336" i="8"/>
  <c r="AS336" i="8"/>
  <c r="AW335" i="8"/>
  <c r="AV335" i="8"/>
  <c r="AU335" i="8"/>
  <c r="AT335" i="8"/>
  <c r="AS335" i="8"/>
  <c r="AW334" i="8"/>
  <c r="AV334" i="8"/>
  <c r="AU334" i="8"/>
  <c r="AT334" i="8"/>
  <c r="AS334" i="8"/>
  <c r="AW333" i="8"/>
  <c r="AV333" i="8"/>
  <c r="AU333" i="8"/>
  <c r="AT333" i="8"/>
  <c r="AS333" i="8"/>
  <c r="AW332" i="8"/>
  <c r="AV332" i="8"/>
  <c r="AU332" i="8"/>
  <c r="AT332" i="8"/>
  <c r="AS332" i="8"/>
  <c r="AW331" i="8"/>
  <c r="AV331" i="8"/>
  <c r="AU331" i="8"/>
  <c r="AT331" i="8"/>
  <c r="AS331" i="8"/>
  <c r="AW330" i="8"/>
  <c r="AV330" i="8"/>
  <c r="AU330" i="8"/>
  <c r="AT330" i="8"/>
  <c r="AS330" i="8"/>
  <c r="AW329" i="8"/>
  <c r="AV329" i="8"/>
  <c r="AU329" i="8"/>
  <c r="AT329" i="8"/>
  <c r="AS329" i="8"/>
  <c r="AW328" i="8"/>
  <c r="AV328" i="8"/>
  <c r="AU328" i="8"/>
  <c r="AT328" i="8"/>
  <c r="AS328" i="8"/>
  <c r="AW327" i="8"/>
  <c r="AV327" i="8"/>
  <c r="AU327" i="8"/>
  <c r="AT327" i="8"/>
  <c r="AS327" i="8"/>
  <c r="AW326" i="8"/>
  <c r="AV326" i="8"/>
  <c r="AU326" i="8"/>
  <c r="AT326" i="8"/>
  <c r="AS326" i="8"/>
  <c r="AW325" i="8"/>
  <c r="AV325" i="8"/>
  <c r="AU325" i="8"/>
  <c r="AT325" i="8"/>
  <c r="AS325" i="8"/>
  <c r="AW324" i="8"/>
  <c r="AV324" i="8"/>
  <c r="AU324" i="8"/>
  <c r="AT324" i="8"/>
  <c r="AS324" i="8"/>
  <c r="AW323" i="8"/>
  <c r="AV323" i="8"/>
  <c r="AU323" i="8"/>
  <c r="AT323" i="8"/>
  <c r="AS323" i="8"/>
  <c r="AW322" i="8"/>
  <c r="AV322" i="8"/>
  <c r="AU322" i="8"/>
  <c r="AT322" i="8"/>
  <c r="AS322" i="8"/>
  <c r="AW321" i="8"/>
  <c r="AV321" i="8"/>
  <c r="AU321" i="8"/>
  <c r="AT321" i="8"/>
  <c r="AS321" i="8"/>
  <c r="AW320" i="8"/>
  <c r="AV320" i="8"/>
  <c r="AU320" i="8"/>
  <c r="AT320" i="8"/>
  <c r="AS320" i="8"/>
  <c r="AW319" i="8"/>
  <c r="AV319" i="8"/>
  <c r="AU319" i="8"/>
  <c r="AT319" i="8"/>
  <c r="AS319" i="8"/>
  <c r="AW318" i="8"/>
  <c r="AV318" i="8"/>
  <c r="AU318" i="8"/>
  <c r="AT318" i="8"/>
  <c r="AS318" i="8"/>
  <c r="AW317" i="8"/>
  <c r="AV317" i="8"/>
  <c r="AU317" i="8"/>
  <c r="AT317" i="8"/>
  <c r="AS317" i="8"/>
  <c r="AW316" i="8"/>
  <c r="AV316" i="8"/>
  <c r="AU316" i="8"/>
  <c r="AT316" i="8"/>
  <c r="AS316" i="8"/>
  <c r="AW315" i="8"/>
  <c r="AV315" i="8"/>
  <c r="AU315" i="8"/>
  <c r="AT315" i="8"/>
  <c r="AS315" i="8"/>
  <c r="AW314" i="8"/>
  <c r="AV314" i="8"/>
  <c r="AU314" i="8"/>
  <c r="AT314" i="8"/>
  <c r="AS314" i="8"/>
  <c r="AW313" i="8"/>
  <c r="AV313" i="8"/>
  <c r="AU313" i="8"/>
  <c r="AT313" i="8"/>
  <c r="AS313" i="8"/>
  <c r="AW312" i="8"/>
  <c r="AV312" i="8"/>
  <c r="AU312" i="8"/>
  <c r="AT312" i="8"/>
  <c r="AS312" i="8"/>
  <c r="AW311" i="8"/>
  <c r="AV311" i="8"/>
  <c r="AU311" i="8"/>
  <c r="AT311" i="8"/>
  <c r="AS311" i="8"/>
  <c r="AW310" i="8"/>
  <c r="AV310" i="8"/>
  <c r="AU310" i="8"/>
  <c r="AT310" i="8"/>
  <c r="AS310" i="8"/>
  <c r="AW309" i="8"/>
  <c r="AV309" i="8"/>
  <c r="AU309" i="8"/>
  <c r="AT309" i="8"/>
  <c r="AS309" i="8"/>
  <c r="AW308" i="8"/>
  <c r="AV308" i="8"/>
  <c r="AU308" i="8"/>
  <c r="AT308" i="8"/>
  <c r="AS308" i="8"/>
  <c r="AW307" i="8"/>
  <c r="AV307" i="8"/>
  <c r="AU307" i="8"/>
  <c r="AT307" i="8"/>
  <c r="AS307" i="8"/>
  <c r="AW306" i="8"/>
  <c r="AV306" i="8"/>
  <c r="AU306" i="8"/>
  <c r="AT306" i="8"/>
  <c r="AS306" i="8"/>
  <c r="AW305" i="8"/>
  <c r="AV305" i="8"/>
  <c r="AU305" i="8"/>
  <c r="AT305" i="8"/>
  <c r="AS305" i="8"/>
  <c r="AW304" i="8"/>
  <c r="AV304" i="8"/>
  <c r="AU304" i="8"/>
  <c r="AT304" i="8"/>
  <c r="AS304" i="8"/>
  <c r="AW303" i="8"/>
  <c r="AV303" i="8"/>
  <c r="AU303" i="8"/>
  <c r="AT303" i="8"/>
  <c r="AS303" i="8"/>
  <c r="AW302" i="8"/>
  <c r="AV302" i="8"/>
  <c r="AU302" i="8"/>
  <c r="AT302" i="8"/>
  <c r="AS302" i="8"/>
  <c r="AW301" i="8"/>
  <c r="AV301" i="8"/>
  <c r="AU301" i="8"/>
  <c r="AT301" i="8"/>
  <c r="AS301" i="8"/>
  <c r="AW300" i="8"/>
  <c r="AV300" i="8"/>
  <c r="AU300" i="8"/>
  <c r="AT300" i="8"/>
  <c r="AS300" i="8"/>
  <c r="AW299" i="8"/>
  <c r="AV299" i="8"/>
  <c r="AU299" i="8"/>
  <c r="AT299" i="8"/>
  <c r="AS299" i="8"/>
  <c r="AW298" i="8"/>
  <c r="AV298" i="8"/>
  <c r="AU298" i="8"/>
  <c r="AT298" i="8"/>
  <c r="AS298" i="8"/>
  <c r="AW297" i="8"/>
  <c r="AV297" i="8"/>
  <c r="AU297" i="8"/>
  <c r="AT297" i="8"/>
  <c r="AS297" i="8"/>
  <c r="AW296" i="8"/>
  <c r="AV296" i="8"/>
  <c r="AU296" i="8"/>
  <c r="AT296" i="8"/>
  <c r="AS296" i="8"/>
  <c r="AW295" i="8"/>
  <c r="AV295" i="8"/>
  <c r="AU295" i="8"/>
  <c r="AT295" i="8"/>
  <c r="AS295" i="8"/>
  <c r="AW294" i="8"/>
  <c r="AV294" i="8"/>
  <c r="AU294" i="8"/>
  <c r="AT294" i="8"/>
  <c r="AS294" i="8"/>
  <c r="AW293" i="8"/>
  <c r="AV293" i="8"/>
  <c r="AU293" i="8"/>
  <c r="AT293" i="8"/>
  <c r="AS293" i="8"/>
  <c r="AW292" i="8"/>
  <c r="AV292" i="8"/>
  <c r="AU292" i="8"/>
  <c r="AT292" i="8"/>
  <c r="AS292" i="8"/>
  <c r="AW291" i="8"/>
  <c r="AV291" i="8"/>
  <c r="AU291" i="8"/>
  <c r="AT291" i="8"/>
  <c r="AS291" i="8"/>
  <c r="AW290" i="8"/>
  <c r="AV290" i="8"/>
  <c r="AU290" i="8"/>
  <c r="AT290" i="8"/>
  <c r="AS290" i="8"/>
  <c r="AW289" i="8"/>
  <c r="AV289" i="8"/>
  <c r="AU289" i="8"/>
  <c r="AT289" i="8"/>
  <c r="AS289" i="8"/>
  <c r="AW288" i="8"/>
  <c r="AV288" i="8"/>
  <c r="AU288" i="8"/>
  <c r="AT288" i="8"/>
  <c r="AS288" i="8"/>
  <c r="AW287" i="8"/>
  <c r="AV287" i="8"/>
  <c r="AU287" i="8"/>
  <c r="AT287" i="8"/>
  <c r="AS287" i="8"/>
  <c r="AW286" i="8"/>
  <c r="AV286" i="8"/>
  <c r="AU286" i="8"/>
  <c r="AT286" i="8"/>
  <c r="AS286" i="8"/>
  <c r="AW285" i="8"/>
  <c r="AV285" i="8"/>
  <c r="AU285" i="8"/>
  <c r="AT285" i="8"/>
  <c r="AS285" i="8"/>
  <c r="AW284" i="8"/>
  <c r="AV284" i="8"/>
  <c r="AU284" i="8"/>
  <c r="AT284" i="8"/>
  <c r="AS284" i="8"/>
  <c r="AW283" i="8"/>
  <c r="AV283" i="8"/>
  <c r="AU283" i="8"/>
  <c r="AT283" i="8"/>
  <c r="AS283" i="8"/>
  <c r="AW282" i="8"/>
  <c r="AV282" i="8"/>
  <c r="AU282" i="8"/>
  <c r="AT282" i="8"/>
  <c r="AS282" i="8"/>
  <c r="AW281" i="8"/>
  <c r="AV281" i="8"/>
  <c r="AU281" i="8"/>
  <c r="AT281" i="8"/>
  <c r="AS281" i="8"/>
  <c r="AW280" i="8"/>
  <c r="AV280" i="8"/>
  <c r="AU280" i="8"/>
  <c r="AT280" i="8"/>
  <c r="AS280" i="8"/>
  <c r="AW279" i="8"/>
  <c r="AV279" i="8"/>
  <c r="AU279" i="8"/>
  <c r="AT279" i="8"/>
  <c r="AS279" i="8"/>
  <c r="AW278" i="8"/>
  <c r="AV278" i="8"/>
  <c r="AU278" i="8"/>
  <c r="AT278" i="8"/>
  <c r="AS278" i="8"/>
  <c r="AW277" i="8"/>
  <c r="AV277" i="8"/>
  <c r="AU277" i="8"/>
  <c r="AT277" i="8"/>
  <c r="AS277" i="8"/>
  <c r="AW276" i="8"/>
  <c r="AV276" i="8"/>
  <c r="AU276" i="8"/>
  <c r="AT276" i="8"/>
  <c r="AS276" i="8"/>
  <c r="AW275" i="8"/>
  <c r="AV275" i="8"/>
  <c r="AU275" i="8"/>
  <c r="AT275" i="8"/>
  <c r="AS275" i="8"/>
  <c r="AW274" i="8"/>
  <c r="AV274" i="8"/>
  <c r="AU274" i="8"/>
  <c r="AT274" i="8"/>
  <c r="AS274" i="8"/>
  <c r="AW273" i="8"/>
  <c r="AV273" i="8"/>
  <c r="AU273" i="8"/>
  <c r="AT273" i="8"/>
  <c r="AS273" i="8"/>
  <c r="AW272" i="8"/>
  <c r="AV272" i="8"/>
  <c r="AU272" i="8"/>
  <c r="AT272" i="8"/>
  <c r="AS272" i="8"/>
  <c r="AW271" i="8"/>
  <c r="AV271" i="8"/>
  <c r="AU271" i="8"/>
  <c r="AT271" i="8"/>
  <c r="AS271" i="8"/>
  <c r="AW270" i="8"/>
  <c r="AV270" i="8"/>
  <c r="AU270" i="8"/>
  <c r="AT270" i="8"/>
  <c r="AS270" i="8"/>
  <c r="AW269" i="8"/>
  <c r="AV269" i="8"/>
  <c r="AU269" i="8"/>
  <c r="AT269" i="8"/>
  <c r="AS269" i="8"/>
  <c r="AW268" i="8"/>
  <c r="AV268" i="8"/>
  <c r="AU268" i="8"/>
  <c r="AT268" i="8"/>
  <c r="AS268" i="8"/>
  <c r="AW267" i="8"/>
  <c r="AV267" i="8"/>
  <c r="AU267" i="8"/>
  <c r="AT267" i="8"/>
  <c r="AS267" i="8"/>
  <c r="AW266" i="8"/>
  <c r="AV266" i="8"/>
  <c r="AU266" i="8"/>
  <c r="AT266" i="8"/>
  <c r="AS266" i="8"/>
  <c r="AW265" i="8"/>
  <c r="AV265" i="8"/>
  <c r="AU265" i="8"/>
  <c r="AT265" i="8"/>
  <c r="AS265" i="8"/>
  <c r="AW264" i="8"/>
  <c r="AV264" i="8"/>
  <c r="AU264" i="8"/>
  <c r="AT264" i="8"/>
  <c r="AS264" i="8"/>
  <c r="AW263" i="8"/>
  <c r="AV263" i="8"/>
  <c r="AU263" i="8"/>
  <c r="AT263" i="8"/>
  <c r="AS263" i="8"/>
  <c r="AW262" i="8"/>
  <c r="AV262" i="8"/>
  <c r="AU262" i="8"/>
  <c r="AT262" i="8"/>
  <c r="AS262" i="8"/>
  <c r="AW261" i="8"/>
  <c r="AV261" i="8"/>
  <c r="AU261" i="8"/>
  <c r="AT261" i="8"/>
  <c r="AS261" i="8"/>
  <c r="AW260" i="8"/>
  <c r="AV260" i="8"/>
  <c r="AU260" i="8"/>
  <c r="AT260" i="8"/>
  <c r="AS260" i="8"/>
  <c r="AW259" i="8"/>
  <c r="AV259" i="8"/>
  <c r="AU259" i="8"/>
  <c r="AT259" i="8"/>
  <c r="AS259" i="8"/>
  <c r="AW258" i="8"/>
  <c r="AV258" i="8"/>
  <c r="AU258" i="8"/>
  <c r="AT258" i="8"/>
  <c r="AS258" i="8"/>
  <c r="AW257" i="8"/>
  <c r="AV257" i="8"/>
  <c r="AU257" i="8"/>
  <c r="AT257" i="8"/>
  <c r="AS257" i="8"/>
  <c r="AW256" i="8"/>
  <c r="AV256" i="8"/>
  <c r="AU256" i="8"/>
  <c r="AT256" i="8"/>
  <c r="AS256" i="8"/>
  <c r="AW255" i="8"/>
  <c r="AV255" i="8"/>
  <c r="AU255" i="8"/>
  <c r="AT255" i="8"/>
  <c r="AS255" i="8"/>
  <c r="AW254" i="8"/>
  <c r="AV254" i="8"/>
  <c r="AU254" i="8"/>
  <c r="AT254" i="8"/>
  <c r="AS254" i="8"/>
  <c r="AW253" i="8"/>
  <c r="AV253" i="8"/>
  <c r="AU253" i="8"/>
  <c r="AT253" i="8"/>
  <c r="AS253" i="8"/>
  <c r="AW252" i="8"/>
  <c r="AV252" i="8"/>
  <c r="AU252" i="8"/>
  <c r="AT252" i="8"/>
  <c r="AS252" i="8"/>
  <c r="AW251" i="8"/>
  <c r="AV251" i="8"/>
  <c r="AU251" i="8"/>
  <c r="AT251" i="8"/>
  <c r="AS251" i="8"/>
  <c r="AW250" i="8"/>
  <c r="AV250" i="8"/>
  <c r="AU250" i="8"/>
  <c r="AT250" i="8"/>
  <c r="AS250" i="8"/>
  <c r="AW249" i="8"/>
  <c r="AV249" i="8"/>
  <c r="AU249" i="8"/>
  <c r="AT249" i="8"/>
  <c r="AS249" i="8"/>
  <c r="AW248" i="8"/>
  <c r="AV248" i="8"/>
  <c r="AU248" i="8"/>
  <c r="AT248" i="8"/>
  <c r="AS248" i="8"/>
  <c r="AW247" i="8"/>
  <c r="AV247" i="8"/>
  <c r="AU247" i="8"/>
  <c r="AT247" i="8"/>
  <c r="AS247" i="8"/>
  <c r="AW246" i="8"/>
  <c r="AV246" i="8"/>
  <c r="AU246" i="8"/>
  <c r="AT246" i="8"/>
  <c r="AS246" i="8"/>
  <c r="AW245" i="8"/>
  <c r="AV245" i="8"/>
  <c r="AU245" i="8"/>
  <c r="AT245" i="8"/>
  <c r="AS245" i="8"/>
  <c r="AW244" i="8"/>
  <c r="AV244" i="8"/>
  <c r="AU244" i="8"/>
  <c r="AT244" i="8"/>
  <c r="AS244" i="8"/>
  <c r="AW243" i="8"/>
  <c r="AV243" i="8"/>
  <c r="AU243" i="8"/>
  <c r="AT243" i="8"/>
  <c r="AS243" i="8"/>
  <c r="AW242" i="8"/>
  <c r="AV242" i="8"/>
  <c r="AU242" i="8"/>
  <c r="AT242" i="8"/>
  <c r="AS242" i="8"/>
  <c r="AW241" i="8"/>
  <c r="AV241" i="8"/>
  <c r="AU241" i="8"/>
  <c r="AT241" i="8"/>
  <c r="AS241" i="8"/>
  <c r="AW240" i="8"/>
  <c r="AV240" i="8"/>
  <c r="AU240" i="8"/>
  <c r="AT240" i="8"/>
  <c r="AS240" i="8"/>
  <c r="AW239" i="8"/>
  <c r="AV239" i="8"/>
  <c r="AU239" i="8"/>
  <c r="AT239" i="8"/>
  <c r="AS239" i="8"/>
  <c r="AW238" i="8"/>
  <c r="AV238" i="8"/>
  <c r="AU238" i="8"/>
  <c r="AT238" i="8"/>
  <c r="AS238" i="8"/>
  <c r="AW237" i="8"/>
  <c r="AV237" i="8"/>
  <c r="AU237" i="8"/>
  <c r="AT237" i="8"/>
  <c r="AS237" i="8"/>
  <c r="AW236" i="8"/>
  <c r="AV236" i="8"/>
  <c r="AU236" i="8"/>
  <c r="AT236" i="8"/>
  <c r="AS236" i="8"/>
  <c r="AW235" i="8"/>
  <c r="AV235" i="8"/>
  <c r="AU235" i="8"/>
  <c r="AT235" i="8"/>
  <c r="AS235" i="8"/>
  <c r="AW234" i="8"/>
  <c r="AV234" i="8"/>
  <c r="AU234" i="8"/>
  <c r="AT234" i="8"/>
  <c r="AS234" i="8"/>
  <c r="AW233" i="8"/>
  <c r="AV233" i="8"/>
  <c r="AU233" i="8"/>
  <c r="AT233" i="8"/>
  <c r="AS233" i="8"/>
  <c r="AW232" i="8"/>
  <c r="AV232" i="8"/>
  <c r="AU232" i="8"/>
  <c r="AT232" i="8"/>
  <c r="AS232" i="8"/>
  <c r="AW231" i="8"/>
  <c r="AV231" i="8"/>
  <c r="AU231" i="8"/>
  <c r="AT231" i="8"/>
  <c r="AS231" i="8"/>
  <c r="AW230" i="8"/>
  <c r="AV230" i="8"/>
  <c r="AU230" i="8"/>
  <c r="AT230" i="8"/>
  <c r="AS230" i="8"/>
  <c r="AW229" i="8"/>
  <c r="AV229" i="8"/>
  <c r="AU229" i="8"/>
  <c r="AT229" i="8"/>
  <c r="AS229" i="8"/>
  <c r="AW228" i="8"/>
  <c r="AV228" i="8"/>
  <c r="AU228" i="8"/>
  <c r="AT228" i="8"/>
  <c r="AS228" i="8"/>
  <c r="AW227" i="8"/>
  <c r="AV227" i="8"/>
  <c r="AU227" i="8"/>
  <c r="AT227" i="8"/>
  <c r="AS227" i="8"/>
  <c r="AW226" i="8"/>
  <c r="AV226" i="8"/>
  <c r="AU226" i="8"/>
  <c r="AT226" i="8"/>
  <c r="AS226" i="8"/>
  <c r="AW225" i="8"/>
  <c r="AV225" i="8"/>
  <c r="AU225" i="8"/>
  <c r="AT225" i="8"/>
  <c r="AS225" i="8"/>
  <c r="AW224" i="8"/>
  <c r="AV224" i="8"/>
  <c r="AU224" i="8"/>
  <c r="AT224" i="8"/>
  <c r="AS224" i="8"/>
  <c r="AW223" i="8"/>
  <c r="AV223" i="8"/>
  <c r="AU223" i="8"/>
  <c r="AT223" i="8"/>
  <c r="AS223" i="8"/>
  <c r="AW222" i="8"/>
  <c r="AV222" i="8"/>
  <c r="AU222" i="8"/>
  <c r="AT222" i="8"/>
  <c r="AS222" i="8"/>
  <c r="AW221" i="8"/>
  <c r="AV221" i="8"/>
  <c r="AU221" i="8"/>
  <c r="AT221" i="8"/>
  <c r="AS221" i="8"/>
  <c r="AW220" i="8"/>
  <c r="AV220" i="8"/>
  <c r="AU220" i="8"/>
  <c r="AT220" i="8"/>
  <c r="AS220" i="8"/>
  <c r="AW219" i="8"/>
  <c r="AV219" i="8"/>
  <c r="AU219" i="8"/>
  <c r="AT219" i="8"/>
  <c r="AS219" i="8"/>
  <c r="AW218" i="8"/>
  <c r="AV218" i="8"/>
  <c r="AU218" i="8"/>
  <c r="AT218" i="8"/>
  <c r="AS218" i="8"/>
  <c r="AW217" i="8"/>
  <c r="AV217" i="8"/>
  <c r="AU217" i="8"/>
  <c r="AT217" i="8"/>
  <c r="AS217" i="8"/>
  <c r="AW216" i="8"/>
  <c r="AV216" i="8"/>
  <c r="AU216" i="8"/>
  <c r="AT216" i="8"/>
  <c r="AS216" i="8"/>
  <c r="AW215" i="8"/>
  <c r="AV215" i="8"/>
  <c r="AU215" i="8"/>
  <c r="AT215" i="8"/>
  <c r="AS215" i="8"/>
  <c r="AW214" i="8"/>
  <c r="AV214" i="8"/>
  <c r="AU214" i="8"/>
  <c r="AT214" i="8"/>
  <c r="AS214" i="8"/>
  <c r="AW213" i="8"/>
  <c r="AV213" i="8"/>
  <c r="AU213" i="8"/>
  <c r="AT213" i="8"/>
  <c r="AS213" i="8"/>
  <c r="AW212" i="8"/>
  <c r="AV212" i="8"/>
  <c r="AU212" i="8"/>
  <c r="AT212" i="8"/>
  <c r="AS212" i="8"/>
  <c r="AW211" i="8"/>
  <c r="AV211" i="8"/>
  <c r="AU211" i="8"/>
  <c r="AT211" i="8"/>
  <c r="AS211" i="8"/>
  <c r="AW210" i="8"/>
  <c r="AV210" i="8"/>
  <c r="AU210" i="8"/>
  <c r="AT210" i="8"/>
  <c r="AS210" i="8"/>
  <c r="AW209" i="8"/>
  <c r="AV209" i="8"/>
  <c r="AU209" i="8"/>
  <c r="AT209" i="8"/>
  <c r="AS209" i="8"/>
  <c r="AW208" i="8"/>
  <c r="AV208" i="8"/>
  <c r="AU208" i="8"/>
  <c r="AT208" i="8"/>
  <c r="AS208" i="8"/>
  <c r="AW207" i="8"/>
  <c r="AV207" i="8"/>
  <c r="AU207" i="8"/>
  <c r="AT207" i="8"/>
  <c r="AS207" i="8"/>
  <c r="AW206" i="8"/>
  <c r="AV206" i="8"/>
  <c r="AU206" i="8"/>
  <c r="AT206" i="8"/>
  <c r="AS206" i="8"/>
  <c r="AW205" i="8"/>
  <c r="AV205" i="8"/>
  <c r="AU205" i="8"/>
  <c r="AT205" i="8"/>
  <c r="AS205" i="8"/>
  <c r="AW204" i="8"/>
  <c r="AV204" i="8"/>
  <c r="AU204" i="8"/>
  <c r="AT204" i="8"/>
  <c r="AS204" i="8"/>
  <c r="AW203" i="8"/>
  <c r="AV203" i="8"/>
  <c r="AU203" i="8"/>
  <c r="AT203" i="8"/>
  <c r="AS203" i="8"/>
  <c r="AW202" i="8"/>
  <c r="AV202" i="8"/>
  <c r="AU202" i="8"/>
  <c r="AT202" i="8"/>
  <c r="AS202" i="8"/>
  <c r="AW201" i="8"/>
  <c r="AV201" i="8"/>
  <c r="AU201" i="8"/>
  <c r="AT201" i="8"/>
  <c r="AS201" i="8"/>
  <c r="AW200" i="8"/>
  <c r="AV200" i="8"/>
  <c r="AU200" i="8"/>
  <c r="AT200" i="8"/>
  <c r="AS200" i="8"/>
  <c r="AW199" i="8"/>
  <c r="AV199" i="8"/>
  <c r="AU199" i="8"/>
  <c r="AT199" i="8"/>
  <c r="AS199" i="8"/>
  <c r="AW198" i="8"/>
  <c r="AV198" i="8"/>
  <c r="AU198" i="8"/>
  <c r="AT198" i="8"/>
  <c r="AS198" i="8"/>
  <c r="AW197" i="8"/>
  <c r="AV197" i="8"/>
  <c r="AU197" i="8"/>
  <c r="AT197" i="8"/>
  <c r="AS197" i="8"/>
  <c r="AW196" i="8"/>
  <c r="AV196" i="8"/>
  <c r="AU196" i="8"/>
  <c r="AT196" i="8"/>
  <c r="AS196" i="8"/>
  <c r="AW195" i="8"/>
  <c r="AV195" i="8"/>
  <c r="AU195" i="8"/>
  <c r="AT195" i="8"/>
  <c r="AS195" i="8"/>
  <c r="AW194" i="8"/>
  <c r="AV194" i="8"/>
  <c r="AU194" i="8"/>
  <c r="AT194" i="8"/>
  <c r="AS194" i="8"/>
  <c r="AW193" i="8"/>
  <c r="AV193" i="8"/>
  <c r="AU193" i="8"/>
  <c r="AT193" i="8"/>
  <c r="AS193" i="8"/>
  <c r="AW192" i="8"/>
  <c r="AV192" i="8"/>
  <c r="AU192" i="8"/>
  <c r="AT192" i="8"/>
  <c r="AS192" i="8"/>
  <c r="AW191" i="8"/>
  <c r="AV191" i="8"/>
  <c r="AU191" i="8"/>
  <c r="AT191" i="8"/>
  <c r="AS191" i="8"/>
  <c r="AW190" i="8"/>
  <c r="AV190" i="8"/>
  <c r="AU190" i="8"/>
  <c r="AT190" i="8"/>
  <c r="AS190" i="8"/>
  <c r="AW189" i="8"/>
  <c r="AV189" i="8"/>
  <c r="AU189" i="8"/>
  <c r="AT189" i="8"/>
  <c r="AS189" i="8"/>
  <c r="AW188" i="8"/>
  <c r="AV188" i="8"/>
  <c r="AU188" i="8"/>
  <c r="AT188" i="8"/>
  <c r="AS188" i="8"/>
  <c r="I188" i="8"/>
  <c r="AW187" i="8"/>
  <c r="AV187" i="8"/>
  <c r="AU187" i="8"/>
  <c r="AT187" i="8"/>
  <c r="AS187" i="8"/>
  <c r="AW186" i="8"/>
  <c r="AV186" i="8"/>
  <c r="AU186" i="8"/>
  <c r="AT186" i="8"/>
  <c r="AS186" i="8"/>
  <c r="AW185" i="8"/>
  <c r="AV185" i="8"/>
  <c r="AU185" i="8"/>
  <c r="AT185" i="8"/>
  <c r="AS185" i="8"/>
  <c r="AW184" i="8"/>
  <c r="AV184" i="8"/>
  <c r="AU184" i="8"/>
  <c r="AT184" i="8"/>
  <c r="AS184" i="8"/>
  <c r="AW183" i="8"/>
  <c r="AV183" i="8"/>
  <c r="AU183" i="8"/>
  <c r="AT183" i="8"/>
  <c r="AS183" i="8"/>
  <c r="AW182" i="8"/>
  <c r="AV182" i="8"/>
  <c r="AU182" i="8"/>
  <c r="AT182" i="8"/>
  <c r="AS182" i="8"/>
  <c r="AW181" i="8"/>
  <c r="AV181" i="8"/>
  <c r="AU181" i="8"/>
  <c r="AT181" i="8"/>
  <c r="AS181" i="8"/>
  <c r="AW180" i="8"/>
  <c r="AV180" i="8"/>
  <c r="AU180" i="8"/>
  <c r="AT180" i="8"/>
  <c r="AS180" i="8"/>
  <c r="AW179" i="8"/>
  <c r="AV179" i="8"/>
  <c r="AU179" i="8"/>
  <c r="AT179" i="8"/>
  <c r="AS179" i="8"/>
  <c r="AW178" i="8"/>
  <c r="AV178" i="8"/>
  <c r="AU178" i="8"/>
  <c r="AT178" i="8"/>
  <c r="AS178" i="8"/>
  <c r="AW177" i="8"/>
  <c r="AV177" i="8"/>
  <c r="AU177" i="8"/>
  <c r="AT177" i="8"/>
  <c r="AS177" i="8"/>
  <c r="AW176" i="8"/>
  <c r="AV176" i="8"/>
  <c r="AU176" i="8"/>
  <c r="AT176" i="8"/>
  <c r="AS176" i="8"/>
  <c r="AW175" i="8"/>
  <c r="AV175" i="8"/>
  <c r="AU175" i="8"/>
  <c r="AT175" i="8"/>
  <c r="AS175" i="8"/>
  <c r="AW174" i="8"/>
  <c r="AV174" i="8"/>
  <c r="AU174" i="8"/>
  <c r="AT174" i="8"/>
  <c r="AS174" i="8"/>
  <c r="AW173" i="8"/>
  <c r="AV173" i="8"/>
  <c r="AU173" i="8"/>
  <c r="AT173" i="8"/>
  <c r="AS173" i="8"/>
  <c r="AW172" i="8"/>
  <c r="AV172" i="8"/>
  <c r="AU172" i="8"/>
  <c r="AT172" i="8"/>
  <c r="AS172" i="8"/>
  <c r="AW171" i="8"/>
  <c r="AV171" i="8"/>
  <c r="AU171" i="8"/>
  <c r="AT171" i="8"/>
  <c r="AS171" i="8"/>
  <c r="AW170" i="8"/>
  <c r="AV170" i="8"/>
  <c r="AU170" i="8"/>
  <c r="AT170" i="8"/>
  <c r="AS170" i="8"/>
  <c r="I170" i="8"/>
  <c r="AW169" i="8"/>
  <c r="AV169" i="8"/>
  <c r="AU169" i="8"/>
  <c r="AT169" i="8"/>
  <c r="AS169" i="8"/>
  <c r="AW168" i="8"/>
  <c r="AV168" i="8"/>
  <c r="AU168" i="8"/>
  <c r="AT168" i="8"/>
  <c r="AS168" i="8"/>
  <c r="AW167" i="8"/>
  <c r="AV167" i="8"/>
  <c r="AU167" i="8"/>
  <c r="AT167" i="8"/>
  <c r="AS167" i="8"/>
  <c r="AW166" i="8"/>
  <c r="AV166" i="8"/>
  <c r="AU166" i="8"/>
  <c r="AT166" i="8"/>
  <c r="AS166" i="8"/>
  <c r="AW165" i="8"/>
  <c r="AV165" i="8"/>
  <c r="AU165" i="8"/>
  <c r="AT165" i="8"/>
  <c r="AS165" i="8"/>
  <c r="AW164" i="8"/>
  <c r="AV164" i="8"/>
  <c r="AU164" i="8"/>
  <c r="AT164" i="8"/>
  <c r="AS164" i="8"/>
  <c r="AW163" i="8"/>
  <c r="AV163" i="8"/>
  <c r="AU163" i="8"/>
  <c r="AT163" i="8"/>
  <c r="AS163" i="8"/>
  <c r="AW162" i="8"/>
  <c r="AV162" i="8"/>
  <c r="AU162" i="8"/>
  <c r="AT162" i="8"/>
  <c r="AS162" i="8"/>
  <c r="AW161" i="8"/>
  <c r="AV161" i="8"/>
  <c r="AU161" i="8"/>
  <c r="AT161" i="8"/>
  <c r="AS161" i="8"/>
  <c r="AW160" i="8"/>
  <c r="AV160" i="8"/>
  <c r="AU160" i="8"/>
  <c r="AT160" i="8"/>
  <c r="AS160" i="8"/>
  <c r="AW159" i="8"/>
  <c r="AV159" i="8"/>
  <c r="AU159" i="8"/>
  <c r="AT159" i="8"/>
  <c r="AS159" i="8"/>
  <c r="AW158" i="8"/>
  <c r="AV158" i="8"/>
  <c r="AU158" i="8"/>
  <c r="AT158" i="8"/>
  <c r="AS158" i="8"/>
  <c r="AW157" i="8"/>
  <c r="AV157" i="8"/>
  <c r="AU157" i="8"/>
  <c r="AT157" i="8"/>
  <c r="AS157" i="8"/>
  <c r="AW156" i="8"/>
  <c r="AV156" i="8"/>
  <c r="AU156" i="8"/>
  <c r="AT156" i="8"/>
  <c r="AS156" i="8"/>
  <c r="AW155" i="8"/>
  <c r="AV155" i="8"/>
  <c r="AU155" i="8"/>
  <c r="AT155" i="8"/>
  <c r="AS155" i="8"/>
  <c r="AW154" i="8"/>
  <c r="AV154" i="8"/>
  <c r="AU154" i="8"/>
  <c r="AT154" i="8"/>
  <c r="AS154" i="8"/>
  <c r="AW153" i="8"/>
  <c r="AV153" i="8"/>
  <c r="AU153" i="8"/>
  <c r="AT153" i="8"/>
  <c r="AS153" i="8"/>
  <c r="AW152" i="8"/>
  <c r="AV152" i="8"/>
  <c r="AU152" i="8"/>
  <c r="AT152" i="8"/>
  <c r="AS152" i="8"/>
  <c r="AW151" i="8"/>
  <c r="AV151" i="8"/>
  <c r="AU151" i="8"/>
  <c r="AT151" i="8"/>
  <c r="AS151" i="8"/>
  <c r="AW150" i="8"/>
  <c r="AV150" i="8"/>
  <c r="AU150" i="8"/>
  <c r="AT150" i="8"/>
  <c r="AS150" i="8"/>
  <c r="AW149" i="8"/>
  <c r="AV149" i="8"/>
  <c r="AU149" i="8"/>
  <c r="AT149" i="8"/>
  <c r="AS149" i="8"/>
  <c r="AW148" i="8"/>
  <c r="AV148" i="8"/>
  <c r="AU148" i="8"/>
  <c r="AT148" i="8"/>
  <c r="AS148" i="8"/>
  <c r="AW147" i="8"/>
  <c r="AV147" i="8"/>
  <c r="AU147" i="8"/>
  <c r="AT147" i="8"/>
  <c r="AS147" i="8"/>
  <c r="AW146" i="8"/>
  <c r="AV146" i="8"/>
  <c r="AU146" i="8"/>
  <c r="AT146" i="8"/>
  <c r="AS146" i="8"/>
  <c r="AW145" i="8"/>
  <c r="AV145" i="8"/>
  <c r="AU145" i="8"/>
  <c r="AT145" i="8"/>
  <c r="AS145" i="8"/>
  <c r="AW144" i="8"/>
  <c r="AV144" i="8"/>
  <c r="AU144" i="8"/>
  <c r="AT144" i="8"/>
  <c r="AS144" i="8"/>
  <c r="AW143" i="8"/>
  <c r="AV143" i="8"/>
  <c r="AU143" i="8"/>
  <c r="AT143" i="8"/>
  <c r="AS143" i="8"/>
  <c r="AW142" i="8"/>
  <c r="AV142" i="8"/>
  <c r="AU142" i="8"/>
  <c r="AT142" i="8"/>
  <c r="AS142" i="8"/>
  <c r="AW141" i="8"/>
  <c r="AV141" i="8"/>
  <c r="AU141" i="8"/>
  <c r="AT141" i="8"/>
  <c r="AS141" i="8"/>
  <c r="AW140" i="8"/>
  <c r="AV140" i="8"/>
  <c r="AU140" i="8"/>
  <c r="AT140" i="8"/>
  <c r="AS140" i="8"/>
  <c r="AW139" i="8"/>
  <c r="AV139" i="8"/>
  <c r="AU139" i="8"/>
  <c r="AT139" i="8"/>
  <c r="AS139" i="8"/>
  <c r="AW138" i="8"/>
  <c r="AV138" i="8"/>
  <c r="AU138" i="8"/>
  <c r="AT138" i="8"/>
  <c r="AS138" i="8"/>
  <c r="AW137" i="8"/>
  <c r="AV137" i="8"/>
  <c r="AU137" i="8"/>
  <c r="AT137" i="8"/>
  <c r="AS137" i="8"/>
  <c r="AW136" i="8"/>
  <c r="AV136" i="8"/>
  <c r="AU136" i="8"/>
  <c r="AT136" i="8"/>
  <c r="AS136" i="8"/>
  <c r="AW135" i="8"/>
  <c r="AV135" i="8"/>
  <c r="AU135" i="8"/>
  <c r="AT135" i="8"/>
  <c r="AS135" i="8"/>
  <c r="AW134" i="8"/>
  <c r="AV134" i="8"/>
  <c r="AU134" i="8"/>
  <c r="AT134" i="8"/>
  <c r="AS134" i="8"/>
  <c r="AW133" i="8"/>
  <c r="AV133" i="8"/>
  <c r="AU133" i="8"/>
  <c r="AT133" i="8"/>
  <c r="AS133" i="8"/>
  <c r="AW132" i="8"/>
  <c r="AV132" i="8"/>
  <c r="AU132" i="8"/>
  <c r="AT132" i="8"/>
  <c r="AS132" i="8"/>
  <c r="AW131" i="8"/>
  <c r="AV131" i="8"/>
  <c r="AU131" i="8"/>
  <c r="AT131" i="8"/>
  <c r="AS131" i="8"/>
  <c r="AW130" i="8"/>
  <c r="AV130" i="8"/>
  <c r="AU130" i="8"/>
  <c r="AT130" i="8"/>
  <c r="AS130" i="8"/>
  <c r="AW129" i="8"/>
  <c r="AV129" i="8"/>
  <c r="AU129" i="8"/>
  <c r="AT129" i="8"/>
  <c r="AS129" i="8"/>
  <c r="AW128" i="8"/>
  <c r="AV128" i="8"/>
  <c r="AU128" i="8"/>
  <c r="AT128" i="8"/>
  <c r="AS128" i="8"/>
  <c r="AW127" i="8"/>
  <c r="AV127" i="8"/>
  <c r="AU127" i="8"/>
  <c r="AT127" i="8"/>
  <c r="AS127" i="8"/>
  <c r="AW126" i="8"/>
  <c r="AV126" i="8"/>
  <c r="AU126" i="8"/>
  <c r="AT126" i="8"/>
  <c r="AS126" i="8"/>
  <c r="AW125" i="8"/>
  <c r="AV125" i="8"/>
  <c r="AU125" i="8"/>
  <c r="AT125" i="8"/>
  <c r="AS125" i="8"/>
  <c r="AW124" i="8"/>
  <c r="AV124" i="8"/>
  <c r="AU124" i="8"/>
  <c r="AT124" i="8"/>
  <c r="AS124" i="8"/>
  <c r="AW123" i="8"/>
  <c r="AV123" i="8"/>
  <c r="AU123" i="8"/>
  <c r="AT123" i="8"/>
  <c r="AS123" i="8"/>
  <c r="AW122" i="8"/>
  <c r="AV122" i="8"/>
  <c r="AU122" i="8"/>
  <c r="AT122" i="8"/>
  <c r="AS122" i="8"/>
  <c r="AW121" i="8"/>
  <c r="AV121" i="8"/>
  <c r="AU121" i="8"/>
  <c r="AT121" i="8"/>
  <c r="AS121" i="8"/>
  <c r="AW120" i="8"/>
  <c r="AV120" i="8"/>
  <c r="AU120" i="8"/>
  <c r="AT120" i="8"/>
  <c r="AS120" i="8"/>
  <c r="AW119" i="8"/>
  <c r="AV119" i="8"/>
  <c r="AU119" i="8"/>
  <c r="AT119" i="8"/>
  <c r="AS119" i="8"/>
  <c r="AW118" i="8"/>
  <c r="AV118" i="8"/>
  <c r="AU118" i="8"/>
  <c r="AT118" i="8"/>
  <c r="AS118" i="8"/>
  <c r="AW117" i="8"/>
  <c r="AV117" i="8"/>
  <c r="AU117" i="8"/>
  <c r="AT117" i="8"/>
  <c r="AS117" i="8"/>
  <c r="AW116" i="8"/>
  <c r="AV116" i="8"/>
  <c r="AU116" i="8"/>
  <c r="AT116" i="8"/>
  <c r="AS116" i="8"/>
  <c r="AW115" i="8"/>
  <c r="AV115" i="8"/>
  <c r="AU115" i="8"/>
  <c r="AT115" i="8"/>
  <c r="AS115" i="8"/>
  <c r="AW114" i="8"/>
  <c r="AV114" i="8"/>
  <c r="AU114" i="8"/>
  <c r="AT114" i="8"/>
  <c r="AS114" i="8"/>
  <c r="AW113" i="8"/>
  <c r="AV113" i="8"/>
  <c r="AU113" i="8"/>
  <c r="AT113" i="8"/>
  <c r="AS113" i="8"/>
  <c r="AW112" i="8"/>
  <c r="AV112" i="8"/>
  <c r="AU112" i="8"/>
  <c r="AT112" i="8"/>
  <c r="AS112" i="8"/>
  <c r="AW111" i="8"/>
  <c r="AV111" i="8"/>
  <c r="AU111" i="8"/>
  <c r="AT111" i="8"/>
  <c r="AS111" i="8"/>
  <c r="AW110" i="8"/>
  <c r="AV110" i="8"/>
  <c r="AU110" i="8"/>
  <c r="AT110" i="8"/>
  <c r="AS110" i="8"/>
  <c r="I110" i="8"/>
  <c r="AW109" i="8"/>
  <c r="AV109" i="8"/>
  <c r="AU109" i="8"/>
  <c r="AT109" i="8"/>
  <c r="AS109" i="8"/>
  <c r="AW108" i="8"/>
  <c r="AV108" i="8"/>
  <c r="AU108" i="8"/>
  <c r="AT108" i="8"/>
  <c r="AS108" i="8"/>
  <c r="AW107" i="8"/>
  <c r="AV107" i="8"/>
  <c r="AU107" i="8"/>
  <c r="AT107" i="8"/>
  <c r="AS107" i="8"/>
  <c r="AW106" i="8"/>
  <c r="AV106" i="8"/>
  <c r="AU106" i="8"/>
  <c r="AT106" i="8"/>
  <c r="AS106" i="8"/>
  <c r="AW105" i="8"/>
  <c r="AV105" i="8"/>
  <c r="AU105" i="8"/>
  <c r="AT105" i="8"/>
  <c r="AS105" i="8"/>
  <c r="AW104" i="8"/>
  <c r="AV104" i="8"/>
  <c r="AU104" i="8"/>
  <c r="AT104" i="8"/>
  <c r="AS104" i="8"/>
  <c r="AW103" i="8"/>
  <c r="AV103" i="8"/>
  <c r="AU103" i="8"/>
  <c r="AT103" i="8"/>
  <c r="AS103" i="8"/>
  <c r="AW102" i="8"/>
  <c r="AV102" i="8"/>
  <c r="AU102" i="8"/>
  <c r="AT102" i="8"/>
  <c r="AS102" i="8"/>
  <c r="AW101" i="8"/>
  <c r="AV101" i="8"/>
  <c r="AU101" i="8"/>
  <c r="AT101" i="8"/>
  <c r="AS101" i="8"/>
  <c r="AW100" i="8"/>
  <c r="AV100" i="8"/>
  <c r="AU100" i="8"/>
  <c r="AT100" i="8"/>
  <c r="AS100" i="8"/>
  <c r="AW99" i="8"/>
  <c r="AV99" i="8"/>
  <c r="AU99" i="8"/>
  <c r="AT99" i="8"/>
  <c r="AS99" i="8"/>
  <c r="AW98" i="8"/>
  <c r="AV98" i="8"/>
  <c r="AU98" i="8"/>
  <c r="AT98" i="8"/>
  <c r="AS98" i="8"/>
  <c r="AW97" i="8"/>
  <c r="AV97" i="8"/>
  <c r="AU97" i="8"/>
  <c r="AT97" i="8"/>
  <c r="AS97" i="8"/>
  <c r="AW96" i="8"/>
  <c r="AV96" i="8"/>
  <c r="AU96" i="8"/>
  <c r="AT96" i="8"/>
  <c r="AS96" i="8"/>
  <c r="AW95" i="8"/>
  <c r="AV95" i="8"/>
  <c r="AU95" i="8"/>
  <c r="AT95" i="8"/>
  <c r="AS95" i="8"/>
  <c r="AW94" i="8"/>
  <c r="AV94" i="8"/>
  <c r="AU94" i="8"/>
  <c r="AT94" i="8"/>
  <c r="AS94" i="8"/>
  <c r="AW93" i="8"/>
  <c r="AV93" i="8"/>
  <c r="AU93" i="8"/>
  <c r="AT93" i="8"/>
  <c r="AS93" i="8"/>
  <c r="AW92" i="8"/>
  <c r="AV92" i="8"/>
  <c r="AU92" i="8"/>
  <c r="AT92" i="8"/>
  <c r="AS92" i="8"/>
  <c r="AW91" i="8"/>
  <c r="AV91" i="8"/>
  <c r="AU91" i="8"/>
  <c r="AT91" i="8"/>
  <c r="AS91" i="8"/>
  <c r="AW90" i="8"/>
  <c r="AV90" i="8"/>
  <c r="AU90" i="8"/>
  <c r="AT90" i="8"/>
  <c r="AS90" i="8"/>
  <c r="AW89" i="8"/>
  <c r="AV89" i="8"/>
  <c r="AU89" i="8"/>
  <c r="AT89" i="8"/>
  <c r="AS89" i="8"/>
  <c r="AW88" i="8"/>
  <c r="AV88" i="8"/>
  <c r="AU88" i="8"/>
  <c r="AT88" i="8"/>
  <c r="AS88" i="8"/>
  <c r="AW87" i="8"/>
  <c r="AV87" i="8"/>
  <c r="AU87" i="8"/>
  <c r="AT87" i="8"/>
  <c r="AS87" i="8"/>
  <c r="AW86" i="8"/>
  <c r="AV86" i="8"/>
  <c r="AU86" i="8"/>
  <c r="AT86" i="8"/>
  <c r="AS86" i="8"/>
  <c r="AW85" i="8"/>
  <c r="AV85" i="8"/>
  <c r="AU85" i="8"/>
  <c r="AT85" i="8"/>
  <c r="AS85" i="8"/>
  <c r="AW84" i="8"/>
  <c r="AV84" i="8"/>
  <c r="AU84" i="8"/>
  <c r="AT84" i="8"/>
  <c r="AS84" i="8"/>
  <c r="AW83" i="8"/>
  <c r="AV83" i="8"/>
  <c r="AU83" i="8"/>
  <c r="AT83" i="8"/>
  <c r="AS83" i="8"/>
  <c r="AW82" i="8"/>
  <c r="AV82" i="8"/>
  <c r="AU82" i="8"/>
  <c r="AT82" i="8"/>
  <c r="AS82" i="8"/>
  <c r="AW81" i="8"/>
  <c r="AV81" i="8"/>
  <c r="AU81" i="8"/>
  <c r="AT81" i="8"/>
  <c r="AS81" i="8"/>
  <c r="AW80" i="8"/>
  <c r="AV80" i="8"/>
  <c r="AU80" i="8"/>
  <c r="AT80" i="8"/>
  <c r="AS80" i="8"/>
  <c r="AW79" i="8"/>
  <c r="AV79" i="8"/>
  <c r="AU79" i="8"/>
  <c r="AT79" i="8"/>
  <c r="AS79" i="8"/>
  <c r="AW78" i="8"/>
  <c r="AV78" i="8"/>
  <c r="AU78" i="8"/>
  <c r="AT78" i="8"/>
  <c r="AS78" i="8"/>
  <c r="AW77" i="8"/>
  <c r="AV77" i="8"/>
  <c r="AU77" i="8"/>
  <c r="AT77" i="8"/>
  <c r="AS77" i="8"/>
  <c r="AW76" i="8"/>
  <c r="AV76" i="8"/>
  <c r="AU76" i="8"/>
  <c r="AT76" i="8"/>
  <c r="AS76" i="8"/>
  <c r="AW75" i="8"/>
  <c r="AV75" i="8"/>
  <c r="AU75" i="8"/>
  <c r="AT75" i="8"/>
  <c r="AS75" i="8"/>
  <c r="AW74" i="8"/>
  <c r="AV74" i="8"/>
  <c r="AU74" i="8"/>
  <c r="AT74" i="8"/>
  <c r="AS74" i="8"/>
  <c r="AW73" i="8"/>
  <c r="AV73" i="8"/>
  <c r="AU73" i="8"/>
  <c r="AT73" i="8"/>
  <c r="AS73" i="8"/>
  <c r="AW72" i="8"/>
  <c r="AV72" i="8"/>
  <c r="AU72" i="8"/>
  <c r="AT72" i="8"/>
  <c r="AS72" i="8"/>
  <c r="AW71" i="8"/>
  <c r="AV71" i="8"/>
  <c r="AU71" i="8"/>
  <c r="AT71" i="8"/>
  <c r="AS71" i="8"/>
  <c r="AW70" i="8"/>
  <c r="AV70" i="8"/>
  <c r="AU70" i="8"/>
  <c r="AT70" i="8"/>
  <c r="AS70" i="8"/>
  <c r="AW69" i="8"/>
  <c r="AV69" i="8"/>
  <c r="AU69" i="8"/>
  <c r="AT69" i="8"/>
  <c r="AS69" i="8"/>
  <c r="AW68" i="8"/>
  <c r="AV68" i="8"/>
  <c r="AU68" i="8"/>
  <c r="AT68" i="8"/>
  <c r="AS68" i="8"/>
  <c r="AW67" i="8"/>
  <c r="AV67" i="8"/>
  <c r="AU67" i="8"/>
  <c r="AT67" i="8"/>
  <c r="AS67" i="8"/>
  <c r="AW66" i="8"/>
  <c r="AV66" i="8"/>
  <c r="AU66" i="8"/>
  <c r="AT66" i="8"/>
  <c r="AS66" i="8"/>
  <c r="AW65" i="8"/>
  <c r="AV65" i="8"/>
  <c r="AU65" i="8"/>
  <c r="AT65" i="8"/>
  <c r="AS65" i="8"/>
  <c r="AW64" i="8"/>
  <c r="AV64" i="8"/>
  <c r="AU64" i="8"/>
  <c r="AT64" i="8"/>
  <c r="AS64" i="8"/>
  <c r="AW63" i="8"/>
  <c r="AV63" i="8"/>
  <c r="AU63" i="8"/>
  <c r="AT63" i="8"/>
  <c r="AS63" i="8"/>
  <c r="AW62" i="8"/>
  <c r="AV62" i="8"/>
  <c r="AU62" i="8"/>
  <c r="AT62" i="8"/>
  <c r="AS62" i="8"/>
  <c r="AW61" i="8"/>
  <c r="AV61" i="8"/>
  <c r="AU61" i="8"/>
  <c r="AT61" i="8"/>
  <c r="AS61" i="8"/>
  <c r="AW60" i="8"/>
  <c r="AV60" i="8"/>
  <c r="AU60" i="8"/>
  <c r="AT60" i="8"/>
  <c r="AS60" i="8"/>
  <c r="AW59" i="8"/>
  <c r="AV59" i="8"/>
  <c r="AU59" i="8"/>
  <c r="AT59" i="8"/>
  <c r="AS59" i="8"/>
  <c r="AW58" i="8"/>
  <c r="AV58" i="8"/>
  <c r="AU58" i="8"/>
  <c r="AT58" i="8"/>
  <c r="AS58" i="8"/>
  <c r="AW57" i="8"/>
  <c r="AV57" i="8"/>
  <c r="AU57" i="8"/>
  <c r="AT57" i="8"/>
  <c r="AS57" i="8"/>
  <c r="AW56" i="8"/>
  <c r="AV56" i="8"/>
  <c r="AU56" i="8"/>
  <c r="AT56" i="8"/>
  <c r="AS56" i="8"/>
  <c r="AW55" i="8"/>
  <c r="AV55" i="8"/>
  <c r="AU55" i="8"/>
  <c r="AT55" i="8"/>
  <c r="AS55" i="8"/>
  <c r="AW54" i="8"/>
  <c r="AV54" i="8"/>
  <c r="AU54" i="8"/>
  <c r="AT54" i="8"/>
  <c r="AS54" i="8"/>
  <c r="AW53" i="8"/>
  <c r="AV53" i="8"/>
  <c r="AU53" i="8"/>
  <c r="AT53" i="8"/>
  <c r="AS53" i="8"/>
  <c r="AW52" i="8"/>
  <c r="AV52" i="8"/>
  <c r="AU52" i="8"/>
  <c r="AT52" i="8"/>
  <c r="AS52" i="8"/>
  <c r="AW51" i="8"/>
  <c r="AV51" i="8"/>
  <c r="AU51" i="8"/>
  <c r="AT51" i="8"/>
  <c r="AS51" i="8"/>
  <c r="AW50" i="8"/>
  <c r="AV50" i="8"/>
  <c r="AU50" i="8"/>
  <c r="AT50" i="8"/>
  <c r="AS50" i="8"/>
  <c r="AW49" i="8"/>
  <c r="AV49" i="8"/>
  <c r="AU49" i="8"/>
  <c r="AT49" i="8"/>
  <c r="AS49" i="8"/>
  <c r="AW48" i="8"/>
  <c r="AV48" i="8"/>
  <c r="AU48" i="8"/>
  <c r="AT48" i="8"/>
  <c r="AS48" i="8"/>
  <c r="AW47" i="8"/>
  <c r="AV47" i="8"/>
  <c r="AU47" i="8"/>
  <c r="AT47" i="8"/>
  <c r="AS47" i="8"/>
  <c r="AW46" i="8"/>
  <c r="AV46" i="8"/>
  <c r="AU46" i="8"/>
  <c r="AT46" i="8"/>
  <c r="AS46" i="8"/>
  <c r="AW45" i="8"/>
  <c r="AV45" i="8"/>
  <c r="AU45" i="8"/>
  <c r="AT45" i="8"/>
  <c r="AS45" i="8"/>
  <c r="AW44" i="8"/>
  <c r="AV44" i="8"/>
  <c r="AU44" i="8"/>
  <c r="AT44" i="8"/>
  <c r="AS44" i="8"/>
  <c r="AW43" i="8"/>
  <c r="AV43" i="8"/>
  <c r="AU43" i="8"/>
  <c r="AT43" i="8"/>
  <c r="AS43" i="8"/>
  <c r="AW42" i="8"/>
  <c r="AV42" i="8"/>
  <c r="AU42" i="8"/>
  <c r="AT42" i="8"/>
  <c r="AS42" i="8"/>
  <c r="AW41" i="8"/>
  <c r="AV41" i="8"/>
  <c r="AU41" i="8"/>
  <c r="AT41" i="8"/>
  <c r="AS41" i="8"/>
  <c r="AW40" i="8"/>
  <c r="AV40" i="8"/>
  <c r="AU40" i="8"/>
  <c r="AT40" i="8"/>
  <c r="AS40" i="8"/>
  <c r="AW39" i="8"/>
  <c r="AV39" i="8"/>
  <c r="AU39" i="8"/>
  <c r="AT39" i="8"/>
  <c r="AS39" i="8"/>
  <c r="AW38" i="8"/>
  <c r="AV38" i="8"/>
  <c r="AU38" i="8"/>
  <c r="AT38" i="8"/>
  <c r="AS38" i="8"/>
  <c r="AW37" i="8"/>
  <c r="AV37" i="8"/>
  <c r="AU37" i="8"/>
  <c r="AT37" i="8"/>
  <c r="AS37" i="8"/>
  <c r="AW36" i="8"/>
  <c r="AV36" i="8"/>
  <c r="AU36" i="8"/>
  <c r="AT36" i="8"/>
  <c r="AS36" i="8"/>
  <c r="AW35" i="8"/>
  <c r="AV35" i="8"/>
  <c r="AU35" i="8"/>
  <c r="AT35" i="8"/>
  <c r="AS35" i="8"/>
  <c r="AW34" i="8"/>
  <c r="AV34" i="8"/>
  <c r="AU34" i="8"/>
  <c r="AT34" i="8"/>
  <c r="AS34" i="8"/>
  <c r="AW33" i="8"/>
  <c r="AV33" i="8"/>
  <c r="AU33" i="8"/>
  <c r="AT33" i="8"/>
  <c r="AS33" i="8"/>
  <c r="AW32" i="8"/>
  <c r="AV32" i="8"/>
  <c r="AU32" i="8"/>
  <c r="AT32" i="8"/>
  <c r="AS32" i="8"/>
  <c r="AW31" i="8"/>
  <c r="AV31" i="8"/>
  <c r="AU31" i="8"/>
  <c r="AT31" i="8"/>
  <c r="AS31" i="8"/>
  <c r="AW30" i="8"/>
  <c r="AV30" i="8"/>
  <c r="AU30" i="8"/>
  <c r="AT30" i="8"/>
  <c r="AS30" i="8"/>
  <c r="AW29" i="8"/>
  <c r="AV29" i="8"/>
  <c r="AU29" i="8"/>
  <c r="AT29" i="8"/>
  <c r="AS29" i="8"/>
  <c r="AW28" i="8"/>
  <c r="AV28" i="8"/>
  <c r="AU28" i="8"/>
  <c r="AT28" i="8"/>
  <c r="AS28" i="8"/>
  <c r="AW27" i="8"/>
  <c r="AV27" i="8"/>
  <c r="AU27" i="8"/>
  <c r="AT27" i="8"/>
  <c r="AS27" i="8"/>
  <c r="AW26" i="8"/>
  <c r="AV26" i="8"/>
  <c r="AU26" i="8"/>
  <c r="AT26" i="8"/>
  <c r="AS26" i="8"/>
  <c r="AW25" i="8"/>
  <c r="AV25" i="8"/>
  <c r="AU25" i="8"/>
  <c r="AT25" i="8"/>
  <c r="AS25" i="8"/>
  <c r="AW24" i="8"/>
  <c r="AV24" i="8"/>
  <c r="AU24" i="8"/>
  <c r="AT24" i="8"/>
  <c r="AS24" i="8"/>
  <c r="AW23" i="8"/>
  <c r="AV23" i="8"/>
  <c r="AU23" i="8"/>
  <c r="AT23" i="8"/>
  <c r="AS23" i="8"/>
  <c r="AW22" i="8"/>
  <c r="AV22" i="8"/>
  <c r="AU22" i="8"/>
  <c r="AT22" i="8"/>
  <c r="AS22" i="8"/>
  <c r="I22" i="8"/>
  <c r="AW21" i="8"/>
  <c r="AV21" i="8"/>
  <c r="AU21" i="8"/>
  <c r="AT21" i="8"/>
  <c r="AS21" i="8"/>
  <c r="AW20" i="8"/>
  <c r="AV20" i="8"/>
  <c r="AU20" i="8"/>
  <c r="AT20" i="8"/>
  <c r="AS20" i="8"/>
  <c r="I20" i="8"/>
  <c r="AW19" i="8"/>
  <c r="AV19" i="8"/>
  <c r="AU19" i="8"/>
  <c r="AT19" i="8"/>
  <c r="AS19" i="8"/>
  <c r="AW18" i="8"/>
  <c r="AV18" i="8"/>
  <c r="AU18" i="8"/>
  <c r="AT18" i="8"/>
  <c r="AS18" i="8"/>
  <c r="AW17" i="8"/>
  <c r="AV17" i="8"/>
  <c r="AU17" i="8"/>
  <c r="AT17" i="8"/>
  <c r="AS17" i="8"/>
  <c r="AW16" i="8"/>
  <c r="AV16" i="8"/>
  <c r="AU16" i="8"/>
  <c r="AT16" i="8"/>
  <c r="AS16" i="8"/>
  <c r="AW15" i="8"/>
  <c r="AV15" i="8"/>
  <c r="AU15" i="8"/>
  <c r="AT15" i="8"/>
  <c r="AS15" i="8"/>
  <c r="AW14" i="8"/>
  <c r="AV14" i="8"/>
  <c r="AU14" i="8"/>
  <c r="AT14" i="8"/>
  <c r="AS14" i="8"/>
  <c r="AW13" i="8"/>
  <c r="AV13" i="8"/>
  <c r="AU13" i="8"/>
  <c r="AT13" i="8"/>
  <c r="AS13" i="8"/>
  <c r="AW12" i="8"/>
  <c r="AV12" i="8"/>
  <c r="AU12" i="8"/>
  <c r="AT12" i="8"/>
  <c r="AS12" i="8"/>
  <c r="AW11" i="8"/>
  <c r="AV11" i="8"/>
  <c r="AU11" i="8"/>
  <c r="AT11" i="8"/>
  <c r="AS11" i="8"/>
  <c r="AW10" i="8"/>
  <c r="AV10" i="8"/>
  <c r="AU10" i="8"/>
  <c r="AT10" i="8"/>
  <c r="AS10" i="8"/>
  <c r="AW9" i="8"/>
  <c r="AV9" i="8"/>
  <c r="AU9" i="8"/>
  <c r="AT9" i="8"/>
  <c r="AS9" i="8"/>
  <c r="AW8" i="8"/>
  <c r="AV8" i="8"/>
  <c r="AU8" i="8"/>
  <c r="AT8" i="8"/>
  <c r="AS8" i="8"/>
  <c r="AW7" i="8"/>
  <c r="AV7" i="8"/>
  <c r="AU7" i="8"/>
  <c r="AT7" i="8"/>
  <c r="AS7" i="8"/>
  <c r="AW6" i="8"/>
  <c r="AV6" i="8"/>
  <c r="AU6" i="8"/>
  <c r="AT6" i="8"/>
  <c r="AS6" i="8"/>
  <c r="AW5" i="8"/>
  <c r="AV5" i="8"/>
  <c r="AU5" i="8"/>
  <c r="AT5" i="8"/>
  <c r="AS5" i="8"/>
  <c r="AW4" i="8"/>
  <c r="AV4" i="8"/>
  <c r="AU4" i="8"/>
  <c r="AT4" i="8"/>
  <c r="AS4" i="8"/>
  <c r="AW341" i="6"/>
  <c r="AV341" i="6"/>
  <c r="AU341" i="6"/>
  <c r="AT341" i="6"/>
  <c r="AS341" i="6"/>
  <c r="AW340" i="6"/>
  <c r="AV340" i="6"/>
  <c r="AU340" i="6"/>
  <c r="AT340" i="6"/>
  <c r="AS340" i="6"/>
  <c r="AW339" i="6"/>
  <c r="AV339" i="6"/>
  <c r="AU339" i="6"/>
  <c r="AT339" i="6"/>
  <c r="AS339" i="6"/>
  <c r="AW338" i="6"/>
  <c r="AV338" i="6"/>
  <c r="AU338" i="6"/>
  <c r="AT338" i="6"/>
  <c r="AS338" i="6"/>
  <c r="AW337" i="6"/>
  <c r="AV337" i="6"/>
  <c r="AU337" i="6"/>
  <c r="AT337" i="6"/>
  <c r="AS337" i="6"/>
  <c r="AW336" i="6"/>
  <c r="AV336" i="6"/>
  <c r="AU336" i="6"/>
  <c r="AT336" i="6"/>
  <c r="AS336" i="6"/>
  <c r="AW335" i="6"/>
  <c r="AV335" i="6"/>
  <c r="AU335" i="6"/>
  <c r="AT335" i="6"/>
  <c r="AS335" i="6"/>
  <c r="AW334" i="6"/>
  <c r="AV334" i="6"/>
  <c r="AU334" i="6"/>
  <c r="AT334" i="6"/>
  <c r="AS334" i="6"/>
  <c r="AW333" i="6"/>
  <c r="AV333" i="6"/>
  <c r="AU333" i="6"/>
  <c r="AT333" i="6"/>
  <c r="AS333" i="6"/>
  <c r="AW332" i="6"/>
  <c r="AV332" i="6"/>
  <c r="AU332" i="6"/>
  <c r="AT332" i="6"/>
  <c r="AS332" i="6"/>
  <c r="AW331" i="6"/>
  <c r="AV331" i="6"/>
  <c r="AU331" i="6"/>
  <c r="AT331" i="6"/>
  <c r="AS331" i="6"/>
  <c r="AW330" i="6"/>
  <c r="AV330" i="6"/>
  <c r="AU330" i="6"/>
  <c r="AT330" i="6"/>
  <c r="AS330" i="6"/>
  <c r="AW329" i="6"/>
  <c r="AV329" i="6"/>
  <c r="AU329" i="6"/>
  <c r="AT329" i="6"/>
  <c r="AS329" i="6"/>
  <c r="AW328" i="6"/>
  <c r="AV328" i="6"/>
  <c r="AU328" i="6"/>
  <c r="AT328" i="6"/>
  <c r="AS328" i="6"/>
  <c r="AW327" i="6"/>
  <c r="AV327" i="6"/>
  <c r="AU327" i="6"/>
  <c r="AT327" i="6"/>
  <c r="AS327" i="6"/>
  <c r="AW326" i="6"/>
  <c r="AV326" i="6"/>
  <c r="AU326" i="6"/>
  <c r="AT326" i="6"/>
  <c r="AS326" i="6"/>
  <c r="AW325" i="6"/>
  <c r="AV325" i="6"/>
  <c r="AU325" i="6"/>
  <c r="AT325" i="6"/>
  <c r="AS325" i="6"/>
  <c r="AW324" i="6"/>
  <c r="AV324" i="6"/>
  <c r="AU324" i="6"/>
  <c r="AT324" i="6"/>
  <c r="AS324" i="6"/>
  <c r="AW323" i="6"/>
  <c r="AV323" i="6"/>
  <c r="AU323" i="6"/>
  <c r="AT323" i="6"/>
  <c r="AS323" i="6"/>
  <c r="AW322" i="6"/>
  <c r="AV322" i="6"/>
  <c r="AU322" i="6"/>
  <c r="AT322" i="6"/>
  <c r="AS322" i="6"/>
  <c r="AW321" i="6"/>
  <c r="AV321" i="6"/>
  <c r="AU321" i="6"/>
  <c r="AT321" i="6"/>
  <c r="AS321" i="6"/>
  <c r="AW320" i="6"/>
  <c r="AV320" i="6"/>
  <c r="AU320" i="6"/>
  <c r="AT320" i="6"/>
  <c r="AS320" i="6"/>
  <c r="AW319" i="6"/>
  <c r="AV319" i="6"/>
  <c r="AU319" i="6"/>
  <c r="AT319" i="6"/>
  <c r="AS319" i="6"/>
  <c r="AW318" i="6"/>
  <c r="AV318" i="6"/>
  <c r="AU318" i="6"/>
  <c r="AT318" i="6"/>
  <c r="AS318" i="6"/>
  <c r="AW317" i="6"/>
  <c r="AV317" i="6"/>
  <c r="AU317" i="6"/>
  <c r="AT317" i="6"/>
  <c r="AS317" i="6"/>
  <c r="AW316" i="6"/>
  <c r="AV316" i="6"/>
  <c r="AU316" i="6"/>
  <c r="AT316" i="6"/>
  <c r="AS316" i="6"/>
  <c r="AW315" i="6"/>
  <c r="AV315" i="6"/>
  <c r="AU315" i="6"/>
  <c r="AT315" i="6"/>
  <c r="AS315" i="6"/>
  <c r="AW314" i="6"/>
  <c r="AV314" i="6"/>
  <c r="AU314" i="6"/>
  <c r="AT314" i="6"/>
  <c r="AS314" i="6"/>
  <c r="AW313" i="6"/>
  <c r="AV313" i="6"/>
  <c r="AU313" i="6"/>
  <c r="AT313" i="6"/>
  <c r="AS313" i="6"/>
  <c r="AW312" i="6"/>
  <c r="AV312" i="6"/>
  <c r="AU312" i="6"/>
  <c r="AT312" i="6"/>
  <c r="AS312" i="6"/>
  <c r="AW311" i="6"/>
  <c r="AV311" i="6"/>
  <c r="AU311" i="6"/>
  <c r="AT311" i="6"/>
  <c r="AS311" i="6"/>
  <c r="AW310" i="6"/>
  <c r="AV310" i="6"/>
  <c r="AU310" i="6"/>
  <c r="AT310" i="6"/>
  <c r="AS310" i="6"/>
  <c r="AW309" i="6"/>
  <c r="AV309" i="6"/>
  <c r="AU309" i="6"/>
  <c r="AT309" i="6"/>
  <c r="AS309" i="6"/>
  <c r="AW308" i="6"/>
  <c r="AV308" i="6"/>
  <c r="AU308" i="6"/>
  <c r="AT308" i="6"/>
  <c r="AS308" i="6"/>
  <c r="AW307" i="6"/>
  <c r="AV307" i="6"/>
  <c r="AU307" i="6"/>
  <c r="AT307" i="6"/>
  <c r="AS307" i="6"/>
  <c r="AW306" i="6"/>
  <c r="AV306" i="6"/>
  <c r="AU306" i="6"/>
  <c r="AT306" i="6"/>
  <c r="AS306" i="6"/>
  <c r="AW305" i="6"/>
  <c r="AV305" i="6"/>
  <c r="AU305" i="6"/>
  <c r="AT305" i="6"/>
  <c r="AS305" i="6"/>
  <c r="AW304" i="6"/>
  <c r="AV304" i="6"/>
  <c r="AU304" i="6"/>
  <c r="AT304" i="6"/>
  <c r="AS304" i="6"/>
  <c r="AW303" i="6"/>
  <c r="AV303" i="6"/>
  <c r="AU303" i="6"/>
  <c r="AT303" i="6"/>
  <c r="AS303" i="6"/>
  <c r="AW302" i="6"/>
  <c r="AV302" i="6"/>
  <c r="AU302" i="6"/>
  <c r="AT302" i="6"/>
  <c r="AS302" i="6"/>
  <c r="AW301" i="6"/>
  <c r="AV301" i="6"/>
  <c r="AU301" i="6"/>
  <c r="AT301" i="6"/>
  <c r="AS301" i="6"/>
  <c r="AW300" i="6"/>
  <c r="AV300" i="6"/>
  <c r="AU300" i="6"/>
  <c r="AT300" i="6"/>
  <c r="AS300" i="6"/>
  <c r="AW299" i="6"/>
  <c r="AV299" i="6"/>
  <c r="AU299" i="6"/>
  <c r="AT299" i="6"/>
  <c r="AS299" i="6"/>
  <c r="AW298" i="6"/>
  <c r="AV298" i="6"/>
  <c r="AU298" i="6"/>
  <c r="AT298" i="6"/>
  <c r="AS298" i="6"/>
  <c r="AW297" i="6"/>
  <c r="AV297" i="6"/>
  <c r="AU297" i="6"/>
  <c r="AT297" i="6"/>
  <c r="AS297" i="6"/>
  <c r="AW296" i="6"/>
  <c r="AV296" i="6"/>
  <c r="AU296" i="6"/>
  <c r="AT296" i="6"/>
  <c r="AS296" i="6"/>
  <c r="AW295" i="6"/>
  <c r="AV295" i="6"/>
  <c r="AU295" i="6"/>
  <c r="AT295" i="6"/>
  <c r="AS295" i="6"/>
  <c r="AW294" i="6"/>
  <c r="AV294" i="6"/>
  <c r="AU294" i="6"/>
  <c r="AT294" i="6"/>
  <c r="AS294" i="6"/>
  <c r="AW293" i="6"/>
  <c r="AV293" i="6"/>
  <c r="AU293" i="6"/>
  <c r="AT293" i="6"/>
  <c r="AS293" i="6"/>
  <c r="AW292" i="6"/>
  <c r="AV292" i="6"/>
  <c r="AU292" i="6"/>
  <c r="AT292" i="6"/>
  <c r="AS292" i="6"/>
  <c r="AW291" i="6"/>
  <c r="AV291" i="6"/>
  <c r="AU291" i="6"/>
  <c r="AT291" i="6"/>
  <c r="AS291" i="6"/>
  <c r="AW290" i="6"/>
  <c r="AV290" i="6"/>
  <c r="AU290" i="6"/>
  <c r="AT290" i="6"/>
  <c r="AS290" i="6"/>
  <c r="AW289" i="6"/>
  <c r="AV289" i="6"/>
  <c r="AU289" i="6"/>
  <c r="AT289" i="6"/>
  <c r="AS289" i="6"/>
  <c r="AW288" i="6"/>
  <c r="AV288" i="6"/>
  <c r="AU288" i="6"/>
  <c r="AT288" i="6"/>
  <c r="AS288" i="6"/>
  <c r="AW287" i="6"/>
  <c r="AV287" i="6"/>
  <c r="AU287" i="6"/>
  <c r="AT287" i="6"/>
  <c r="AS287" i="6"/>
  <c r="AW286" i="6"/>
  <c r="AV286" i="6"/>
  <c r="AU286" i="6"/>
  <c r="AT286" i="6"/>
  <c r="AS286" i="6"/>
  <c r="AW285" i="6"/>
  <c r="AV285" i="6"/>
  <c r="AU285" i="6"/>
  <c r="AT285" i="6"/>
  <c r="AS285" i="6"/>
  <c r="AW284" i="6"/>
  <c r="AV284" i="6"/>
  <c r="AU284" i="6"/>
  <c r="AT284" i="6"/>
  <c r="AS284" i="6"/>
  <c r="AW283" i="6"/>
  <c r="AV283" i="6"/>
  <c r="AU283" i="6"/>
  <c r="AT283" i="6"/>
  <c r="AS283" i="6"/>
  <c r="AW282" i="6"/>
  <c r="AV282" i="6"/>
  <c r="AU282" i="6"/>
  <c r="AT282" i="6"/>
  <c r="AS282" i="6"/>
  <c r="AW281" i="6"/>
  <c r="AV281" i="6"/>
  <c r="AU281" i="6"/>
  <c r="AT281" i="6"/>
  <c r="AS281" i="6"/>
  <c r="AW280" i="6"/>
  <c r="AV280" i="6"/>
  <c r="AU280" i="6"/>
  <c r="AT280" i="6"/>
  <c r="AS280" i="6"/>
  <c r="AW279" i="6"/>
  <c r="AV279" i="6"/>
  <c r="AU279" i="6"/>
  <c r="AT279" i="6"/>
  <c r="AS279" i="6"/>
  <c r="AW278" i="6"/>
  <c r="AV278" i="6"/>
  <c r="AU278" i="6"/>
  <c r="AT278" i="6"/>
  <c r="AS278" i="6"/>
  <c r="AW277" i="6"/>
  <c r="AV277" i="6"/>
  <c r="AU277" i="6"/>
  <c r="AT277" i="6"/>
  <c r="AS277" i="6"/>
  <c r="AW276" i="6"/>
  <c r="AV276" i="6"/>
  <c r="AU276" i="6"/>
  <c r="AT276" i="6"/>
  <c r="AS276" i="6"/>
  <c r="AW275" i="6"/>
  <c r="AV275" i="6"/>
  <c r="AU275" i="6"/>
  <c r="AT275" i="6"/>
  <c r="AS275" i="6"/>
  <c r="AW274" i="6"/>
  <c r="AV274" i="6"/>
  <c r="AU274" i="6"/>
  <c r="AT274" i="6"/>
  <c r="AS274" i="6"/>
  <c r="AW273" i="6"/>
  <c r="AV273" i="6"/>
  <c r="AU273" i="6"/>
  <c r="AT273" i="6"/>
  <c r="AS273" i="6"/>
  <c r="AW272" i="6"/>
  <c r="AV272" i="6"/>
  <c r="AU272" i="6"/>
  <c r="AT272" i="6"/>
  <c r="AS272" i="6"/>
  <c r="AW271" i="6"/>
  <c r="AV271" i="6"/>
  <c r="AU271" i="6"/>
  <c r="AT271" i="6"/>
  <c r="AS271" i="6"/>
  <c r="AW270" i="6"/>
  <c r="AV270" i="6"/>
  <c r="AU270" i="6"/>
  <c r="AT270" i="6"/>
  <c r="AS270" i="6"/>
  <c r="AW269" i="6"/>
  <c r="AV269" i="6"/>
  <c r="AU269" i="6"/>
  <c r="AT269" i="6"/>
  <c r="AS269" i="6"/>
  <c r="AW268" i="6"/>
  <c r="AV268" i="6"/>
  <c r="AU268" i="6"/>
  <c r="AT268" i="6"/>
  <c r="AS268" i="6"/>
  <c r="AW267" i="6"/>
  <c r="AV267" i="6"/>
  <c r="AU267" i="6"/>
  <c r="AT267" i="6"/>
  <c r="AS267" i="6"/>
  <c r="AW266" i="6"/>
  <c r="AV266" i="6"/>
  <c r="AU266" i="6"/>
  <c r="AT266" i="6"/>
  <c r="AS266" i="6"/>
  <c r="AW265" i="6"/>
  <c r="AV265" i="6"/>
  <c r="AU265" i="6"/>
  <c r="AT265" i="6"/>
  <c r="AS265" i="6"/>
  <c r="AW264" i="6"/>
  <c r="AV264" i="6"/>
  <c r="AU264" i="6"/>
  <c r="AT264" i="6"/>
  <c r="AS264" i="6"/>
  <c r="AW263" i="6"/>
  <c r="AV263" i="6"/>
  <c r="AU263" i="6"/>
  <c r="AT263" i="6"/>
  <c r="AS263" i="6"/>
  <c r="AW262" i="6"/>
  <c r="AV262" i="6"/>
  <c r="AU262" i="6"/>
  <c r="AT262" i="6"/>
  <c r="AS262" i="6"/>
  <c r="AW261" i="6"/>
  <c r="AV261" i="6"/>
  <c r="AU261" i="6"/>
  <c r="AT261" i="6"/>
  <c r="AS261" i="6"/>
  <c r="AW260" i="6"/>
  <c r="AV260" i="6"/>
  <c r="AU260" i="6"/>
  <c r="AT260" i="6"/>
  <c r="AS260" i="6"/>
  <c r="AW259" i="6"/>
  <c r="AV259" i="6"/>
  <c r="AU259" i="6"/>
  <c r="AT259" i="6"/>
  <c r="AS259" i="6"/>
  <c r="AW258" i="6"/>
  <c r="AV258" i="6"/>
  <c r="AU258" i="6"/>
  <c r="AT258" i="6"/>
  <c r="AS258" i="6"/>
  <c r="AW257" i="6"/>
  <c r="AV257" i="6"/>
  <c r="AU257" i="6"/>
  <c r="AT257" i="6"/>
  <c r="AS257" i="6"/>
  <c r="AW256" i="6"/>
  <c r="AV256" i="6"/>
  <c r="AU256" i="6"/>
  <c r="AT256" i="6"/>
  <c r="AS256" i="6"/>
  <c r="AW255" i="6"/>
  <c r="AV255" i="6"/>
  <c r="AU255" i="6"/>
  <c r="AT255" i="6"/>
  <c r="AS255" i="6"/>
  <c r="AW254" i="6"/>
  <c r="AV254" i="6"/>
  <c r="AU254" i="6"/>
  <c r="AT254" i="6"/>
  <c r="AS254" i="6"/>
  <c r="AW253" i="6"/>
  <c r="AV253" i="6"/>
  <c r="AU253" i="6"/>
  <c r="AT253" i="6"/>
  <c r="AS253" i="6"/>
  <c r="AW252" i="6"/>
  <c r="AV252" i="6"/>
  <c r="AU252" i="6"/>
  <c r="AT252" i="6"/>
  <c r="AS252" i="6"/>
  <c r="AW251" i="6"/>
  <c r="AV251" i="6"/>
  <c r="AU251" i="6"/>
  <c r="AT251" i="6"/>
  <c r="AS251" i="6"/>
  <c r="AW250" i="6"/>
  <c r="AV250" i="6"/>
  <c r="AU250" i="6"/>
  <c r="AT250" i="6"/>
  <c r="AS250" i="6"/>
  <c r="AW249" i="6"/>
  <c r="AV249" i="6"/>
  <c r="AU249" i="6"/>
  <c r="AT249" i="6"/>
  <c r="AS249" i="6"/>
  <c r="AW248" i="6"/>
  <c r="AV248" i="6"/>
  <c r="AU248" i="6"/>
  <c r="AT248" i="6"/>
  <c r="AS248" i="6"/>
  <c r="AW247" i="6"/>
  <c r="AV247" i="6"/>
  <c r="AU247" i="6"/>
  <c r="AT247" i="6"/>
  <c r="AS247" i="6"/>
  <c r="AW246" i="6"/>
  <c r="AV246" i="6"/>
  <c r="AU246" i="6"/>
  <c r="AT246" i="6"/>
  <c r="AS246" i="6"/>
  <c r="AW245" i="6"/>
  <c r="AV245" i="6"/>
  <c r="AU245" i="6"/>
  <c r="AT245" i="6"/>
  <c r="AS245" i="6"/>
  <c r="AW244" i="6"/>
  <c r="AV244" i="6"/>
  <c r="AU244" i="6"/>
  <c r="AT244" i="6"/>
  <c r="AS244" i="6"/>
  <c r="AW243" i="6"/>
  <c r="AV243" i="6"/>
  <c r="AU243" i="6"/>
  <c r="AT243" i="6"/>
  <c r="AS243" i="6"/>
  <c r="AW242" i="6"/>
  <c r="AV242" i="6"/>
  <c r="AU242" i="6"/>
  <c r="AT242" i="6"/>
  <c r="AS242" i="6"/>
  <c r="AW241" i="6"/>
  <c r="AV241" i="6"/>
  <c r="AU241" i="6"/>
  <c r="AT241" i="6"/>
  <c r="AS241" i="6"/>
  <c r="AW240" i="6"/>
  <c r="AV240" i="6"/>
  <c r="AU240" i="6"/>
  <c r="AT240" i="6"/>
  <c r="AS240" i="6"/>
  <c r="AW239" i="6"/>
  <c r="AV239" i="6"/>
  <c r="AU239" i="6"/>
  <c r="AT239" i="6"/>
  <c r="AS239" i="6"/>
  <c r="AW238" i="6"/>
  <c r="AV238" i="6"/>
  <c r="AU238" i="6"/>
  <c r="AT238" i="6"/>
  <c r="AS238" i="6"/>
  <c r="AW237" i="6"/>
  <c r="AV237" i="6"/>
  <c r="AU237" i="6"/>
  <c r="AT237" i="6"/>
  <c r="AS237" i="6"/>
  <c r="AW236" i="6"/>
  <c r="AV236" i="6"/>
  <c r="AU236" i="6"/>
  <c r="AT236" i="6"/>
  <c r="AS236" i="6"/>
  <c r="AW235" i="6"/>
  <c r="AV235" i="6"/>
  <c r="AU235" i="6"/>
  <c r="AT235" i="6"/>
  <c r="AS235" i="6"/>
  <c r="AW234" i="6"/>
  <c r="AV234" i="6"/>
  <c r="AU234" i="6"/>
  <c r="AT234" i="6"/>
  <c r="AS234" i="6"/>
  <c r="AW233" i="6"/>
  <c r="AV233" i="6"/>
  <c r="AU233" i="6"/>
  <c r="AT233" i="6"/>
  <c r="AS233" i="6"/>
  <c r="AW232" i="6"/>
  <c r="AV232" i="6"/>
  <c r="AU232" i="6"/>
  <c r="AT232" i="6"/>
  <c r="AS232" i="6"/>
  <c r="AW231" i="6"/>
  <c r="AV231" i="6"/>
  <c r="AU231" i="6"/>
  <c r="AT231" i="6"/>
  <c r="AS231" i="6"/>
  <c r="AW230" i="6"/>
  <c r="AV230" i="6"/>
  <c r="AU230" i="6"/>
  <c r="AT230" i="6"/>
  <c r="AS230" i="6"/>
  <c r="AW229" i="6"/>
  <c r="AV229" i="6"/>
  <c r="AU229" i="6"/>
  <c r="AT229" i="6"/>
  <c r="AS229" i="6"/>
  <c r="AW228" i="6"/>
  <c r="AV228" i="6"/>
  <c r="AU228" i="6"/>
  <c r="AT228" i="6"/>
  <c r="AS228" i="6"/>
  <c r="AW227" i="6"/>
  <c r="AV227" i="6"/>
  <c r="AU227" i="6"/>
  <c r="AT227" i="6"/>
  <c r="AS227" i="6"/>
  <c r="AW226" i="6"/>
  <c r="AV226" i="6"/>
  <c r="AU226" i="6"/>
  <c r="AT226" i="6"/>
  <c r="AS226" i="6"/>
  <c r="AW225" i="6"/>
  <c r="AV225" i="6"/>
  <c r="AU225" i="6"/>
  <c r="AT225" i="6"/>
  <c r="AS225" i="6"/>
  <c r="AW224" i="6"/>
  <c r="AV224" i="6"/>
  <c r="AU224" i="6"/>
  <c r="AT224" i="6"/>
  <c r="AS224" i="6"/>
  <c r="AW223" i="6"/>
  <c r="AV223" i="6"/>
  <c r="AU223" i="6"/>
  <c r="AT223" i="6"/>
  <c r="AS223" i="6"/>
  <c r="AW222" i="6"/>
  <c r="AV222" i="6"/>
  <c r="AU222" i="6"/>
  <c r="AT222" i="6"/>
  <c r="AS222" i="6"/>
  <c r="AW221" i="6"/>
  <c r="AV221" i="6"/>
  <c r="AU221" i="6"/>
  <c r="AT221" i="6"/>
  <c r="AS221" i="6"/>
  <c r="AW220" i="6"/>
  <c r="AV220" i="6"/>
  <c r="AU220" i="6"/>
  <c r="AT220" i="6"/>
  <c r="AS220" i="6"/>
  <c r="AW219" i="6"/>
  <c r="AV219" i="6"/>
  <c r="AU219" i="6"/>
  <c r="AT219" i="6"/>
  <c r="AS219" i="6"/>
  <c r="AW218" i="6"/>
  <c r="AV218" i="6"/>
  <c r="AU218" i="6"/>
  <c r="AT218" i="6"/>
  <c r="AS218" i="6"/>
  <c r="AW217" i="6"/>
  <c r="AV217" i="6"/>
  <c r="AU217" i="6"/>
  <c r="AT217" i="6"/>
  <c r="AS217" i="6"/>
  <c r="AW216" i="6"/>
  <c r="AV216" i="6"/>
  <c r="AU216" i="6"/>
  <c r="AT216" i="6"/>
  <c r="AS216" i="6"/>
  <c r="AW215" i="6"/>
  <c r="AV215" i="6"/>
  <c r="AU215" i="6"/>
  <c r="AT215" i="6"/>
  <c r="AS215" i="6"/>
  <c r="AW214" i="6"/>
  <c r="AV214" i="6"/>
  <c r="AU214" i="6"/>
  <c r="AT214" i="6"/>
  <c r="AS214" i="6"/>
  <c r="AW213" i="6"/>
  <c r="AV213" i="6"/>
  <c r="AU213" i="6"/>
  <c r="AT213" i="6"/>
  <c r="AS213" i="6"/>
  <c r="AW212" i="6"/>
  <c r="AV212" i="6"/>
  <c r="AU212" i="6"/>
  <c r="AT212" i="6"/>
  <c r="AS212" i="6"/>
  <c r="AW211" i="6"/>
  <c r="AV211" i="6"/>
  <c r="AU211" i="6"/>
  <c r="AT211" i="6"/>
  <c r="AS211" i="6"/>
  <c r="AW210" i="6"/>
  <c r="AV210" i="6"/>
  <c r="AU210" i="6"/>
  <c r="AT210" i="6"/>
  <c r="AS210" i="6"/>
  <c r="AW209" i="6"/>
  <c r="AV209" i="6"/>
  <c r="AU209" i="6"/>
  <c r="AT209" i="6"/>
  <c r="AS209" i="6"/>
  <c r="AW208" i="6"/>
  <c r="AV208" i="6"/>
  <c r="AU208" i="6"/>
  <c r="AT208" i="6"/>
  <c r="AS208" i="6"/>
  <c r="AW207" i="6"/>
  <c r="AV207" i="6"/>
  <c r="AU207" i="6"/>
  <c r="AT207" i="6"/>
  <c r="AS207" i="6"/>
  <c r="AW206" i="6"/>
  <c r="AV206" i="6"/>
  <c r="AU206" i="6"/>
  <c r="AT206" i="6"/>
  <c r="AS206" i="6"/>
  <c r="AW205" i="6"/>
  <c r="AV205" i="6"/>
  <c r="AU205" i="6"/>
  <c r="AT205" i="6"/>
  <c r="AS205" i="6"/>
  <c r="AW204" i="6"/>
  <c r="AV204" i="6"/>
  <c r="AU204" i="6"/>
  <c r="AT204" i="6"/>
  <c r="AS204" i="6"/>
  <c r="AW203" i="6"/>
  <c r="AV203" i="6"/>
  <c r="AU203" i="6"/>
  <c r="AT203" i="6"/>
  <c r="AS203" i="6"/>
  <c r="AW202" i="6"/>
  <c r="AV202" i="6"/>
  <c r="AU202" i="6"/>
  <c r="AT202" i="6"/>
  <c r="AS202" i="6"/>
  <c r="AW201" i="6"/>
  <c r="AV201" i="6"/>
  <c r="AU201" i="6"/>
  <c r="AT201" i="6"/>
  <c r="AS201" i="6"/>
  <c r="AW200" i="6"/>
  <c r="AV200" i="6"/>
  <c r="AU200" i="6"/>
  <c r="AT200" i="6"/>
  <c r="AS200" i="6"/>
  <c r="AW199" i="6"/>
  <c r="AV199" i="6"/>
  <c r="AU199" i="6"/>
  <c r="AT199" i="6"/>
  <c r="AS199" i="6"/>
  <c r="AW198" i="6"/>
  <c r="AV198" i="6"/>
  <c r="AU198" i="6"/>
  <c r="AT198" i="6"/>
  <c r="AS198" i="6"/>
  <c r="AW197" i="6"/>
  <c r="AV197" i="6"/>
  <c r="AU197" i="6"/>
  <c r="AT197" i="6"/>
  <c r="AS197" i="6"/>
  <c r="AW196" i="6"/>
  <c r="AV196" i="6"/>
  <c r="AU196" i="6"/>
  <c r="AT196" i="6"/>
  <c r="AS196" i="6"/>
  <c r="AW195" i="6"/>
  <c r="AV195" i="6"/>
  <c r="AU195" i="6"/>
  <c r="AT195" i="6"/>
  <c r="AS195" i="6"/>
  <c r="AW194" i="6"/>
  <c r="AV194" i="6"/>
  <c r="AU194" i="6"/>
  <c r="AT194" i="6"/>
  <c r="AS194" i="6"/>
  <c r="AW193" i="6"/>
  <c r="AV193" i="6"/>
  <c r="AU193" i="6"/>
  <c r="AT193" i="6"/>
  <c r="AS193" i="6"/>
  <c r="AW192" i="6"/>
  <c r="AV192" i="6"/>
  <c r="AU192" i="6"/>
  <c r="AT192" i="6"/>
  <c r="AS192" i="6"/>
  <c r="AW191" i="6"/>
  <c r="AV191" i="6"/>
  <c r="AU191" i="6"/>
  <c r="AT191" i="6"/>
  <c r="AS191" i="6"/>
  <c r="AW190" i="6"/>
  <c r="AV190" i="6"/>
  <c r="AU190" i="6"/>
  <c r="AT190" i="6"/>
  <c r="AS190" i="6"/>
  <c r="AW189" i="6"/>
  <c r="AV189" i="6"/>
  <c r="AU189" i="6"/>
  <c r="AT189" i="6"/>
  <c r="AS189" i="6"/>
  <c r="AW188" i="6"/>
  <c r="AV188" i="6"/>
  <c r="AU188" i="6"/>
  <c r="AT188" i="6"/>
  <c r="AS188" i="6"/>
  <c r="I188" i="6"/>
  <c r="AW187" i="6"/>
  <c r="AV187" i="6"/>
  <c r="AU187" i="6"/>
  <c r="AT187" i="6"/>
  <c r="AS187" i="6"/>
  <c r="AW186" i="6"/>
  <c r="AV186" i="6"/>
  <c r="AU186" i="6"/>
  <c r="AT186" i="6"/>
  <c r="AS186" i="6"/>
  <c r="AW185" i="6"/>
  <c r="AV185" i="6"/>
  <c r="AU185" i="6"/>
  <c r="AT185" i="6"/>
  <c r="AS185" i="6"/>
  <c r="AW184" i="6"/>
  <c r="AV184" i="6"/>
  <c r="AU184" i="6"/>
  <c r="AT184" i="6"/>
  <c r="AS184" i="6"/>
  <c r="AW183" i="6"/>
  <c r="AV183" i="6"/>
  <c r="AU183" i="6"/>
  <c r="AT183" i="6"/>
  <c r="AS183" i="6"/>
  <c r="AW182" i="6"/>
  <c r="AV182" i="6"/>
  <c r="AU182" i="6"/>
  <c r="AT182" i="6"/>
  <c r="AS182" i="6"/>
  <c r="AW181" i="6"/>
  <c r="AV181" i="6"/>
  <c r="AU181" i="6"/>
  <c r="AT181" i="6"/>
  <c r="AS181" i="6"/>
  <c r="AW180" i="6"/>
  <c r="AV180" i="6"/>
  <c r="AU180" i="6"/>
  <c r="AT180" i="6"/>
  <c r="AS180" i="6"/>
  <c r="AW179" i="6"/>
  <c r="AV179" i="6"/>
  <c r="AU179" i="6"/>
  <c r="AT179" i="6"/>
  <c r="AS179" i="6"/>
  <c r="AW178" i="6"/>
  <c r="AV178" i="6"/>
  <c r="AU178" i="6"/>
  <c r="AT178" i="6"/>
  <c r="AS178" i="6"/>
  <c r="AW177" i="6"/>
  <c r="AV177" i="6"/>
  <c r="AU177" i="6"/>
  <c r="AT177" i="6"/>
  <c r="AS177" i="6"/>
  <c r="AW176" i="6"/>
  <c r="AV176" i="6"/>
  <c r="AU176" i="6"/>
  <c r="AT176" i="6"/>
  <c r="AS176" i="6"/>
  <c r="AW175" i="6"/>
  <c r="AV175" i="6"/>
  <c r="AU175" i="6"/>
  <c r="AT175" i="6"/>
  <c r="AS175" i="6"/>
  <c r="AW174" i="6"/>
  <c r="AV174" i="6"/>
  <c r="AU174" i="6"/>
  <c r="AT174" i="6"/>
  <c r="AS174" i="6"/>
  <c r="AW173" i="6"/>
  <c r="AV173" i="6"/>
  <c r="AU173" i="6"/>
  <c r="AT173" i="6"/>
  <c r="AS173" i="6"/>
  <c r="AW172" i="6"/>
  <c r="AV172" i="6"/>
  <c r="AU172" i="6"/>
  <c r="AT172" i="6"/>
  <c r="AS172" i="6"/>
  <c r="AW171" i="6"/>
  <c r="AV171" i="6"/>
  <c r="AU171" i="6"/>
  <c r="AT171" i="6"/>
  <c r="AS171" i="6"/>
  <c r="AW170" i="6"/>
  <c r="AV170" i="6"/>
  <c r="AU170" i="6"/>
  <c r="AT170" i="6"/>
  <c r="AS170" i="6"/>
  <c r="I170" i="6"/>
  <c r="AW169" i="6"/>
  <c r="AV169" i="6"/>
  <c r="AU169" i="6"/>
  <c r="AT169" i="6"/>
  <c r="AS169" i="6"/>
  <c r="AW168" i="6"/>
  <c r="AV168" i="6"/>
  <c r="AU168" i="6"/>
  <c r="AT168" i="6"/>
  <c r="AS168" i="6"/>
  <c r="AW167" i="6"/>
  <c r="AV167" i="6"/>
  <c r="AU167" i="6"/>
  <c r="AT167" i="6"/>
  <c r="AS167" i="6"/>
  <c r="AW166" i="6"/>
  <c r="AV166" i="6"/>
  <c r="AU166" i="6"/>
  <c r="AT166" i="6"/>
  <c r="AS166" i="6"/>
  <c r="AW165" i="6"/>
  <c r="AV165" i="6"/>
  <c r="AU165" i="6"/>
  <c r="AT165" i="6"/>
  <c r="AS165" i="6"/>
  <c r="AW164" i="6"/>
  <c r="AV164" i="6"/>
  <c r="AU164" i="6"/>
  <c r="AT164" i="6"/>
  <c r="AS164" i="6"/>
  <c r="AW163" i="6"/>
  <c r="AV163" i="6"/>
  <c r="AU163" i="6"/>
  <c r="AT163" i="6"/>
  <c r="AS163" i="6"/>
  <c r="AW162" i="6"/>
  <c r="AV162" i="6"/>
  <c r="AU162" i="6"/>
  <c r="AT162" i="6"/>
  <c r="AS162" i="6"/>
  <c r="AW161" i="6"/>
  <c r="AV161" i="6"/>
  <c r="AU161" i="6"/>
  <c r="AT161" i="6"/>
  <c r="AS161" i="6"/>
  <c r="AW160" i="6"/>
  <c r="AV160" i="6"/>
  <c r="AU160" i="6"/>
  <c r="AT160" i="6"/>
  <c r="AS160" i="6"/>
  <c r="AW159" i="6"/>
  <c r="AV159" i="6"/>
  <c r="AU159" i="6"/>
  <c r="AT159" i="6"/>
  <c r="AS159" i="6"/>
  <c r="AW158" i="6"/>
  <c r="AV158" i="6"/>
  <c r="AU158" i="6"/>
  <c r="AT158" i="6"/>
  <c r="AS158" i="6"/>
  <c r="AW157" i="6"/>
  <c r="AV157" i="6"/>
  <c r="AU157" i="6"/>
  <c r="AT157" i="6"/>
  <c r="AS157" i="6"/>
  <c r="AW156" i="6"/>
  <c r="AV156" i="6"/>
  <c r="AU156" i="6"/>
  <c r="AT156" i="6"/>
  <c r="AS156" i="6"/>
  <c r="AW155" i="6"/>
  <c r="AV155" i="6"/>
  <c r="AU155" i="6"/>
  <c r="AT155" i="6"/>
  <c r="AS155" i="6"/>
  <c r="AW154" i="6"/>
  <c r="AV154" i="6"/>
  <c r="AU154" i="6"/>
  <c r="AT154" i="6"/>
  <c r="AS154" i="6"/>
  <c r="AW153" i="6"/>
  <c r="AV153" i="6"/>
  <c r="AU153" i="6"/>
  <c r="AT153" i="6"/>
  <c r="AS153" i="6"/>
  <c r="AW152" i="6"/>
  <c r="AV152" i="6"/>
  <c r="AU152" i="6"/>
  <c r="AT152" i="6"/>
  <c r="AS152" i="6"/>
  <c r="AW151" i="6"/>
  <c r="AV151" i="6"/>
  <c r="AU151" i="6"/>
  <c r="AT151" i="6"/>
  <c r="AS151" i="6"/>
  <c r="AW150" i="6"/>
  <c r="AV150" i="6"/>
  <c r="AU150" i="6"/>
  <c r="AT150" i="6"/>
  <c r="AS150" i="6"/>
  <c r="AW149" i="6"/>
  <c r="AV149" i="6"/>
  <c r="AU149" i="6"/>
  <c r="AT149" i="6"/>
  <c r="AS149" i="6"/>
  <c r="AW148" i="6"/>
  <c r="AV148" i="6"/>
  <c r="AU148" i="6"/>
  <c r="AT148" i="6"/>
  <c r="AS148" i="6"/>
  <c r="AW147" i="6"/>
  <c r="AV147" i="6"/>
  <c r="AU147" i="6"/>
  <c r="AT147" i="6"/>
  <c r="AS147" i="6"/>
  <c r="AW146" i="6"/>
  <c r="AV146" i="6"/>
  <c r="AU146" i="6"/>
  <c r="AT146" i="6"/>
  <c r="AS146" i="6"/>
  <c r="AW145" i="6"/>
  <c r="AV145" i="6"/>
  <c r="AU145" i="6"/>
  <c r="AT145" i="6"/>
  <c r="AS145" i="6"/>
  <c r="AW144" i="6"/>
  <c r="AV144" i="6"/>
  <c r="AU144" i="6"/>
  <c r="AT144" i="6"/>
  <c r="AS144" i="6"/>
  <c r="AW143" i="6"/>
  <c r="AV143" i="6"/>
  <c r="AU143" i="6"/>
  <c r="AT143" i="6"/>
  <c r="AS143" i="6"/>
  <c r="AW142" i="6"/>
  <c r="AV142" i="6"/>
  <c r="AU142" i="6"/>
  <c r="AT142" i="6"/>
  <c r="AS142" i="6"/>
  <c r="AW141" i="6"/>
  <c r="AV141" i="6"/>
  <c r="AU141" i="6"/>
  <c r="AT141" i="6"/>
  <c r="AS141" i="6"/>
  <c r="AW140" i="6"/>
  <c r="AV140" i="6"/>
  <c r="AU140" i="6"/>
  <c r="AT140" i="6"/>
  <c r="AS140" i="6"/>
  <c r="AW139" i="6"/>
  <c r="AV139" i="6"/>
  <c r="AU139" i="6"/>
  <c r="AT139" i="6"/>
  <c r="AS139" i="6"/>
  <c r="AW138" i="6"/>
  <c r="AV138" i="6"/>
  <c r="AU138" i="6"/>
  <c r="AT138" i="6"/>
  <c r="AS138" i="6"/>
  <c r="AW137" i="6"/>
  <c r="AV137" i="6"/>
  <c r="AU137" i="6"/>
  <c r="AT137" i="6"/>
  <c r="AS137" i="6"/>
  <c r="AW136" i="6"/>
  <c r="AV136" i="6"/>
  <c r="AU136" i="6"/>
  <c r="AT136" i="6"/>
  <c r="AS136" i="6"/>
  <c r="AW135" i="6"/>
  <c r="AV135" i="6"/>
  <c r="AU135" i="6"/>
  <c r="AT135" i="6"/>
  <c r="AS135" i="6"/>
  <c r="AW134" i="6"/>
  <c r="AV134" i="6"/>
  <c r="AU134" i="6"/>
  <c r="AT134" i="6"/>
  <c r="AS134" i="6"/>
  <c r="AW133" i="6"/>
  <c r="AV133" i="6"/>
  <c r="AU133" i="6"/>
  <c r="AT133" i="6"/>
  <c r="AS133" i="6"/>
  <c r="AW132" i="6"/>
  <c r="AV132" i="6"/>
  <c r="AU132" i="6"/>
  <c r="AT132" i="6"/>
  <c r="AS132" i="6"/>
  <c r="AW131" i="6"/>
  <c r="AV131" i="6"/>
  <c r="AU131" i="6"/>
  <c r="AT131" i="6"/>
  <c r="AS131" i="6"/>
  <c r="AW130" i="6"/>
  <c r="AV130" i="6"/>
  <c r="AU130" i="6"/>
  <c r="AT130" i="6"/>
  <c r="AS130" i="6"/>
  <c r="AW129" i="6"/>
  <c r="AV129" i="6"/>
  <c r="AU129" i="6"/>
  <c r="AT129" i="6"/>
  <c r="AS129" i="6"/>
  <c r="AW128" i="6"/>
  <c r="AV128" i="6"/>
  <c r="AU128" i="6"/>
  <c r="AT128" i="6"/>
  <c r="AS128" i="6"/>
  <c r="AW127" i="6"/>
  <c r="AV127" i="6"/>
  <c r="AU127" i="6"/>
  <c r="AT127" i="6"/>
  <c r="AS127" i="6"/>
  <c r="AW126" i="6"/>
  <c r="AV126" i="6"/>
  <c r="AU126" i="6"/>
  <c r="AT126" i="6"/>
  <c r="AS126" i="6"/>
  <c r="AW125" i="6"/>
  <c r="AV125" i="6"/>
  <c r="AU125" i="6"/>
  <c r="AT125" i="6"/>
  <c r="AS125" i="6"/>
  <c r="AW124" i="6"/>
  <c r="AV124" i="6"/>
  <c r="AU124" i="6"/>
  <c r="AT124" i="6"/>
  <c r="AS124" i="6"/>
  <c r="AW123" i="6"/>
  <c r="AV123" i="6"/>
  <c r="AU123" i="6"/>
  <c r="AT123" i="6"/>
  <c r="AS123" i="6"/>
  <c r="AW122" i="6"/>
  <c r="AV122" i="6"/>
  <c r="AU122" i="6"/>
  <c r="AT122" i="6"/>
  <c r="AS122" i="6"/>
  <c r="AW121" i="6"/>
  <c r="AV121" i="6"/>
  <c r="AU121" i="6"/>
  <c r="AT121" i="6"/>
  <c r="AS121" i="6"/>
  <c r="AW120" i="6"/>
  <c r="AV120" i="6"/>
  <c r="AU120" i="6"/>
  <c r="AT120" i="6"/>
  <c r="AS120" i="6"/>
  <c r="AW119" i="6"/>
  <c r="AV119" i="6"/>
  <c r="AU119" i="6"/>
  <c r="AT119" i="6"/>
  <c r="AS119" i="6"/>
  <c r="AW118" i="6"/>
  <c r="AV118" i="6"/>
  <c r="AU118" i="6"/>
  <c r="AT118" i="6"/>
  <c r="AS118" i="6"/>
  <c r="AW117" i="6"/>
  <c r="AV117" i="6"/>
  <c r="AU117" i="6"/>
  <c r="AT117" i="6"/>
  <c r="AS117" i="6"/>
  <c r="AW116" i="6"/>
  <c r="AV116" i="6"/>
  <c r="AU116" i="6"/>
  <c r="AT116" i="6"/>
  <c r="AS116" i="6"/>
  <c r="AW115" i="6"/>
  <c r="AV115" i="6"/>
  <c r="AU115" i="6"/>
  <c r="AT115" i="6"/>
  <c r="AS115" i="6"/>
  <c r="AW114" i="6"/>
  <c r="AV114" i="6"/>
  <c r="AU114" i="6"/>
  <c r="AT114" i="6"/>
  <c r="AS114" i="6"/>
  <c r="AW113" i="6"/>
  <c r="AV113" i="6"/>
  <c r="AU113" i="6"/>
  <c r="AT113" i="6"/>
  <c r="AS113" i="6"/>
  <c r="AW112" i="6"/>
  <c r="AV112" i="6"/>
  <c r="AU112" i="6"/>
  <c r="AT112" i="6"/>
  <c r="AS112" i="6"/>
  <c r="AW111" i="6"/>
  <c r="AV111" i="6"/>
  <c r="AU111" i="6"/>
  <c r="AT111" i="6"/>
  <c r="AS111" i="6"/>
  <c r="AW110" i="6"/>
  <c r="AV110" i="6"/>
  <c r="AU110" i="6"/>
  <c r="AT110" i="6"/>
  <c r="AS110" i="6"/>
  <c r="I110" i="6"/>
  <c r="AW109" i="6"/>
  <c r="AV109" i="6"/>
  <c r="AU109" i="6"/>
  <c r="AT109" i="6"/>
  <c r="AS109" i="6"/>
  <c r="AW108" i="6"/>
  <c r="AV108" i="6"/>
  <c r="AU108" i="6"/>
  <c r="AT108" i="6"/>
  <c r="AS108" i="6"/>
  <c r="AW107" i="6"/>
  <c r="AV107" i="6"/>
  <c r="AU107" i="6"/>
  <c r="AT107" i="6"/>
  <c r="AS107" i="6"/>
  <c r="AW106" i="6"/>
  <c r="AV106" i="6"/>
  <c r="AU106" i="6"/>
  <c r="AT106" i="6"/>
  <c r="AS106" i="6"/>
  <c r="AW105" i="6"/>
  <c r="AV105" i="6"/>
  <c r="AU105" i="6"/>
  <c r="AT105" i="6"/>
  <c r="AS105" i="6"/>
  <c r="AW104" i="6"/>
  <c r="AV104" i="6"/>
  <c r="AU104" i="6"/>
  <c r="AT104" i="6"/>
  <c r="AS104" i="6"/>
  <c r="AW103" i="6"/>
  <c r="AV103" i="6"/>
  <c r="AU103" i="6"/>
  <c r="AT103" i="6"/>
  <c r="AS103" i="6"/>
  <c r="AW102" i="6"/>
  <c r="AV102" i="6"/>
  <c r="AU102" i="6"/>
  <c r="AT102" i="6"/>
  <c r="AS102" i="6"/>
  <c r="AW101" i="6"/>
  <c r="AV101" i="6"/>
  <c r="AU101" i="6"/>
  <c r="AT101" i="6"/>
  <c r="AS101" i="6"/>
  <c r="AW100" i="6"/>
  <c r="AV100" i="6"/>
  <c r="AU100" i="6"/>
  <c r="AT100" i="6"/>
  <c r="AS100" i="6"/>
  <c r="AW99" i="6"/>
  <c r="AV99" i="6"/>
  <c r="AU99" i="6"/>
  <c r="AT99" i="6"/>
  <c r="AS99" i="6"/>
  <c r="AW98" i="6"/>
  <c r="AV98" i="6"/>
  <c r="AU98" i="6"/>
  <c r="AT98" i="6"/>
  <c r="AS98" i="6"/>
  <c r="AW97" i="6"/>
  <c r="AV97" i="6"/>
  <c r="AU97" i="6"/>
  <c r="AT97" i="6"/>
  <c r="AS97" i="6"/>
  <c r="AW96" i="6"/>
  <c r="AV96" i="6"/>
  <c r="AU96" i="6"/>
  <c r="AT96" i="6"/>
  <c r="AS96" i="6"/>
  <c r="AW95" i="6"/>
  <c r="AV95" i="6"/>
  <c r="AU95" i="6"/>
  <c r="AT95" i="6"/>
  <c r="AS95" i="6"/>
  <c r="AW94" i="6"/>
  <c r="AV94" i="6"/>
  <c r="AU94" i="6"/>
  <c r="AT94" i="6"/>
  <c r="AS94" i="6"/>
  <c r="AW93" i="6"/>
  <c r="AV93" i="6"/>
  <c r="AU93" i="6"/>
  <c r="AT93" i="6"/>
  <c r="AS93" i="6"/>
  <c r="AW92" i="6"/>
  <c r="AV92" i="6"/>
  <c r="AU92" i="6"/>
  <c r="AT92" i="6"/>
  <c r="AS92" i="6"/>
  <c r="AW91" i="6"/>
  <c r="AV91" i="6"/>
  <c r="AU91" i="6"/>
  <c r="AT91" i="6"/>
  <c r="AS91" i="6"/>
  <c r="AW90" i="6"/>
  <c r="AV90" i="6"/>
  <c r="AU90" i="6"/>
  <c r="AT90" i="6"/>
  <c r="AS90" i="6"/>
  <c r="AW89" i="6"/>
  <c r="AV89" i="6"/>
  <c r="AU89" i="6"/>
  <c r="AT89" i="6"/>
  <c r="AS89" i="6"/>
  <c r="AW88" i="6"/>
  <c r="AV88" i="6"/>
  <c r="AU88" i="6"/>
  <c r="AT88" i="6"/>
  <c r="AS88" i="6"/>
  <c r="AW87" i="6"/>
  <c r="AV87" i="6"/>
  <c r="AU87" i="6"/>
  <c r="AT87" i="6"/>
  <c r="AS87" i="6"/>
  <c r="AW86" i="6"/>
  <c r="AV86" i="6"/>
  <c r="AU86" i="6"/>
  <c r="AT86" i="6"/>
  <c r="AS86" i="6"/>
  <c r="AW85" i="6"/>
  <c r="AV85" i="6"/>
  <c r="AU85" i="6"/>
  <c r="AT85" i="6"/>
  <c r="AS85" i="6"/>
  <c r="AW84" i="6"/>
  <c r="AV84" i="6"/>
  <c r="AU84" i="6"/>
  <c r="AT84" i="6"/>
  <c r="AS84" i="6"/>
  <c r="AW83" i="6"/>
  <c r="AV83" i="6"/>
  <c r="AU83" i="6"/>
  <c r="AT83" i="6"/>
  <c r="AS83" i="6"/>
  <c r="AW82" i="6"/>
  <c r="AV82" i="6"/>
  <c r="AU82" i="6"/>
  <c r="AT82" i="6"/>
  <c r="AS82" i="6"/>
  <c r="AW81" i="6"/>
  <c r="AV81" i="6"/>
  <c r="AU81" i="6"/>
  <c r="AT81" i="6"/>
  <c r="AS81" i="6"/>
  <c r="AW80" i="6"/>
  <c r="AV80" i="6"/>
  <c r="AU80" i="6"/>
  <c r="AT80" i="6"/>
  <c r="AS80" i="6"/>
  <c r="AW79" i="6"/>
  <c r="AV79" i="6"/>
  <c r="AU79" i="6"/>
  <c r="AT79" i="6"/>
  <c r="AS79" i="6"/>
  <c r="AW78" i="6"/>
  <c r="AV78" i="6"/>
  <c r="AU78" i="6"/>
  <c r="AT78" i="6"/>
  <c r="AS78" i="6"/>
  <c r="AW77" i="6"/>
  <c r="AV77" i="6"/>
  <c r="AU77" i="6"/>
  <c r="AT77" i="6"/>
  <c r="AS77" i="6"/>
  <c r="AW76" i="6"/>
  <c r="AV76" i="6"/>
  <c r="AU76" i="6"/>
  <c r="AT76" i="6"/>
  <c r="AS76" i="6"/>
  <c r="AW75" i="6"/>
  <c r="AV75" i="6"/>
  <c r="AU75" i="6"/>
  <c r="AT75" i="6"/>
  <c r="AS75" i="6"/>
  <c r="AW74" i="6"/>
  <c r="AV74" i="6"/>
  <c r="AU74" i="6"/>
  <c r="AT74" i="6"/>
  <c r="AS74" i="6"/>
  <c r="AW73" i="6"/>
  <c r="AV73" i="6"/>
  <c r="AU73" i="6"/>
  <c r="AT73" i="6"/>
  <c r="AS73" i="6"/>
  <c r="AW72" i="6"/>
  <c r="AV72" i="6"/>
  <c r="AU72" i="6"/>
  <c r="AT72" i="6"/>
  <c r="AS72" i="6"/>
  <c r="AW71" i="6"/>
  <c r="AV71" i="6"/>
  <c r="AU71" i="6"/>
  <c r="AT71" i="6"/>
  <c r="AS71" i="6"/>
  <c r="AW70" i="6"/>
  <c r="AV70" i="6"/>
  <c r="AU70" i="6"/>
  <c r="AT70" i="6"/>
  <c r="AS70" i="6"/>
  <c r="AW69" i="6"/>
  <c r="AV69" i="6"/>
  <c r="AU69" i="6"/>
  <c r="AT69" i="6"/>
  <c r="AS69" i="6"/>
  <c r="AW68" i="6"/>
  <c r="AV68" i="6"/>
  <c r="AU68" i="6"/>
  <c r="AT68" i="6"/>
  <c r="AS68" i="6"/>
  <c r="AW67" i="6"/>
  <c r="AV67" i="6"/>
  <c r="AU67" i="6"/>
  <c r="AT67" i="6"/>
  <c r="AS67" i="6"/>
  <c r="AW66" i="6"/>
  <c r="AV66" i="6"/>
  <c r="AU66" i="6"/>
  <c r="AT66" i="6"/>
  <c r="AS66" i="6"/>
  <c r="AW65" i="6"/>
  <c r="AV65" i="6"/>
  <c r="AU65" i="6"/>
  <c r="AT65" i="6"/>
  <c r="AS65" i="6"/>
  <c r="AW64" i="6"/>
  <c r="AV64" i="6"/>
  <c r="AU64" i="6"/>
  <c r="AT64" i="6"/>
  <c r="AS64" i="6"/>
  <c r="AW63" i="6"/>
  <c r="AV63" i="6"/>
  <c r="AU63" i="6"/>
  <c r="AT63" i="6"/>
  <c r="AS63" i="6"/>
  <c r="AW62" i="6"/>
  <c r="AV62" i="6"/>
  <c r="AU62" i="6"/>
  <c r="AT62" i="6"/>
  <c r="AS62" i="6"/>
  <c r="AW61" i="6"/>
  <c r="AV61" i="6"/>
  <c r="AU61" i="6"/>
  <c r="AT61" i="6"/>
  <c r="AS61" i="6"/>
  <c r="AW60" i="6"/>
  <c r="AV60" i="6"/>
  <c r="AU60" i="6"/>
  <c r="AT60" i="6"/>
  <c r="AS60" i="6"/>
  <c r="AW59" i="6"/>
  <c r="AV59" i="6"/>
  <c r="AU59" i="6"/>
  <c r="AT59" i="6"/>
  <c r="AS59" i="6"/>
  <c r="AW58" i="6"/>
  <c r="AV58" i="6"/>
  <c r="AU58" i="6"/>
  <c r="AT58" i="6"/>
  <c r="AS58" i="6"/>
  <c r="AW57" i="6"/>
  <c r="AV57" i="6"/>
  <c r="AU57" i="6"/>
  <c r="AT57" i="6"/>
  <c r="AS57" i="6"/>
  <c r="AW56" i="6"/>
  <c r="AV56" i="6"/>
  <c r="AU56" i="6"/>
  <c r="AT56" i="6"/>
  <c r="AS56" i="6"/>
  <c r="AW55" i="6"/>
  <c r="AV55" i="6"/>
  <c r="AU55" i="6"/>
  <c r="AT55" i="6"/>
  <c r="AS55" i="6"/>
  <c r="AW54" i="6"/>
  <c r="AV54" i="6"/>
  <c r="AU54" i="6"/>
  <c r="AT54" i="6"/>
  <c r="AS54" i="6"/>
  <c r="AW53" i="6"/>
  <c r="AV53" i="6"/>
  <c r="AU53" i="6"/>
  <c r="AT53" i="6"/>
  <c r="AS53" i="6"/>
  <c r="AW52" i="6"/>
  <c r="AV52" i="6"/>
  <c r="AU52" i="6"/>
  <c r="AT52" i="6"/>
  <c r="AS52" i="6"/>
  <c r="AW51" i="6"/>
  <c r="AV51" i="6"/>
  <c r="AU51" i="6"/>
  <c r="AT51" i="6"/>
  <c r="AS51" i="6"/>
  <c r="AW50" i="6"/>
  <c r="AV50" i="6"/>
  <c r="AU50" i="6"/>
  <c r="AT50" i="6"/>
  <c r="AS50" i="6"/>
  <c r="AW49" i="6"/>
  <c r="AV49" i="6"/>
  <c r="AU49" i="6"/>
  <c r="AT49" i="6"/>
  <c r="AS49" i="6"/>
  <c r="AW48" i="6"/>
  <c r="AV48" i="6"/>
  <c r="AU48" i="6"/>
  <c r="AT48" i="6"/>
  <c r="AS48" i="6"/>
  <c r="AW47" i="6"/>
  <c r="AV47" i="6"/>
  <c r="AU47" i="6"/>
  <c r="AT47" i="6"/>
  <c r="AS47" i="6"/>
  <c r="AW46" i="6"/>
  <c r="AV46" i="6"/>
  <c r="AU46" i="6"/>
  <c r="AT46" i="6"/>
  <c r="AS46" i="6"/>
  <c r="AW45" i="6"/>
  <c r="AV45" i="6"/>
  <c r="AU45" i="6"/>
  <c r="AT45" i="6"/>
  <c r="AS45" i="6"/>
  <c r="AW44" i="6"/>
  <c r="AV44" i="6"/>
  <c r="AU44" i="6"/>
  <c r="AT44" i="6"/>
  <c r="AS44" i="6"/>
  <c r="AW43" i="6"/>
  <c r="AV43" i="6"/>
  <c r="AU43" i="6"/>
  <c r="AT43" i="6"/>
  <c r="AS43" i="6"/>
  <c r="AW42" i="6"/>
  <c r="AV42" i="6"/>
  <c r="AU42" i="6"/>
  <c r="AT42" i="6"/>
  <c r="AS42" i="6"/>
  <c r="AW41" i="6"/>
  <c r="AV41" i="6"/>
  <c r="AU41" i="6"/>
  <c r="AT41" i="6"/>
  <c r="AS41" i="6"/>
  <c r="AW40" i="6"/>
  <c r="AV40" i="6"/>
  <c r="AU40" i="6"/>
  <c r="AT40" i="6"/>
  <c r="AS40" i="6"/>
  <c r="AW39" i="6"/>
  <c r="AV39" i="6"/>
  <c r="AU39" i="6"/>
  <c r="AT39" i="6"/>
  <c r="AS39" i="6"/>
  <c r="AW38" i="6"/>
  <c r="AV38" i="6"/>
  <c r="AU38" i="6"/>
  <c r="AT38" i="6"/>
  <c r="AS38" i="6"/>
  <c r="AW37" i="6"/>
  <c r="AV37" i="6"/>
  <c r="AU37" i="6"/>
  <c r="AT37" i="6"/>
  <c r="AS37" i="6"/>
  <c r="AW36" i="6"/>
  <c r="AV36" i="6"/>
  <c r="AU36" i="6"/>
  <c r="AT36" i="6"/>
  <c r="AS36" i="6"/>
  <c r="AW35" i="6"/>
  <c r="AV35" i="6"/>
  <c r="AU35" i="6"/>
  <c r="AT35" i="6"/>
  <c r="AS35" i="6"/>
  <c r="AW34" i="6"/>
  <c r="AV34" i="6"/>
  <c r="AU34" i="6"/>
  <c r="AT34" i="6"/>
  <c r="AS34" i="6"/>
  <c r="AW33" i="6"/>
  <c r="AV33" i="6"/>
  <c r="AU33" i="6"/>
  <c r="AT33" i="6"/>
  <c r="AS33" i="6"/>
  <c r="AW32" i="6"/>
  <c r="AV32" i="6"/>
  <c r="AU32" i="6"/>
  <c r="AT32" i="6"/>
  <c r="AS32" i="6"/>
  <c r="AW31" i="6"/>
  <c r="AV31" i="6"/>
  <c r="AU31" i="6"/>
  <c r="AT31" i="6"/>
  <c r="AS31" i="6"/>
  <c r="AW30" i="6"/>
  <c r="AV30" i="6"/>
  <c r="AU30" i="6"/>
  <c r="AT30" i="6"/>
  <c r="AS30" i="6"/>
  <c r="AW29" i="6"/>
  <c r="AV29" i="6"/>
  <c r="AU29" i="6"/>
  <c r="AT29" i="6"/>
  <c r="AS29" i="6"/>
  <c r="AW28" i="6"/>
  <c r="AV28" i="6"/>
  <c r="AU28" i="6"/>
  <c r="AT28" i="6"/>
  <c r="AS28" i="6"/>
  <c r="AW27" i="6"/>
  <c r="AV27" i="6"/>
  <c r="AU27" i="6"/>
  <c r="AT27" i="6"/>
  <c r="AS27" i="6"/>
  <c r="AW26" i="6"/>
  <c r="AV26" i="6"/>
  <c r="AU26" i="6"/>
  <c r="AT26" i="6"/>
  <c r="AS26" i="6"/>
  <c r="AW25" i="6"/>
  <c r="AV25" i="6"/>
  <c r="AU25" i="6"/>
  <c r="AT25" i="6"/>
  <c r="AS25" i="6"/>
  <c r="AW24" i="6"/>
  <c r="AV24" i="6"/>
  <c r="AU24" i="6"/>
  <c r="AT24" i="6"/>
  <c r="AS24" i="6"/>
  <c r="AW23" i="6"/>
  <c r="AV23" i="6"/>
  <c r="AU23" i="6"/>
  <c r="AT23" i="6"/>
  <c r="AS23" i="6"/>
  <c r="AW22" i="6"/>
  <c r="AV22" i="6"/>
  <c r="AU22" i="6"/>
  <c r="AT22" i="6"/>
  <c r="AS22" i="6"/>
  <c r="I22" i="6"/>
  <c r="AW21" i="6"/>
  <c r="AV21" i="6"/>
  <c r="AU21" i="6"/>
  <c r="AT21" i="6"/>
  <c r="AS21" i="6"/>
  <c r="AW20" i="6"/>
  <c r="AV20" i="6"/>
  <c r="AU20" i="6"/>
  <c r="AT20" i="6"/>
  <c r="AS20" i="6"/>
  <c r="I20" i="6"/>
  <c r="AW19" i="6"/>
  <c r="AV19" i="6"/>
  <c r="AU19" i="6"/>
  <c r="AT19" i="6"/>
  <c r="AS19" i="6"/>
  <c r="AW18" i="6"/>
  <c r="AV18" i="6"/>
  <c r="AU18" i="6"/>
  <c r="AT18" i="6"/>
  <c r="AS18" i="6"/>
  <c r="AW17" i="6"/>
  <c r="AV17" i="6"/>
  <c r="AU17" i="6"/>
  <c r="AT17" i="6"/>
  <c r="AS17" i="6"/>
  <c r="AW16" i="6"/>
  <c r="AV16" i="6"/>
  <c r="AU16" i="6"/>
  <c r="AT16" i="6"/>
  <c r="AS16" i="6"/>
  <c r="AW15" i="6"/>
  <c r="AV15" i="6"/>
  <c r="AU15" i="6"/>
  <c r="AT15" i="6"/>
  <c r="AS15" i="6"/>
  <c r="AW14" i="6"/>
  <c r="AV14" i="6"/>
  <c r="AU14" i="6"/>
  <c r="AT14" i="6"/>
  <c r="AS14" i="6"/>
  <c r="AW13" i="6"/>
  <c r="AV13" i="6"/>
  <c r="AU13" i="6"/>
  <c r="AT13" i="6"/>
  <c r="AS13" i="6"/>
  <c r="AW12" i="6"/>
  <c r="AV12" i="6"/>
  <c r="AU12" i="6"/>
  <c r="AT12" i="6"/>
  <c r="AS12" i="6"/>
  <c r="AW11" i="6"/>
  <c r="AV11" i="6"/>
  <c r="AU11" i="6"/>
  <c r="AT11" i="6"/>
  <c r="AS11" i="6"/>
  <c r="AW10" i="6"/>
  <c r="AV10" i="6"/>
  <c r="AU10" i="6"/>
  <c r="AT10" i="6"/>
  <c r="AS10" i="6"/>
  <c r="AW9" i="6"/>
  <c r="AV9" i="6"/>
  <c r="AU9" i="6"/>
  <c r="AT9" i="6"/>
  <c r="AS9" i="6"/>
  <c r="AW8" i="6"/>
  <c r="AV8" i="6"/>
  <c r="AU8" i="6"/>
  <c r="AT8" i="6"/>
  <c r="AS8" i="6"/>
  <c r="AW7" i="6"/>
  <c r="AV7" i="6"/>
  <c r="AU7" i="6"/>
  <c r="AT7" i="6"/>
  <c r="AS7" i="6"/>
  <c r="AW6" i="6"/>
  <c r="AV6" i="6"/>
  <c r="AU6" i="6"/>
  <c r="AT6" i="6"/>
  <c r="AS6" i="6"/>
  <c r="AW5" i="6"/>
  <c r="AV5" i="6"/>
  <c r="AU5" i="6"/>
  <c r="AT5" i="6"/>
  <c r="AS5" i="6"/>
  <c r="AW4" i="6"/>
  <c r="AV4" i="6"/>
  <c r="AU4" i="6"/>
  <c r="AT4" i="6"/>
  <c r="AS4" i="6"/>
  <c r="C4" i="1" l="1"/>
  <c r="C5" i="1" s="1"/>
  <c r="AI13" i="3" l="1"/>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B13" i="3"/>
  <c r="AJ12" i="3"/>
  <c r="AJ11" i="3"/>
  <c r="AJ10" i="3"/>
  <c r="AJ9" i="3"/>
  <c r="AJ8" i="3"/>
  <c r="AJ7" i="3"/>
  <c r="AJ6" i="3"/>
  <c r="AJ5" i="3"/>
  <c r="AJ4" i="3"/>
  <c r="AJ3" i="3"/>
  <c r="AJ13" i="3" s="1"/>
  <c r="AW341" i="2"/>
  <c r="AV341" i="2"/>
  <c r="AU341" i="2"/>
  <c r="AT341" i="2"/>
  <c r="AS341" i="2"/>
  <c r="AW340" i="2"/>
  <c r="AV340" i="2"/>
  <c r="AU340" i="2"/>
  <c r="AT340" i="2"/>
  <c r="AS340" i="2"/>
  <c r="AW339" i="2"/>
  <c r="AV339" i="2"/>
  <c r="AU339" i="2"/>
  <c r="AT339" i="2"/>
  <c r="AS339" i="2"/>
  <c r="AW338" i="2"/>
  <c r="AV338" i="2"/>
  <c r="AU338" i="2"/>
  <c r="AT338" i="2"/>
  <c r="AS338" i="2"/>
  <c r="AW337" i="2"/>
  <c r="AV337" i="2"/>
  <c r="AU337" i="2"/>
  <c r="AT337" i="2"/>
  <c r="AS337" i="2"/>
  <c r="AW336" i="2"/>
  <c r="AV336" i="2"/>
  <c r="AU336" i="2"/>
  <c r="AT336" i="2"/>
  <c r="AS336" i="2"/>
  <c r="AW335" i="2"/>
  <c r="AV335" i="2"/>
  <c r="AU335" i="2"/>
  <c r="AT335" i="2"/>
  <c r="AS335" i="2"/>
  <c r="AW334" i="2"/>
  <c r="AV334" i="2"/>
  <c r="AU334" i="2"/>
  <c r="AT334" i="2"/>
  <c r="AS334" i="2"/>
  <c r="AW333" i="2"/>
  <c r="AV333" i="2"/>
  <c r="AU333" i="2"/>
  <c r="AT333" i="2"/>
  <c r="AS333" i="2"/>
  <c r="AW332" i="2"/>
  <c r="AV332" i="2"/>
  <c r="AU332" i="2"/>
  <c r="AT332" i="2"/>
  <c r="AS332" i="2"/>
  <c r="AW331" i="2"/>
  <c r="AV331" i="2"/>
  <c r="AU331" i="2"/>
  <c r="AT331" i="2"/>
  <c r="AS331" i="2"/>
  <c r="AW330" i="2"/>
  <c r="AV330" i="2"/>
  <c r="AU330" i="2"/>
  <c r="AT330" i="2"/>
  <c r="AS330" i="2"/>
  <c r="AW329" i="2"/>
  <c r="AV329" i="2"/>
  <c r="AU329" i="2"/>
  <c r="AT329" i="2"/>
  <c r="AS329" i="2"/>
  <c r="AW328" i="2"/>
  <c r="AV328" i="2"/>
  <c r="AU328" i="2"/>
  <c r="AT328" i="2"/>
  <c r="AS328" i="2"/>
  <c r="AW327" i="2"/>
  <c r="AV327" i="2"/>
  <c r="AU327" i="2"/>
  <c r="AT327" i="2"/>
  <c r="AS327" i="2"/>
  <c r="AW326" i="2"/>
  <c r="AV326" i="2"/>
  <c r="AU326" i="2"/>
  <c r="AT326" i="2"/>
  <c r="AS326" i="2"/>
  <c r="AW325" i="2"/>
  <c r="AV325" i="2"/>
  <c r="AU325" i="2"/>
  <c r="AT325" i="2"/>
  <c r="AS325" i="2"/>
  <c r="AW324" i="2"/>
  <c r="AV324" i="2"/>
  <c r="AU324" i="2"/>
  <c r="AT324" i="2"/>
  <c r="AS324" i="2"/>
  <c r="AW323" i="2"/>
  <c r="AV323" i="2"/>
  <c r="AU323" i="2"/>
  <c r="AT323" i="2"/>
  <c r="AS323" i="2"/>
  <c r="AW322" i="2"/>
  <c r="AV322" i="2"/>
  <c r="AU322" i="2"/>
  <c r="AT322" i="2"/>
  <c r="AS322" i="2"/>
  <c r="AW321" i="2"/>
  <c r="AV321" i="2"/>
  <c r="AU321" i="2"/>
  <c r="AT321" i="2"/>
  <c r="AS321" i="2"/>
  <c r="AW320" i="2"/>
  <c r="AV320" i="2"/>
  <c r="AU320" i="2"/>
  <c r="AT320" i="2"/>
  <c r="AS320" i="2"/>
  <c r="AW319" i="2"/>
  <c r="AV319" i="2"/>
  <c r="AU319" i="2"/>
  <c r="AT319" i="2"/>
  <c r="AS319" i="2"/>
  <c r="AW318" i="2"/>
  <c r="AV318" i="2"/>
  <c r="AU318" i="2"/>
  <c r="AT318" i="2"/>
  <c r="AS318" i="2"/>
  <c r="AW317" i="2"/>
  <c r="AV317" i="2"/>
  <c r="AU317" i="2"/>
  <c r="AT317" i="2"/>
  <c r="AS317" i="2"/>
  <c r="AW316" i="2"/>
  <c r="AV316" i="2"/>
  <c r="AU316" i="2"/>
  <c r="AT316" i="2"/>
  <c r="AS316" i="2"/>
  <c r="AW315" i="2"/>
  <c r="AV315" i="2"/>
  <c r="AU315" i="2"/>
  <c r="AT315" i="2"/>
  <c r="AS315" i="2"/>
  <c r="AW314" i="2"/>
  <c r="AV314" i="2"/>
  <c r="AU314" i="2"/>
  <c r="AT314" i="2"/>
  <c r="AS314" i="2"/>
  <c r="AW313" i="2"/>
  <c r="AV313" i="2"/>
  <c r="AU313" i="2"/>
  <c r="AT313" i="2"/>
  <c r="AS313" i="2"/>
  <c r="AW312" i="2"/>
  <c r="AV312" i="2"/>
  <c r="AU312" i="2"/>
  <c r="AT312" i="2"/>
  <c r="AS312" i="2"/>
  <c r="AW311" i="2"/>
  <c r="AV311" i="2"/>
  <c r="AU311" i="2"/>
  <c r="AT311" i="2"/>
  <c r="AS311" i="2"/>
  <c r="AW310" i="2"/>
  <c r="AV310" i="2"/>
  <c r="AU310" i="2"/>
  <c r="AT310" i="2"/>
  <c r="AS310" i="2"/>
  <c r="AW309" i="2"/>
  <c r="AV309" i="2"/>
  <c r="AU309" i="2"/>
  <c r="AT309" i="2"/>
  <c r="AS309" i="2"/>
  <c r="AW308" i="2"/>
  <c r="AV308" i="2"/>
  <c r="AU308" i="2"/>
  <c r="AT308" i="2"/>
  <c r="AS308" i="2"/>
  <c r="AW307" i="2"/>
  <c r="AV307" i="2"/>
  <c r="AU307" i="2"/>
  <c r="AT307" i="2"/>
  <c r="AS307" i="2"/>
  <c r="AW306" i="2"/>
  <c r="AV306" i="2"/>
  <c r="AU306" i="2"/>
  <c r="AT306" i="2"/>
  <c r="AS306" i="2"/>
  <c r="AW305" i="2"/>
  <c r="AV305" i="2"/>
  <c r="AU305" i="2"/>
  <c r="AT305" i="2"/>
  <c r="AS305" i="2"/>
  <c r="AW304" i="2"/>
  <c r="AV304" i="2"/>
  <c r="AU304" i="2"/>
  <c r="AT304" i="2"/>
  <c r="AS304" i="2"/>
  <c r="AW303" i="2"/>
  <c r="AV303" i="2"/>
  <c r="AU303" i="2"/>
  <c r="AT303" i="2"/>
  <c r="AS303" i="2"/>
  <c r="AW302" i="2"/>
  <c r="AV302" i="2"/>
  <c r="AU302" i="2"/>
  <c r="AT302" i="2"/>
  <c r="AS302" i="2"/>
  <c r="AW301" i="2"/>
  <c r="AV301" i="2"/>
  <c r="AU301" i="2"/>
  <c r="AT301" i="2"/>
  <c r="AS301" i="2"/>
  <c r="AW300" i="2"/>
  <c r="AV300" i="2"/>
  <c r="AU300" i="2"/>
  <c r="AT300" i="2"/>
  <c r="AS300" i="2"/>
  <c r="AW299" i="2"/>
  <c r="AV299" i="2"/>
  <c r="AU299" i="2"/>
  <c r="AT299" i="2"/>
  <c r="AS299" i="2"/>
  <c r="AW298" i="2"/>
  <c r="AV298" i="2"/>
  <c r="AU298" i="2"/>
  <c r="AT298" i="2"/>
  <c r="AS298" i="2"/>
  <c r="AW297" i="2"/>
  <c r="AV297" i="2"/>
  <c r="AU297" i="2"/>
  <c r="AT297" i="2"/>
  <c r="AS297" i="2"/>
  <c r="AW296" i="2"/>
  <c r="AV296" i="2"/>
  <c r="AU296" i="2"/>
  <c r="AT296" i="2"/>
  <c r="AS296" i="2"/>
  <c r="AW295" i="2"/>
  <c r="AV295" i="2"/>
  <c r="AU295" i="2"/>
  <c r="AT295" i="2"/>
  <c r="AS295" i="2"/>
  <c r="AW294" i="2"/>
  <c r="AV294" i="2"/>
  <c r="AU294" i="2"/>
  <c r="AT294" i="2"/>
  <c r="AS294" i="2"/>
  <c r="AW293" i="2"/>
  <c r="AV293" i="2"/>
  <c r="AU293" i="2"/>
  <c r="AT293" i="2"/>
  <c r="AS293" i="2"/>
  <c r="AW292" i="2"/>
  <c r="AV292" i="2"/>
  <c r="AU292" i="2"/>
  <c r="AT292" i="2"/>
  <c r="AS292" i="2"/>
  <c r="AW291" i="2"/>
  <c r="AV291" i="2"/>
  <c r="AU291" i="2"/>
  <c r="AT291" i="2"/>
  <c r="AS291" i="2"/>
  <c r="AW290" i="2"/>
  <c r="AV290" i="2"/>
  <c r="AU290" i="2"/>
  <c r="AT290" i="2"/>
  <c r="AS290" i="2"/>
  <c r="AW289" i="2"/>
  <c r="AV289" i="2"/>
  <c r="AU289" i="2"/>
  <c r="AT289" i="2"/>
  <c r="AS289" i="2"/>
  <c r="AW288" i="2"/>
  <c r="AV288" i="2"/>
  <c r="AU288" i="2"/>
  <c r="AT288" i="2"/>
  <c r="AS288" i="2"/>
  <c r="AW287" i="2"/>
  <c r="AV287" i="2"/>
  <c r="AU287" i="2"/>
  <c r="AT287" i="2"/>
  <c r="AS287" i="2"/>
  <c r="AW286" i="2"/>
  <c r="AV286" i="2"/>
  <c r="AU286" i="2"/>
  <c r="AT286" i="2"/>
  <c r="AS286" i="2"/>
  <c r="AW285" i="2"/>
  <c r="AV285" i="2"/>
  <c r="AU285" i="2"/>
  <c r="AT285" i="2"/>
  <c r="AS285" i="2"/>
  <c r="AW284" i="2"/>
  <c r="AV284" i="2"/>
  <c r="AU284" i="2"/>
  <c r="AT284" i="2"/>
  <c r="AS284" i="2"/>
  <c r="AW283" i="2"/>
  <c r="AV283" i="2"/>
  <c r="AU283" i="2"/>
  <c r="AT283" i="2"/>
  <c r="AS283" i="2"/>
  <c r="AW282" i="2"/>
  <c r="AV282" i="2"/>
  <c r="AU282" i="2"/>
  <c r="AT282" i="2"/>
  <c r="AS282" i="2"/>
  <c r="AW281" i="2"/>
  <c r="AV281" i="2"/>
  <c r="AU281" i="2"/>
  <c r="AT281" i="2"/>
  <c r="AS281" i="2"/>
  <c r="AW280" i="2"/>
  <c r="AV280" i="2"/>
  <c r="AU280" i="2"/>
  <c r="AT280" i="2"/>
  <c r="AS280" i="2"/>
  <c r="AW279" i="2"/>
  <c r="AV279" i="2"/>
  <c r="AU279" i="2"/>
  <c r="AT279" i="2"/>
  <c r="AS279" i="2"/>
  <c r="AW278" i="2"/>
  <c r="AV278" i="2"/>
  <c r="AU278" i="2"/>
  <c r="AT278" i="2"/>
  <c r="AS278" i="2"/>
  <c r="AW277" i="2"/>
  <c r="AV277" i="2"/>
  <c r="AU277" i="2"/>
  <c r="AT277" i="2"/>
  <c r="AS277" i="2"/>
  <c r="AW276" i="2"/>
  <c r="AV276" i="2"/>
  <c r="AU276" i="2"/>
  <c r="AT276" i="2"/>
  <c r="AS276" i="2"/>
  <c r="AW275" i="2"/>
  <c r="AV275" i="2"/>
  <c r="AU275" i="2"/>
  <c r="AT275" i="2"/>
  <c r="AS275" i="2"/>
  <c r="AW274" i="2"/>
  <c r="AV274" i="2"/>
  <c r="AU274" i="2"/>
  <c r="AT274" i="2"/>
  <c r="AS274" i="2"/>
  <c r="AW273" i="2"/>
  <c r="AV273" i="2"/>
  <c r="AU273" i="2"/>
  <c r="AT273" i="2"/>
  <c r="AS273" i="2"/>
  <c r="AW272" i="2"/>
  <c r="AV272" i="2"/>
  <c r="AU272" i="2"/>
  <c r="AT272" i="2"/>
  <c r="AS272" i="2"/>
  <c r="AW271" i="2"/>
  <c r="AV271" i="2"/>
  <c r="AU271" i="2"/>
  <c r="AT271" i="2"/>
  <c r="AS271" i="2"/>
  <c r="AW270" i="2"/>
  <c r="AV270" i="2"/>
  <c r="AU270" i="2"/>
  <c r="AT270" i="2"/>
  <c r="AS270" i="2"/>
  <c r="AW269" i="2"/>
  <c r="AV269" i="2"/>
  <c r="AU269" i="2"/>
  <c r="AT269" i="2"/>
  <c r="AS269" i="2"/>
  <c r="AW268" i="2"/>
  <c r="AV268" i="2"/>
  <c r="AU268" i="2"/>
  <c r="AT268" i="2"/>
  <c r="AS268" i="2"/>
  <c r="AW267" i="2"/>
  <c r="AV267" i="2"/>
  <c r="AU267" i="2"/>
  <c r="AT267" i="2"/>
  <c r="AS267" i="2"/>
  <c r="AW266" i="2"/>
  <c r="AV266" i="2"/>
  <c r="AU266" i="2"/>
  <c r="AT266" i="2"/>
  <c r="AS266" i="2"/>
  <c r="AW265" i="2"/>
  <c r="AV265" i="2"/>
  <c r="AU265" i="2"/>
  <c r="AT265" i="2"/>
  <c r="AS265" i="2"/>
  <c r="AW264" i="2"/>
  <c r="AV264" i="2"/>
  <c r="AU264" i="2"/>
  <c r="AT264" i="2"/>
  <c r="AS264" i="2"/>
  <c r="AW263" i="2"/>
  <c r="AV263" i="2"/>
  <c r="AU263" i="2"/>
  <c r="AT263" i="2"/>
  <c r="AS263" i="2"/>
  <c r="AW262" i="2"/>
  <c r="AV262" i="2"/>
  <c r="AU262" i="2"/>
  <c r="AT262" i="2"/>
  <c r="AS262" i="2"/>
  <c r="AW261" i="2"/>
  <c r="AV261" i="2"/>
  <c r="AU261" i="2"/>
  <c r="AT261" i="2"/>
  <c r="AS261" i="2"/>
  <c r="AW260" i="2"/>
  <c r="AV260" i="2"/>
  <c r="AU260" i="2"/>
  <c r="AT260" i="2"/>
  <c r="AS260" i="2"/>
  <c r="AW259" i="2"/>
  <c r="AV259" i="2"/>
  <c r="AU259" i="2"/>
  <c r="AT259" i="2"/>
  <c r="AS259" i="2"/>
  <c r="AW258" i="2"/>
  <c r="AV258" i="2"/>
  <c r="AU258" i="2"/>
  <c r="AT258" i="2"/>
  <c r="AS258" i="2"/>
  <c r="AW257" i="2"/>
  <c r="AV257" i="2"/>
  <c r="AU257" i="2"/>
  <c r="AT257" i="2"/>
  <c r="AS257" i="2"/>
  <c r="AW256" i="2"/>
  <c r="AV256" i="2"/>
  <c r="AU256" i="2"/>
  <c r="AT256" i="2"/>
  <c r="AS256" i="2"/>
  <c r="AW255" i="2"/>
  <c r="AV255" i="2"/>
  <c r="AU255" i="2"/>
  <c r="AT255" i="2"/>
  <c r="AS255" i="2"/>
  <c r="AW254" i="2"/>
  <c r="AV254" i="2"/>
  <c r="AU254" i="2"/>
  <c r="AT254" i="2"/>
  <c r="AS254" i="2"/>
  <c r="AW253" i="2"/>
  <c r="AV253" i="2"/>
  <c r="AU253" i="2"/>
  <c r="AT253" i="2"/>
  <c r="AS253" i="2"/>
  <c r="AW252" i="2"/>
  <c r="AV252" i="2"/>
  <c r="AU252" i="2"/>
  <c r="AT252" i="2"/>
  <c r="AS252" i="2"/>
  <c r="AW251" i="2"/>
  <c r="AV251" i="2"/>
  <c r="AU251" i="2"/>
  <c r="AT251" i="2"/>
  <c r="AS251" i="2"/>
  <c r="AW250" i="2"/>
  <c r="AV250" i="2"/>
  <c r="AU250" i="2"/>
  <c r="AT250" i="2"/>
  <c r="AS250" i="2"/>
  <c r="AW249" i="2"/>
  <c r="AV249" i="2"/>
  <c r="AU249" i="2"/>
  <c r="AT249" i="2"/>
  <c r="AS249" i="2"/>
  <c r="AW248" i="2"/>
  <c r="AV248" i="2"/>
  <c r="AU248" i="2"/>
  <c r="AT248" i="2"/>
  <c r="AS248" i="2"/>
  <c r="AW247" i="2"/>
  <c r="AV247" i="2"/>
  <c r="AU247" i="2"/>
  <c r="AT247" i="2"/>
  <c r="AS247" i="2"/>
  <c r="AW246" i="2"/>
  <c r="AV246" i="2"/>
  <c r="AU246" i="2"/>
  <c r="AT246" i="2"/>
  <c r="AS246" i="2"/>
  <c r="AW245" i="2"/>
  <c r="AV245" i="2"/>
  <c r="AU245" i="2"/>
  <c r="AT245" i="2"/>
  <c r="AS245" i="2"/>
  <c r="AW244" i="2"/>
  <c r="AV244" i="2"/>
  <c r="AU244" i="2"/>
  <c r="AT244" i="2"/>
  <c r="AS244" i="2"/>
  <c r="AW243" i="2"/>
  <c r="AV243" i="2"/>
  <c r="AU243" i="2"/>
  <c r="AT243" i="2"/>
  <c r="AS243" i="2"/>
  <c r="AW242" i="2"/>
  <c r="AV242" i="2"/>
  <c r="AU242" i="2"/>
  <c r="AT242" i="2"/>
  <c r="AS242" i="2"/>
  <c r="AW241" i="2"/>
  <c r="AV241" i="2"/>
  <c r="AU241" i="2"/>
  <c r="AT241" i="2"/>
  <c r="AS241" i="2"/>
  <c r="AW240" i="2"/>
  <c r="AV240" i="2"/>
  <c r="AU240" i="2"/>
  <c r="AT240" i="2"/>
  <c r="AS240" i="2"/>
  <c r="AW239" i="2"/>
  <c r="AV239" i="2"/>
  <c r="AU239" i="2"/>
  <c r="AT239" i="2"/>
  <c r="AS239" i="2"/>
  <c r="AW238" i="2"/>
  <c r="AV238" i="2"/>
  <c r="AU238" i="2"/>
  <c r="AT238" i="2"/>
  <c r="AS238" i="2"/>
  <c r="AW237" i="2"/>
  <c r="AV237" i="2"/>
  <c r="AU237" i="2"/>
  <c r="AT237" i="2"/>
  <c r="AS237" i="2"/>
  <c r="AW236" i="2"/>
  <c r="AV236" i="2"/>
  <c r="AU236" i="2"/>
  <c r="AT236" i="2"/>
  <c r="AS236" i="2"/>
  <c r="AW235" i="2"/>
  <c r="AV235" i="2"/>
  <c r="AU235" i="2"/>
  <c r="AT235" i="2"/>
  <c r="AS235" i="2"/>
  <c r="AW234" i="2"/>
  <c r="AV234" i="2"/>
  <c r="AU234" i="2"/>
  <c r="AT234" i="2"/>
  <c r="AS234" i="2"/>
  <c r="AW233" i="2"/>
  <c r="AV233" i="2"/>
  <c r="AU233" i="2"/>
  <c r="AT233" i="2"/>
  <c r="AS233" i="2"/>
  <c r="AW232" i="2"/>
  <c r="AV232" i="2"/>
  <c r="AU232" i="2"/>
  <c r="AT232" i="2"/>
  <c r="AS232" i="2"/>
  <c r="AW231" i="2"/>
  <c r="AV231" i="2"/>
  <c r="AU231" i="2"/>
  <c r="AT231" i="2"/>
  <c r="AS231" i="2"/>
  <c r="AW230" i="2"/>
  <c r="AV230" i="2"/>
  <c r="AU230" i="2"/>
  <c r="AT230" i="2"/>
  <c r="AS230" i="2"/>
  <c r="AW229" i="2"/>
  <c r="AV229" i="2"/>
  <c r="AU229" i="2"/>
  <c r="AT229" i="2"/>
  <c r="AS229" i="2"/>
  <c r="AW228" i="2"/>
  <c r="AV228" i="2"/>
  <c r="AU228" i="2"/>
  <c r="AT228" i="2"/>
  <c r="AS228" i="2"/>
  <c r="AW227" i="2"/>
  <c r="AV227" i="2"/>
  <c r="AU227" i="2"/>
  <c r="AT227" i="2"/>
  <c r="AS227" i="2"/>
  <c r="AW226" i="2"/>
  <c r="AV226" i="2"/>
  <c r="AU226" i="2"/>
  <c r="AT226" i="2"/>
  <c r="AS226" i="2"/>
  <c r="AW225" i="2"/>
  <c r="AV225" i="2"/>
  <c r="AU225" i="2"/>
  <c r="AT225" i="2"/>
  <c r="AS225" i="2"/>
  <c r="AW224" i="2"/>
  <c r="AV224" i="2"/>
  <c r="AU224" i="2"/>
  <c r="AT224" i="2"/>
  <c r="AS224" i="2"/>
  <c r="AW223" i="2"/>
  <c r="AV223" i="2"/>
  <c r="AU223" i="2"/>
  <c r="AT223" i="2"/>
  <c r="AS223" i="2"/>
  <c r="AW222" i="2"/>
  <c r="AV222" i="2"/>
  <c r="AU222" i="2"/>
  <c r="AT222" i="2"/>
  <c r="AS222" i="2"/>
  <c r="AW221" i="2"/>
  <c r="AV221" i="2"/>
  <c r="AU221" i="2"/>
  <c r="AT221" i="2"/>
  <c r="AS221" i="2"/>
  <c r="AW220" i="2"/>
  <c r="AV220" i="2"/>
  <c r="AU220" i="2"/>
  <c r="AT220" i="2"/>
  <c r="AS220" i="2"/>
  <c r="AW219" i="2"/>
  <c r="AV219" i="2"/>
  <c r="AU219" i="2"/>
  <c r="AT219" i="2"/>
  <c r="AS219" i="2"/>
  <c r="AW218" i="2"/>
  <c r="AV218" i="2"/>
  <c r="AU218" i="2"/>
  <c r="AT218" i="2"/>
  <c r="AS218" i="2"/>
  <c r="AW217" i="2"/>
  <c r="AV217" i="2"/>
  <c r="AU217" i="2"/>
  <c r="AT217" i="2"/>
  <c r="AS217" i="2"/>
  <c r="AW216" i="2"/>
  <c r="AV216" i="2"/>
  <c r="AU216" i="2"/>
  <c r="AT216" i="2"/>
  <c r="AS216" i="2"/>
  <c r="AW215" i="2"/>
  <c r="AV215" i="2"/>
  <c r="AU215" i="2"/>
  <c r="AT215" i="2"/>
  <c r="AS215" i="2"/>
  <c r="AW214" i="2"/>
  <c r="AV214" i="2"/>
  <c r="AU214" i="2"/>
  <c r="AT214" i="2"/>
  <c r="AS214" i="2"/>
  <c r="AW213" i="2"/>
  <c r="AV213" i="2"/>
  <c r="AU213" i="2"/>
  <c r="AT213" i="2"/>
  <c r="AS213" i="2"/>
  <c r="AW212" i="2"/>
  <c r="AV212" i="2"/>
  <c r="AU212" i="2"/>
  <c r="AT212" i="2"/>
  <c r="AS212" i="2"/>
  <c r="AW211" i="2"/>
  <c r="AV211" i="2"/>
  <c r="AU211" i="2"/>
  <c r="AT211" i="2"/>
  <c r="AS211" i="2"/>
  <c r="AW210" i="2"/>
  <c r="AV210" i="2"/>
  <c r="AU210" i="2"/>
  <c r="AT210" i="2"/>
  <c r="AS210" i="2"/>
  <c r="AW209" i="2"/>
  <c r="AV209" i="2"/>
  <c r="AU209" i="2"/>
  <c r="AT209" i="2"/>
  <c r="AS209" i="2"/>
  <c r="AW208" i="2"/>
  <c r="AV208" i="2"/>
  <c r="AU208" i="2"/>
  <c r="AT208" i="2"/>
  <c r="AS208" i="2"/>
  <c r="AW207" i="2"/>
  <c r="AV207" i="2"/>
  <c r="AU207" i="2"/>
  <c r="AT207" i="2"/>
  <c r="AS207" i="2"/>
  <c r="AW206" i="2"/>
  <c r="AV206" i="2"/>
  <c r="AU206" i="2"/>
  <c r="AT206" i="2"/>
  <c r="AS206" i="2"/>
  <c r="AW205" i="2"/>
  <c r="AV205" i="2"/>
  <c r="AU205" i="2"/>
  <c r="AT205" i="2"/>
  <c r="AS205" i="2"/>
  <c r="AW204" i="2"/>
  <c r="AV204" i="2"/>
  <c r="AU204" i="2"/>
  <c r="AT204" i="2"/>
  <c r="AS204" i="2"/>
  <c r="AW203" i="2"/>
  <c r="AV203" i="2"/>
  <c r="AU203" i="2"/>
  <c r="AT203" i="2"/>
  <c r="AS203" i="2"/>
  <c r="AW202" i="2"/>
  <c r="AV202" i="2"/>
  <c r="AU202" i="2"/>
  <c r="AT202" i="2"/>
  <c r="AS202" i="2"/>
  <c r="AW201" i="2"/>
  <c r="AV201" i="2"/>
  <c r="AU201" i="2"/>
  <c r="AT201" i="2"/>
  <c r="AS201" i="2"/>
  <c r="AW200" i="2"/>
  <c r="AV200" i="2"/>
  <c r="AU200" i="2"/>
  <c r="AT200" i="2"/>
  <c r="AS200" i="2"/>
  <c r="AW199" i="2"/>
  <c r="AV199" i="2"/>
  <c r="AU199" i="2"/>
  <c r="AT199" i="2"/>
  <c r="AS199" i="2"/>
  <c r="AW198" i="2"/>
  <c r="AV198" i="2"/>
  <c r="AU198" i="2"/>
  <c r="AT198" i="2"/>
  <c r="AS198" i="2"/>
  <c r="AW197" i="2"/>
  <c r="AV197" i="2"/>
  <c r="AU197" i="2"/>
  <c r="AT197" i="2"/>
  <c r="AS197" i="2"/>
  <c r="AW196" i="2"/>
  <c r="AV196" i="2"/>
  <c r="AU196" i="2"/>
  <c r="AT196" i="2"/>
  <c r="AS196" i="2"/>
  <c r="AW195" i="2"/>
  <c r="AV195" i="2"/>
  <c r="AU195" i="2"/>
  <c r="AT195" i="2"/>
  <c r="AS195" i="2"/>
  <c r="AW194" i="2"/>
  <c r="AV194" i="2"/>
  <c r="AU194" i="2"/>
  <c r="AT194" i="2"/>
  <c r="AS194" i="2"/>
  <c r="AW193" i="2"/>
  <c r="AV193" i="2"/>
  <c r="AU193" i="2"/>
  <c r="AT193" i="2"/>
  <c r="AS193" i="2"/>
  <c r="AW192" i="2"/>
  <c r="AV192" i="2"/>
  <c r="AU192" i="2"/>
  <c r="AT192" i="2"/>
  <c r="AS192" i="2"/>
  <c r="AW191" i="2"/>
  <c r="AV191" i="2"/>
  <c r="AU191" i="2"/>
  <c r="AT191" i="2"/>
  <c r="AS191" i="2"/>
  <c r="AW190" i="2"/>
  <c r="AV190" i="2"/>
  <c r="AU190" i="2"/>
  <c r="AT190" i="2"/>
  <c r="AS190" i="2"/>
  <c r="AW189" i="2"/>
  <c r="AV189" i="2"/>
  <c r="AU189" i="2"/>
  <c r="AT189" i="2"/>
  <c r="AS189" i="2"/>
  <c r="AW188" i="2"/>
  <c r="AV188" i="2"/>
  <c r="AU188" i="2"/>
  <c r="AT188" i="2"/>
  <c r="AS188" i="2"/>
  <c r="I188" i="2"/>
  <c r="AW187" i="2"/>
  <c r="AV187" i="2"/>
  <c r="AU187" i="2"/>
  <c r="AT187" i="2"/>
  <c r="AS187" i="2"/>
  <c r="AW186" i="2"/>
  <c r="AV186" i="2"/>
  <c r="AU186" i="2"/>
  <c r="AT186" i="2"/>
  <c r="AS186" i="2"/>
  <c r="AW185" i="2"/>
  <c r="AV185" i="2"/>
  <c r="AU185" i="2"/>
  <c r="AT185" i="2"/>
  <c r="AS185" i="2"/>
  <c r="AW184" i="2"/>
  <c r="AV184" i="2"/>
  <c r="AU184" i="2"/>
  <c r="AT184" i="2"/>
  <c r="AS184" i="2"/>
  <c r="AW183" i="2"/>
  <c r="AV183" i="2"/>
  <c r="AU183" i="2"/>
  <c r="AT183" i="2"/>
  <c r="AS183" i="2"/>
  <c r="AW182" i="2"/>
  <c r="AV182" i="2"/>
  <c r="AU182" i="2"/>
  <c r="AT182" i="2"/>
  <c r="AS182" i="2"/>
  <c r="AW181" i="2"/>
  <c r="AV181" i="2"/>
  <c r="AU181" i="2"/>
  <c r="AT181" i="2"/>
  <c r="AS181" i="2"/>
  <c r="AW180" i="2"/>
  <c r="AV180" i="2"/>
  <c r="AU180" i="2"/>
  <c r="AT180" i="2"/>
  <c r="AS180" i="2"/>
  <c r="AW179" i="2"/>
  <c r="AV179" i="2"/>
  <c r="AU179" i="2"/>
  <c r="AT179" i="2"/>
  <c r="AS179" i="2"/>
  <c r="AW178" i="2"/>
  <c r="AV178" i="2"/>
  <c r="AU178" i="2"/>
  <c r="AT178" i="2"/>
  <c r="AS178" i="2"/>
  <c r="AW177" i="2"/>
  <c r="AV177" i="2"/>
  <c r="AU177" i="2"/>
  <c r="AT177" i="2"/>
  <c r="AS177" i="2"/>
  <c r="AW176" i="2"/>
  <c r="AV176" i="2"/>
  <c r="AU176" i="2"/>
  <c r="AT176" i="2"/>
  <c r="AS176" i="2"/>
  <c r="AW175" i="2"/>
  <c r="AV175" i="2"/>
  <c r="AU175" i="2"/>
  <c r="AT175" i="2"/>
  <c r="AS175" i="2"/>
  <c r="AW174" i="2"/>
  <c r="AV174" i="2"/>
  <c r="AU174" i="2"/>
  <c r="AT174" i="2"/>
  <c r="AS174" i="2"/>
  <c r="AW173" i="2"/>
  <c r="AV173" i="2"/>
  <c r="AU173" i="2"/>
  <c r="AT173" i="2"/>
  <c r="AS173" i="2"/>
  <c r="AW172" i="2"/>
  <c r="AV172" i="2"/>
  <c r="AU172" i="2"/>
  <c r="AT172" i="2"/>
  <c r="AS172" i="2"/>
  <c r="AW171" i="2"/>
  <c r="AV171" i="2"/>
  <c r="AU171" i="2"/>
  <c r="AT171" i="2"/>
  <c r="AS171" i="2"/>
  <c r="AW170" i="2"/>
  <c r="AV170" i="2"/>
  <c r="AU170" i="2"/>
  <c r="AT170" i="2"/>
  <c r="AS170" i="2"/>
  <c r="I170" i="2"/>
  <c r="AW169" i="2"/>
  <c r="AV169" i="2"/>
  <c r="AU169" i="2"/>
  <c r="AT169" i="2"/>
  <c r="AS169" i="2"/>
  <c r="AW168" i="2"/>
  <c r="AV168" i="2"/>
  <c r="AU168" i="2"/>
  <c r="AT168" i="2"/>
  <c r="AS168" i="2"/>
  <c r="AW167" i="2"/>
  <c r="AV167" i="2"/>
  <c r="AU167" i="2"/>
  <c r="AT167" i="2"/>
  <c r="AS167" i="2"/>
  <c r="AW166" i="2"/>
  <c r="AV166" i="2"/>
  <c r="AU166" i="2"/>
  <c r="AT166" i="2"/>
  <c r="AS166" i="2"/>
  <c r="AW165" i="2"/>
  <c r="AV165" i="2"/>
  <c r="AU165" i="2"/>
  <c r="AT165" i="2"/>
  <c r="AS165" i="2"/>
  <c r="AW164" i="2"/>
  <c r="AV164" i="2"/>
  <c r="AU164" i="2"/>
  <c r="AT164" i="2"/>
  <c r="AS164" i="2"/>
  <c r="AW163" i="2"/>
  <c r="AV163" i="2"/>
  <c r="AU163" i="2"/>
  <c r="AT163" i="2"/>
  <c r="AS163" i="2"/>
  <c r="AW162" i="2"/>
  <c r="AV162" i="2"/>
  <c r="AU162" i="2"/>
  <c r="AT162" i="2"/>
  <c r="AS162" i="2"/>
  <c r="AW161" i="2"/>
  <c r="AV161" i="2"/>
  <c r="AU161" i="2"/>
  <c r="AT161" i="2"/>
  <c r="AS161" i="2"/>
  <c r="AW160" i="2"/>
  <c r="AV160" i="2"/>
  <c r="AU160" i="2"/>
  <c r="AT160" i="2"/>
  <c r="AS160" i="2"/>
  <c r="AW159" i="2"/>
  <c r="AV159" i="2"/>
  <c r="AU159" i="2"/>
  <c r="AT159" i="2"/>
  <c r="AS159" i="2"/>
  <c r="AW158" i="2"/>
  <c r="AV158" i="2"/>
  <c r="AU158" i="2"/>
  <c r="AT158" i="2"/>
  <c r="AS158" i="2"/>
  <c r="AW157" i="2"/>
  <c r="AV157" i="2"/>
  <c r="AU157" i="2"/>
  <c r="AT157" i="2"/>
  <c r="AS157" i="2"/>
  <c r="AW156" i="2"/>
  <c r="AV156" i="2"/>
  <c r="AU156" i="2"/>
  <c r="AT156" i="2"/>
  <c r="AS156" i="2"/>
  <c r="AW155" i="2"/>
  <c r="AV155" i="2"/>
  <c r="AU155" i="2"/>
  <c r="AT155" i="2"/>
  <c r="AS155" i="2"/>
  <c r="AW154" i="2"/>
  <c r="AV154" i="2"/>
  <c r="AU154" i="2"/>
  <c r="AT154" i="2"/>
  <c r="AS154" i="2"/>
  <c r="AW153" i="2"/>
  <c r="AV153" i="2"/>
  <c r="AU153" i="2"/>
  <c r="AT153" i="2"/>
  <c r="AS153" i="2"/>
  <c r="AW152" i="2"/>
  <c r="AV152" i="2"/>
  <c r="AU152" i="2"/>
  <c r="AT152" i="2"/>
  <c r="AS152" i="2"/>
  <c r="AW151" i="2"/>
  <c r="AV151" i="2"/>
  <c r="AU151" i="2"/>
  <c r="AT151" i="2"/>
  <c r="AS151" i="2"/>
  <c r="AW150" i="2"/>
  <c r="AV150" i="2"/>
  <c r="AU150" i="2"/>
  <c r="AT150" i="2"/>
  <c r="AS150" i="2"/>
  <c r="AW149" i="2"/>
  <c r="AV149" i="2"/>
  <c r="AU149" i="2"/>
  <c r="AT149" i="2"/>
  <c r="AS149" i="2"/>
  <c r="AW148" i="2"/>
  <c r="AV148" i="2"/>
  <c r="AU148" i="2"/>
  <c r="AT148" i="2"/>
  <c r="AS148" i="2"/>
  <c r="AW147" i="2"/>
  <c r="AV147" i="2"/>
  <c r="AU147" i="2"/>
  <c r="AT147" i="2"/>
  <c r="AS147" i="2"/>
  <c r="AW146" i="2"/>
  <c r="AV146" i="2"/>
  <c r="AU146" i="2"/>
  <c r="AT146" i="2"/>
  <c r="AS146" i="2"/>
  <c r="AW145" i="2"/>
  <c r="AV145" i="2"/>
  <c r="AU145" i="2"/>
  <c r="AT145" i="2"/>
  <c r="AS145" i="2"/>
  <c r="AW144" i="2"/>
  <c r="AV144" i="2"/>
  <c r="AU144" i="2"/>
  <c r="AT144" i="2"/>
  <c r="AS144" i="2"/>
  <c r="AW143" i="2"/>
  <c r="AV143" i="2"/>
  <c r="AU143" i="2"/>
  <c r="AT143" i="2"/>
  <c r="AS143" i="2"/>
  <c r="AW142" i="2"/>
  <c r="AV142" i="2"/>
  <c r="AU142" i="2"/>
  <c r="AT142" i="2"/>
  <c r="AS142" i="2"/>
  <c r="AW141" i="2"/>
  <c r="AV141" i="2"/>
  <c r="AU141" i="2"/>
  <c r="AT141" i="2"/>
  <c r="AS141" i="2"/>
  <c r="AW140" i="2"/>
  <c r="AV140" i="2"/>
  <c r="AU140" i="2"/>
  <c r="AT140" i="2"/>
  <c r="AS140" i="2"/>
  <c r="AW139" i="2"/>
  <c r="AV139" i="2"/>
  <c r="AU139" i="2"/>
  <c r="AT139" i="2"/>
  <c r="AS139" i="2"/>
  <c r="AW138" i="2"/>
  <c r="AV138" i="2"/>
  <c r="AU138" i="2"/>
  <c r="AT138" i="2"/>
  <c r="AS138" i="2"/>
  <c r="AW137" i="2"/>
  <c r="AV137" i="2"/>
  <c r="AU137" i="2"/>
  <c r="AT137" i="2"/>
  <c r="AS137" i="2"/>
  <c r="AW136" i="2"/>
  <c r="AV136" i="2"/>
  <c r="AU136" i="2"/>
  <c r="AT136" i="2"/>
  <c r="AS136" i="2"/>
  <c r="AW135" i="2"/>
  <c r="AV135" i="2"/>
  <c r="AU135" i="2"/>
  <c r="AT135" i="2"/>
  <c r="AS135" i="2"/>
  <c r="AW134" i="2"/>
  <c r="AV134" i="2"/>
  <c r="AU134" i="2"/>
  <c r="AT134" i="2"/>
  <c r="AS134" i="2"/>
  <c r="AW133" i="2"/>
  <c r="AV133" i="2"/>
  <c r="AU133" i="2"/>
  <c r="AT133" i="2"/>
  <c r="AS133" i="2"/>
  <c r="AW132" i="2"/>
  <c r="AV132" i="2"/>
  <c r="AU132" i="2"/>
  <c r="AT132" i="2"/>
  <c r="AS132" i="2"/>
  <c r="AW131" i="2"/>
  <c r="AV131" i="2"/>
  <c r="AU131" i="2"/>
  <c r="AT131" i="2"/>
  <c r="AS131" i="2"/>
  <c r="AW130" i="2"/>
  <c r="AV130" i="2"/>
  <c r="AU130" i="2"/>
  <c r="AT130" i="2"/>
  <c r="AS130" i="2"/>
  <c r="AW129" i="2"/>
  <c r="AV129" i="2"/>
  <c r="AU129" i="2"/>
  <c r="AT129" i="2"/>
  <c r="AS129" i="2"/>
  <c r="AW128" i="2"/>
  <c r="AV128" i="2"/>
  <c r="AU128" i="2"/>
  <c r="AT128" i="2"/>
  <c r="AS128" i="2"/>
  <c r="AW127" i="2"/>
  <c r="AV127" i="2"/>
  <c r="AU127" i="2"/>
  <c r="AT127" i="2"/>
  <c r="AS127" i="2"/>
  <c r="AW126" i="2"/>
  <c r="AV126" i="2"/>
  <c r="AU126" i="2"/>
  <c r="AT126" i="2"/>
  <c r="AS126" i="2"/>
  <c r="AW125" i="2"/>
  <c r="AV125" i="2"/>
  <c r="AU125" i="2"/>
  <c r="AT125" i="2"/>
  <c r="AS125" i="2"/>
  <c r="AW124" i="2"/>
  <c r="AV124" i="2"/>
  <c r="AU124" i="2"/>
  <c r="AT124" i="2"/>
  <c r="AS124" i="2"/>
  <c r="AW123" i="2"/>
  <c r="AV123" i="2"/>
  <c r="AU123" i="2"/>
  <c r="AT123" i="2"/>
  <c r="AS123" i="2"/>
  <c r="AW122" i="2"/>
  <c r="AV122" i="2"/>
  <c r="AU122" i="2"/>
  <c r="AT122" i="2"/>
  <c r="AS122" i="2"/>
  <c r="AW121" i="2"/>
  <c r="AV121" i="2"/>
  <c r="AU121" i="2"/>
  <c r="AT121" i="2"/>
  <c r="AS121" i="2"/>
  <c r="AW120" i="2"/>
  <c r="AV120" i="2"/>
  <c r="AU120" i="2"/>
  <c r="AT120" i="2"/>
  <c r="AS120" i="2"/>
  <c r="AW119" i="2"/>
  <c r="AV119" i="2"/>
  <c r="AU119" i="2"/>
  <c r="AT119" i="2"/>
  <c r="AS119" i="2"/>
  <c r="AW118" i="2"/>
  <c r="AV118" i="2"/>
  <c r="AU118" i="2"/>
  <c r="AT118" i="2"/>
  <c r="AS118" i="2"/>
  <c r="AW117" i="2"/>
  <c r="AV117" i="2"/>
  <c r="AU117" i="2"/>
  <c r="AT117" i="2"/>
  <c r="AS117" i="2"/>
  <c r="AW116" i="2"/>
  <c r="AV116" i="2"/>
  <c r="AU116" i="2"/>
  <c r="AT116" i="2"/>
  <c r="AS116" i="2"/>
  <c r="AW115" i="2"/>
  <c r="AV115" i="2"/>
  <c r="AU115" i="2"/>
  <c r="AT115" i="2"/>
  <c r="AS115" i="2"/>
  <c r="AW114" i="2"/>
  <c r="AV114" i="2"/>
  <c r="AU114" i="2"/>
  <c r="AT114" i="2"/>
  <c r="AS114" i="2"/>
  <c r="AW113" i="2"/>
  <c r="AV113" i="2"/>
  <c r="AU113" i="2"/>
  <c r="AT113" i="2"/>
  <c r="AS113" i="2"/>
  <c r="AW112" i="2"/>
  <c r="AV112" i="2"/>
  <c r="AU112" i="2"/>
  <c r="AT112" i="2"/>
  <c r="AS112" i="2"/>
  <c r="AW111" i="2"/>
  <c r="AV111" i="2"/>
  <c r="AU111" i="2"/>
  <c r="AT111" i="2"/>
  <c r="AS111" i="2"/>
  <c r="AW110" i="2"/>
  <c r="AV110" i="2"/>
  <c r="AU110" i="2"/>
  <c r="AT110" i="2"/>
  <c r="AS110" i="2"/>
  <c r="I110" i="2"/>
  <c r="AW109" i="2"/>
  <c r="AV109" i="2"/>
  <c r="AU109" i="2"/>
  <c r="AT109" i="2"/>
  <c r="AS109" i="2"/>
  <c r="AW108" i="2"/>
  <c r="AV108" i="2"/>
  <c r="AU108" i="2"/>
  <c r="AT108" i="2"/>
  <c r="AS108" i="2"/>
  <c r="AW107" i="2"/>
  <c r="AV107" i="2"/>
  <c r="AU107" i="2"/>
  <c r="AT107" i="2"/>
  <c r="AS107" i="2"/>
  <c r="AW106" i="2"/>
  <c r="AV106" i="2"/>
  <c r="AU106" i="2"/>
  <c r="AT106" i="2"/>
  <c r="AS106" i="2"/>
  <c r="AW105" i="2"/>
  <c r="AV105" i="2"/>
  <c r="AU105" i="2"/>
  <c r="AT105" i="2"/>
  <c r="AS105" i="2"/>
  <c r="AW104" i="2"/>
  <c r="AV104" i="2"/>
  <c r="AU104" i="2"/>
  <c r="AT104" i="2"/>
  <c r="AS104" i="2"/>
  <c r="AW103" i="2"/>
  <c r="AV103" i="2"/>
  <c r="AU103" i="2"/>
  <c r="AT103" i="2"/>
  <c r="AS103" i="2"/>
  <c r="AW102" i="2"/>
  <c r="AV102" i="2"/>
  <c r="AU102" i="2"/>
  <c r="AT102" i="2"/>
  <c r="AS102" i="2"/>
  <c r="AW101" i="2"/>
  <c r="AV101" i="2"/>
  <c r="AU101" i="2"/>
  <c r="AT101" i="2"/>
  <c r="AS101" i="2"/>
  <c r="AW100" i="2"/>
  <c r="AV100" i="2"/>
  <c r="AU100" i="2"/>
  <c r="AT100" i="2"/>
  <c r="AS100" i="2"/>
  <c r="AW99" i="2"/>
  <c r="AV99" i="2"/>
  <c r="AU99" i="2"/>
  <c r="AT99" i="2"/>
  <c r="AS99" i="2"/>
  <c r="AW98" i="2"/>
  <c r="AV98" i="2"/>
  <c r="AU98" i="2"/>
  <c r="AT98" i="2"/>
  <c r="AS98" i="2"/>
  <c r="AW97" i="2"/>
  <c r="AV97" i="2"/>
  <c r="AU97" i="2"/>
  <c r="AT97" i="2"/>
  <c r="AS97" i="2"/>
  <c r="AW96" i="2"/>
  <c r="AV96" i="2"/>
  <c r="AU96" i="2"/>
  <c r="AT96" i="2"/>
  <c r="AS96" i="2"/>
  <c r="AW95" i="2"/>
  <c r="AV95" i="2"/>
  <c r="AU95" i="2"/>
  <c r="AT95" i="2"/>
  <c r="AS95" i="2"/>
  <c r="AW94" i="2"/>
  <c r="AV94" i="2"/>
  <c r="AU94" i="2"/>
  <c r="AT94" i="2"/>
  <c r="AS94" i="2"/>
  <c r="AW93" i="2"/>
  <c r="AV93" i="2"/>
  <c r="AU93" i="2"/>
  <c r="AT93" i="2"/>
  <c r="AS93" i="2"/>
  <c r="AW92" i="2"/>
  <c r="AV92" i="2"/>
  <c r="AU92" i="2"/>
  <c r="AT92" i="2"/>
  <c r="AS92" i="2"/>
  <c r="AW91" i="2"/>
  <c r="AV91" i="2"/>
  <c r="AU91" i="2"/>
  <c r="AT91" i="2"/>
  <c r="AS91" i="2"/>
  <c r="AW90" i="2"/>
  <c r="AV90" i="2"/>
  <c r="AU90" i="2"/>
  <c r="AT90" i="2"/>
  <c r="AS90" i="2"/>
  <c r="AW89" i="2"/>
  <c r="AV89" i="2"/>
  <c r="AU89" i="2"/>
  <c r="AT89" i="2"/>
  <c r="AS89" i="2"/>
  <c r="AW88" i="2"/>
  <c r="AV88" i="2"/>
  <c r="AU88" i="2"/>
  <c r="AT88" i="2"/>
  <c r="AS88" i="2"/>
  <c r="AW87" i="2"/>
  <c r="AV87" i="2"/>
  <c r="AU87" i="2"/>
  <c r="AT87" i="2"/>
  <c r="AS87" i="2"/>
  <c r="AW86" i="2"/>
  <c r="AV86" i="2"/>
  <c r="AU86" i="2"/>
  <c r="AT86" i="2"/>
  <c r="AS86" i="2"/>
  <c r="AW85" i="2"/>
  <c r="AV85" i="2"/>
  <c r="AU85" i="2"/>
  <c r="AT85" i="2"/>
  <c r="AS85" i="2"/>
  <c r="AW84" i="2"/>
  <c r="AV84" i="2"/>
  <c r="AU84" i="2"/>
  <c r="AT84" i="2"/>
  <c r="AS84" i="2"/>
  <c r="AW83" i="2"/>
  <c r="AV83" i="2"/>
  <c r="AU83" i="2"/>
  <c r="AT83" i="2"/>
  <c r="AS83" i="2"/>
  <c r="AW82" i="2"/>
  <c r="AV82" i="2"/>
  <c r="AU82" i="2"/>
  <c r="AT82" i="2"/>
  <c r="AS82" i="2"/>
  <c r="AW81" i="2"/>
  <c r="AV81" i="2"/>
  <c r="AU81" i="2"/>
  <c r="AT81" i="2"/>
  <c r="AS81" i="2"/>
  <c r="AW80" i="2"/>
  <c r="AV80" i="2"/>
  <c r="AU80" i="2"/>
  <c r="AT80" i="2"/>
  <c r="AS80" i="2"/>
  <c r="AW79" i="2"/>
  <c r="AV79" i="2"/>
  <c r="AU79" i="2"/>
  <c r="AT79" i="2"/>
  <c r="AS79" i="2"/>
  <c r="AW78" i="2"/>
  <c r="AV78" i="2"/>
  <c r="AU78" i="2"/>
  <c r="AT78" i="2"/>
  <c r="AS78" i="2"/>
  <c r="AW77" i="2"/>
  <c r="AV77" i="2"/>
  <c r="AU77" i="2"/>
  <c r="AT77" i="2"/>
  <c r="AS77" i="2"/>
  <c r="AW76" i="2"/>
  <c r="AV76" i="2"/>
  <c r="AU76" i="2"/>
  <c r="AT76" i="2"/>
  <c r="AS76" i="2"/>
  <c r="AW75" i="2"/>
  <c r="AV75" i="2"/>
  <c r="AU75" i="2"/>
  <c r="AT75" i="2"/>
  <c r="AS75" i="2"/>
  <c r="AW74" i="2"/>
  <c r="AV74" i="2"/>
  <c r="AU74" i="2"/>
  <c r="AT74" i="2"/>
  <c r="AS74" i="2"/>
  <c r="AW73" i="2"/>
  <c r="AV73" i="2"/>
  <c r="AU73" i="2"/>
  <c r="AT73" i="2"/>
  <c r="AS73" i="2"/>
  <c r="AW72" i="2"/>
  <c r="AV72" i="2"/>
  <c r="AU72" i="2"/>
  <c r="AT72" i="2"/>
  <c r="AS72" i="2"/>
  <c r="AW71" i="2"/>
  <c r="AV71" i="2"/>
  <c r="AU71" i="2"/>
  <c r="AT71" i="2"/>
  <c r="AS71" i="2"/>
  <c r="AW70" i="2"/>
  <c r="AV70" i="2"/>
  <c r="AU70" i="2"/>
  <c r="AT70" i="2"/>
  <c r="AS70" i="2"/>
  <c r="AW69" i="2"/>
  <c r="AV69" i="2"/>
  <c r="AU69" i="2"/>
  <c r="AT69" i="2"/>
  <c r="AS69" i="2"/>
  <c r="AW68" i="2"/>
  <c r="AV68" i="2"/>
  <c r="AU68" i="2"/>
  <c r="AT68" i="2"/>
  <c r="AS68" i="2"/>
  <c r="AW67" i="2"/>
  <c r="AV67" i="2"/>
  <c r="AU67" i="2"/>
  <c r="AT67" i="2"/>
  <c r="AS67" i="2"/>
  <c r="AW66" i="2"/>
  <c r="AV66" i="2"/>
  <c r="AU66" i="2"/>
  <c r="AT66" i="2"/>
  <c r="AS66" i="2"/>
  <c r="AW65" i="2"/>
  <c r="AV65" i="2"/>
  <c r="AU65" i="2"/>
  <c r="AT65" i="2"/>
  <c r="AS65" i="2"/>
  <c r="AW64" i="2"/>
  <c r="AV64" i="2"/>
  <c r="AU64" i="2"/>
  <c r="AT64" i="2"/>
  <c r="AS64" i="2"/>
  <c r="AW63" i="2"/>
  <c r="AV63" i="2"/>
  <c r="AU63" i="2"/>
  <c r="AT63" i="2"/>
  <c r="AS63" i="2"/>
  <c r="AW62" i="2"/>
  <c r="AV62" i="2"/>
  <c r="AU62" i="2"/>
  <c r="AT62" i="2"/>
  <c r="AS62" i="2"/>
  <c r="AW61" i="2"/>
  <c r="AV61" i="2"/>
  <c r="AU61" i="2"/>
  <c r="AT61" i="2"/>
  <c r="AS61" i="2"/>
  <c r="AW60" i="2"/>
  <c r="AV60" i="2"/>
  <c r="AU60" i="2"/>
  <c r="AT60" i="2"/>
  <c r="AS60" i="2"/>
  <c r="AW59" i="2"/>
  <c r="AV59" i="2"/>
  <c r="AU59" i="2"/>
  <c r="AT59" i="2"/>
  <c r="AS59" i="2"/>
  <c r="AW58" i="2"/>
  <c r="AV58" i="2"/>
  <c r="AU58" i="2"/>
  <c r="AT58" i="2"/>
  <c r="AS58" i="2"/>
  <c r="AW57" i="2"/>
  <c r="AV57" i="2"/>
  <c r="AU57" i="2"/>
  <c r="AT57" i="2"/>
  <c r="AS57" i="2"/>
  <c r="AW56" i="2"/>
  <c r="AV56" i="2"/>
  <c r="AU56" i="2"/>
  <c r="AT56" i="2"/>
  <c r="AS56" i="2"/>
  <c r="AW55" i="2"/>
  <c r="AV55" i="2"/>
  <c r="AU55" i="2"/>
  <c r="AT55" i="2"/>
  <c r="AS55" i="2"/>
  <c r="AW54" i="2"/>
  <c r="AV54" i="2"/>
  <c r="AU54" i="2"/>
  <c r="AT54" i="2"/>
  <c r="AS54" i="2"/>
  <c r="AW53" i="2"/>
  <c r="AV53" i="2"/>
  <c r="AU53" i="2"/>
  <c r="AT53" i="2"/>
  <c r="AS53" i="2"/>
  <c r="AW52" i="2"/>
  <c r="AV52" i="2"/>
  <c r="AU52" i="2"/>
  <c r="AT52" i="2"/>
  <c r="AS52" i="2"/>
  <c r="AW51" i="2"/>
  <c r="AV51" i="2"/>
  <c r="AU51" i="2"/>
  <c r="AT51" i="2"/>
  <c r="AS51" i="2"/>
  <c r="AW50" i="2"/>
  <c r="AV50" i="2"/>
  <c r="AU50" i="2"/>
  <c r="AT50" i="2"/>
  <c r="AS50" i="2"/>
  <c r="AW49" i="2"/>
  <c r="AV49" i="2"/>
  <c r="AU49" i="2"/>
  <c r="AT49" i="2"/>
  <c r="AS49" i="2"/>
  <c r="AW48" i="2"/>
  <c r="AV48" i="2"/>
  <c r="AU48" i="2"/>
  <c r="AT48" i="2"/>
  <c r="AS48" i="2"/>
  <c r="AW47" i="2"/>
  <c r="AV47" i="2"/>
  <c r="AU47" i="2"/>
  <c r="AT47" i="2"/>
  <c r="AS47" i="2"/>
  <c r="AW46" i="2"/>
  <c r="AV46" i="2"/>
  <c r="AU46" i="2"/>
  <c r="AT46" i="2"/>
  <c r="AS46" i="2"/>
  <c r="AW45" i="2"/>
  <c r="AV45" i="2"/>
  <c r="AU45" i="2"/>
  <c r="AT45" i="2"/>
  <c r="AS45" i="2"/>
  <c r="AW44" i="2"/>
  <c r="AV44" i="2"/>
  <c r="AU44" i="2"/>
  <c r="AT44" i="2"/>
  <c r="AS44" i="2"/>
  <c r="AW43" i="2"/>
  <c r="AV43" i="2"/>
  <c r="AU43" i="2"/>
  <c r="AT43" i="2"/>
  <c r="AS43" i="2"/>
  <c r="AW42" i="2"/>
  <c r="AV42" i="2"/>
  <c r="AU42" i="2"/>
  <c r="AT42" i="2"/>
  <c r="AS42" i="2"/>
  <c r="AW41" i="2"/>
  <c r="AV41" i="2"/>
  <c r="AU41" i="2"/>
  <c r="AT41" i="2"/>
  <c r="AS41" i="2"/>
  <c r="AW40" i="2"/>
  <c r="AV40" i="2"/>
  <c r="AU40" i="2"/>
  <c r="AT40" i="2"/>
  <c r="AS40" i="2"/>
  <c r="AW39" i="2"/>
  <c r="AV39" i="2"/>
  <c r="AU39" i="2"/>
  <c r="AT39" i="2"/>
  <c r="AS39" i="2"/>
  <c r="AW38" i="2"/>
  <c r="AV38" i="2"/>
  <c r="AU38" i="2"/>
  <c r="AT38" i="2"/>
  <c r="AS38" i="2"/>
  <c r="AW37" i="2"/>
  <c r="AV37" i="2"/>
  <c r="AU37" i="2"/>
  <c r="AT37" i="2"/>
  <c r="AS37" i="2"/>
  <c r="AW36" i="2"/>
  <c r="AV36" i="2"/>
  <c r="AU36" i="2"/>
  <c r="AT36" i="2"/>
  <c r="AS36" i="2"/>
  <c r="AW35" i="2"/>
  <c r="AV35" i="2"/>
  <c r="AU35" i="2"/>
  <c r="AT35" i="2"/>
  <c r="AS35" i="2"/>
  <c r="AW34" i="2"/>
  <c r="AV34" i="2"/>
  <c r="AU34" i="2"/>
  <c r="AT34" i="2"/>
  <c r="AS34" i="2"/>
  <c r="AW33" i="2"/>
  <c r="AV33" i="2"/>
  <c r="AU33" i="2"/>
  <c r="AT33" i="2"/>
  <c r="AS33" i="2"/>
  <c r="AW32" i="2"/>
  <c r="AV32" i="2"/>
  <c r="AU32" i="2"/>
  <c r="AT32" i="2"/>
  <c r="AS32" i="2"/>
  <c r="AW31" i="2"/>
  <c r="AV31" i="2"/>
  <c r="AU31" i="2"/>
  <c r="AT31" i="2"/>
  <c r="AS31" i="2"/>
  <c r="AW30" i="2"/>
  <c r="AV30" i="2"/>
  <c r="AU30" i="2"/>
  <c r="AT30" i="2"/>
  <c r="AS30" i="2"/>
  <c r="AW29" i="2"/>
  <c r="AV29" i="2"/>
  <c r="AU29" i="2"/>
  <c r="AT29" i="2"/>
  <c r="AS29" i="2"/>
  <c r="AW28" i="2"/>
  <c r="AV28" i="2"/>
  <c r="AU28" i="2"/>
  <c r="AT28" i="2"/>
  <c r="AS28" i="2"/>
  <c r="AW27" i="2"/>
  <c r="AV27" i="2"/>
  <c r="AU27" i="2"/>
  <c r="AT27" i="2"/>
  <c r="AS27" i="2"/>
  <c r="AW26" i="2"/>
  <c r="AV26" i="2"/>
  <c r="AU26" i="2"/>
  <c r="AT26" i="2"/>
  <c r="AS26" i="2"/>
  <c r="AW25" i="2"/>
  <c r="AV25" i="2"/>
  <c r="AU25" i="2"/>
  <c r="AT25" i="2"/>
  <c r="AS25" i="2"/>
  <c r="AW24" i="2"/>
  <c r="AV24" i="2"/>
  <c r="AU24" i="2"/>
  <c r="AT24" i="2"/>
  <c r="AS24" i="2"/>
  <c r="AW23" i="2"/>
  <c r="AV23" i="2"/>
  <c r="AU23" i="2"/>
  <c r="AT23" i="2"/>
  <c r="AS23" i="2"/>
  <c r="AW22" i="2"/>
  <c r="AV22" i="2"/>
  <c r="AU22" i="2"/>
  <c r="AT22" i="2"/>
  <c r="AS22" i="2"/>
  <c r="I22" i="2"/>
  <c r="AW21" i="2"/>
  <c r="AV21" i="2"/>
  <c r="AU21" i="2"/>
  <c r="AT21" i="2"/>
  <c r="AS21" i="2"/>
  <c r="AW20" i="2"/>
  <c r="AV20" i="2"/>
  <c r="AU20" i="2"/>
  <c r="AT20" i="2"/>
  <c r="AS20" i="2"/>
  <c r="I20" i="2"/>
  <c r="AW19" i="2"/>
  <c r="AV19" i="2"/>
  <c r="AU19" i="2"/>
  <c r="AT19" i="2"/>
  <c r="AS19" i="2"/>
  <c r="AW18" i="2"/>
  <c r="AV18" i="2"/>
  <c r="AU18" i="2"/>
  <c r="AT18" i="2"/>
  <c r="AS18" i="2"/>
  <c r="AW17" i="2"/>
  <c r="AV17" i="2"/>
  <c r="AU17" i="2"/>
  <c r="AT17" i="2"/>
  <c r="AS17" i="2"/>
  <c r="AW16" i="2"/>
  <c r="AV16" i="2"/>
  <c r="AU16" i="2"/>
  <c r="AT16" i="2"/>
  <c r="AS16" i="2"/>
  <c r="AW15" i="2"/>
  <c r="AV15" i="2"/>
  <c r="AU15" i="2"/>
  <c r="AT15" i="2"/>
  <c r="AS15" i="2"/>
  <c r="AW14" i="2"/>
  <c r="AV14" i="2"/>
  <c r="AU14" i="2"/>
  <c r="AT14" i="2"/>
  <c r="AS14" i="2"/>
  <c r="AW13" i="2"/>
  <c r="AV13" i="2"/>
  <c r="AU13" i="2"/>
  <c r="AT13" i="2"/>
  <c r="AS13" i="2"/>
  <c r="AW12" i="2"/>
  <c r="AV12" i="2"/>
  <c r="AU12" i="2"/>
  <c r="AT12" i="2"/>
  <c r="AS12" i="2"/>
  <c r="AW11" i="2"/>
  <c r="AV11" i="2"/>
  <c r="AU11" i="2"/>
  <c r="AT11" i="2"/>
  <c r="AS11" i="2"/>
  <c r="AW10" i="2"/>
  <c r="AV10" i="2"/>
  <c r="AU10" i="2"/>
  <c r="AT10" i="2"/>
  <c r="AS10" i="2"/>
  <c r="AW9" i="2"/>
  <c r="AV9" i="2"/>
  <c r="AU9" i="2"/>
  <c r="AT9" i="2"/>
  <c r="AS9" i="2"/>
  <c r="AW8" i="2"/>
  <c r="AV8" i="2"/>
  <c r="AU8" i="2"/>
  <c r="AT8" i="2"/>
  <c r="AS8" i="2"/>
  <c r="AW7" i="2"/>
  <c r="AV7" i="2"/>
  <c r="AU7" i="2"/>
  <c r="AT7" i="2"/>
  <c r="AS7" i="2"/>
  <c r="AW6" i="2"/>
  <c r="AV6" i="2"/>
  <c r="AU6" i="2"/>
  <c r="AT6" i="2"/>
  <c r="AS6" i="2"/>
  <c r="AW5" i="2"/>
  <c r="AV5" i="2"/>
  <c r="AU5" i="2"/>
  <c r="AT5" i="2"/>
  <c r="AS5" i="2"/>
  <c r="AW4" i="2"/>
  <c r="AV4" i="2"/>
  <c r="AU4" i="2"/>
  <c r="AT4" i="2"/>
  <c r="AS4" i="2"/>
  <c r="B4" i="1" l="1"/>
  <c r="B5" i="1" s="1"/>
  <c r="C6" i="1" s="1"/>
  <c r="G4" i="1"/>
  <c r="G5" i="1" s="1"/>
  <c r="F4" i="1"/>
  <c r="F5" i="1" s="1"/>
  <c r="D4" i="1"/>
  <c r="D5" i="1" s="1"/>
  <c r="H4" i="1"/>
  <c r="H5" i="1" s="1"/>
  <c r="E4" i="1"/>
  <c r="E5" i="1" s="1"/>
  <c r="E6" i="1" l="1"/>
  <c r="G6" i="1"/>
  <c r="H6" i="1"/>
  <c r="D6" i="1"/>
  <c r="F6" i="1"/>
</calcChain>
</file>

<file path=xl/comments1.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0.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1.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2.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3.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4.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5.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6.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7.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8.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19.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0.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1.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2.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3.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4.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5.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6.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7.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8.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29.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0.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1.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2.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3.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4.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35.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4.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5.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6.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7.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8.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comments9.xml><?xml version="1.0" encoding="utf-8"?>
<comments xmlns="http://schemas.openxmlformats.org/spreadsheetml/2006/main">
  <authors>
    <author>Adriana Duarte Trujillo</author>
  </authors>
  <commentList>
    <comment ref="J59" authorId="0" shapeId="0">
      <text>
        <r>
          <rPr>
            <b/>
            <sz val="9"/>
            <color indexed="81"/>
            <rFont val="Tahoma"/>
            <family val="2"/>
          </rPr>
          <t xml:space="preserve">cambio de nacional a bogotá
</t>
        </r>
      </text>
    </comment>
    <comment ref="I69" authorId="0" shapeId="0">
      <text>
        <r>
          <rPr>
            <b/>
            <sz val="9"/>
            <color indexed="81"/>
            <rFont val="Tahoma"/>
            <family val="2"/>
          </rPr>
          <t>estaba 
CD 25may2017 $418,218,800
según
CD 17ago2017 $243,719,400</t>
        </r>
      </text>
    </comment>
    <comment ref="I87" authorId="0" shapeId="0">
      <text>
        <r>
          <rPr>
            <b/>
            <sz val="9"/>
            <color indexed="81"/>
            <rFont val="Tahoma"/>
            <family val="2"/>
          </rPr>
          <t>estaba
CD 22jun217
$462.781.592
ajuste CD 18sep2017
$460.130.485</t>
        </r>
      </text>
    </comment>
    <comment ref="E89" authorId="0" shapeId="0">
      <text>
        <r>
          <rPr>
            <b/>
            <sz val="9"/>
            <color indexed="81"/>
            <rFont val="Tahoma"/>
            <family val="2"/>
          </rPr>
          <t>El proyecto se va a alinear por Corredores Turísticos</t>
        </r>
      </text>
    </comment>
    <comment ref="I98" authorId="0" shapeId="0">
      <text>
        <r>
          <rPr>
            <b/>
            <sz val="9"/>
            <color indexed="81"/>
            <rFont val="Tahoma"/>
            <family val="2"/>
          </rPr>
          <t xml:space="preserve">Repartir 17 en
Antioquia * 3
Bolívar * 1
Boyacá * 2
Caldas * 2
Córdoba * 1
Cundinamarca * 1
Magdalena * 1
Norte de Santander * 1
Santander * 3
Tolima * 1
Valle del Cauca * 1
</t>
        </r>
        <r>
          <rPr>
            <sz val="9"/>
            <color indexed="81"/>
            <rFont val="Tahoma"/>
            <family val="2"/>
          </rPr>
          <t xml:space="preserve">
</t>
        </r>
      </text>
    </comment>
    <comment ref="J98"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10" authorId="0" shapeId="0">
      <text>
        <r>
          <rPr>
            <b/>
            <sz val="9"/>
            <color indexed="81"/>
            <rFont val="Tahoma"/>
            <family val="2"/>
          </rPr>
          <t>1 Bolívar
2 La Guajira</t>
        </r>
      </text>
    </comment>
    <comment ref="J110" authorId="0" shapeId="0">
      <text>
        <r>
          <rPr>
            <b/>
            <sz val="9"/>
            <color indexed="81"/>
            <rFont val="Tahoma"/>
            <family val="2"/>
          </rPr>
          <t xml:space="preserve">Bolívar *1
La Guajira *2
</t>
        </r>
      </text>
    </comment>
    <comment ref="I112" authorId="0" shapeId="0">
      <text>
        <r>
          <rPr>
            <b/>
            <sz val="9"/>
            <color indexed="81"/>
            <rFont val="Tahoma"/>
            <family val="2"/>
          </rPr>
          <t xml:space="preserve">2 Antioquia
1 Atlántico
1 Chocó
1 La Guajira
1 Magdalena
3 San Andrés
3 Valle del Cauca
</t>
        </r>
        <r>
          <rPr>
            <sz val="9"/>
            <color indexed="81"/>
            <rFont val="Tahoma"/>
            <family val="2"/>
          </rPr>
          <t xml:space="preserve">
</t>
        </r>
      </text>
    </comment>
    <comment ref="J112" authorId="0" shapeId="0">
      <text>
        <r>
          <rPr>
            <b/>
            <sz val="9"/>
            <color indexed="81"/>
            <rFont val="Tahoma"/>
            <family val="2"/>
          </rPr>
          <t>2 Antioquia
1 Atlántico
1 Chocó
1 La Guajira
1 Magdalena
3 San Andrés
3 Valle del Cauca</t>
        </r>
      </text>
    </comment>
    <comment ref="B127" authorId="0" shapeId="0">
      <text>
        <r>
          <rPr>
            <b/>
            <sz val="9"/>
            <color indexed="81"/>
            <rFont val="Tahoma"/>
            <family val="2"/>
          </rPr>
          <t>estaba 
FNTP-147-2017
y es 
FNTP-147-2016</t>
        </r>
      </text>
    </comment>
    <comment ref="D127" authorId="0" shapeId="0">
      <text>
        <r>
          <rPr>
            <b/>
            <sz val="9"/>
            <color indexed="81"/>
            <rFont val="Tahoma"/>
            <family val="2"/>
          </rPr>
          <t>estaba 
FNTP-147-2017
y es 
FNTP-147-2016</t>
        </r>
      </text>
    </comment>
    <comment ref="I196" authorId="0" shapeId="0">
      <text>
        <r>
          <rPr>
            <b/>
            <sz val="9"/>
            <color indexed="81"/>
            <rFont val="Tahoma"/>
            <family val="2"/>
          </rPr>
          <t>Repartir 17 en
Antioquia * 3
Bolívar * 1
Boyacá * 2
Caldas * 2
Córdoba * 1
Cundinamarca * 1
Magdalena * 1
Norte de Santander * 1
Santander * 3
Tolima * 1
Valle del Cauca * 1</t>
        </r>
      </text>
    </comment>
    <comment ref="J196" authorId="0" shapeId="0">
      <text>
        <r>
          <rPr>
            <b/>
            <sz val="9"/>
            <color indexed="81"/>
            <rFont val="Tahoma"/>
            <family val="2"/>
          </rPr>
          <t xml:space="preserve">Repartir 17 en
Antioquia * 3
Bolívar * 1
Boyacá * 2
Caldas * 2
Córdoba * 1
Cundinamarca * 1
Magdalena * 1
Norte de Santander * 1
Santander * 3
Tolima * 1
Valle del Cauca * 1
</t>
        </r>
      </text>
    </comment>
    <comment ref="I198" authorId="0" shapeId="0">
      <text>
        <r>
          <rPr>
            <b/>
            <sz val="9"/>
            <color indexed="81"/>
            <rFont val="Tahoma"/>
            <family val="2"/>
          </rPr>
          <t>aprobado 08feb2018 $84.248.076 
y el 17jul2018 lo bajan</t>
        </r>
        <r>
          <rPr>
            <sz val="9"/>
            <color indexed="81"/>
            <rFont val="Tahoma"/>
            <family val="2"/>
          </rPr>
          <t xml:space="preserve">
</t>
        </r>
      </text>
    </comment>
    <comment ref="J203" authorId="0" shapeId="0">
      <text>
        <r>
          <rPr>
            <b/>
            <sz val="9"/>
            <color indexed="81"/>
            <rFont val="Tahoma"/>
            <family val="2"/>
          </rPr>
          <t>Estaba Huila</t>
        </r>
      </text>
    </comment>
    <comment ref="J230" authorId="0" shapeId="0">
      <text>
        <r>
          <rPr>
            <b/>
            <sz val="9"/>
            <color indexed="81"/>
            <rFont val="Tahoma"/>
            <family val="2"/>
          </rPr>
          <t xml:space="preserve">Se cambia [Caldas] Manizales; [Tolima] Ibagué
Por [Cauca] Popayán [Risaralda] Pereira
</t>
        </r>
      </text>
    </comment>
    <comment ref="H237" authorId="0" shapeId="0">
      <text>
        <r>
          <rPr>
            <b/>
            <sz val="9"/>
            <color indexed="81"/>
            <rFont val="Tahoma"/>
            <family val="2"/>
          </rPr>
          <t>Estaba: Mejoramiento de la competitividad turística - 2018</t>
        </r>
      </text>
    </comment>
    <comment ref="J280" authorId="0" shapeId="0">
      <text>
        <r>
          <rPr>
            <b/>
            <sz val="9"/>
            <color indexed="81"/>
            <rFont val="Tahoma"/>
            <family val="2"/>
          </rPr>
          <t xml:space="preserve">retiran Bolívar
</t>
        </r>
      </text>
    </comment>
    <comment ref="J290" authorId="0" shapeId="0">
      <text>
        <r>
          <rPr>
            <b/>
            <sz val="9"/>
            <color indexed="81"/>
            <rFont val="Tahoma"/>
            <family val="2"/>
          </rPr>
          <t>estaba: Caldas</t>
        </r>
      </text>
    </comment>
    <comment ref="I316" authorId="0" shapeId="0">
      <text>
        <r>
          <rPr>
            <sz val="9"/>
            <color indexed="81"/>
            <rFont val="Tahoma"/>
            <family val="2"/>
          </rPr>
          <t xml:space="preserve">DEPTO / METRAJE
Antioquia 126
Arauca  19,5
Atlántico 72
Bogotá  180
Bolívar 207
Boyacá 108
Caldas  90
Casanare 36
Cauca 72
Cesar 30
Córdoba 27
Cundinamarca 72
Huila 54
La Guajira 60
Magdalena 132
Meta 90
Nariño  54
Norte de Santander 72
Quindío 180
Risaralda 75
San Andrés 144
Santander 105
Sucre 54
Tolima 54
Valle del Cauca 300
</t>
        </r>
      </text>
    </comment>
    <comment ref="J316" authorId="0" shapeId="0">
      <text>
        <r>
          <rPr>
            <b/>
            <sz val="9"/>
            <color indexed="81"/>
            <rFont val="Tahoma"/>
            <family val="2"/>
          </rPr>
          <t>estaba Cundinamarca</t>
        </r>
      </text>
    </comment>
    <comment ref="I317" authorId="0" shapeId="0">
      <text>
        <r>
          <rPr>
            <b/>
            <sz val="9"/>
            <color indexed="81"/>
            <rFont val="Tahoma"/>
            <family val="2"/>
          </rPr>
          <t xml:space="preserve">DEPTO / METRAJE
Amazonas 69,31
Caquetá 18,00
Chocó 42,00
Guainía 36,00
Guaviare 36,00
Putumayo 19,50
Vaupés  36,00
Vichada 36,00
</t>
        </r>
      </text>
    </comment>
  </commentList>
</comments>
</file>

<file path=xl/sharedStrings.xml><?xml version="1.0" encoding="utf-8"?>
<sst xmlns="http://schemas.openxmlformats.org/spreadsheetml/2006/main" count="96483" uniqueCount="938">
  <si>
    <t>Área responsable del proyecto</t>
  </si>
  <si>
    <t>Código del Proyecto</t>
  </si>
  <si>
    <t>Vigencia</t>
  </si>
  <si>
    <t>Nombre del Proyecto</t>
  </si>
  <si>
    <t>Entidad Proponente: Nombre del Proponente - Aportante</t>
  </si>
  <si>
    <t>Línea Estratégica a la que aplica</t>
  </si>
  <si>
    <t>Valor Aprobado Comité Directivo</t>
  </si>
  <si>
    <t>Departamento de impacto del proyecto</t>
  </si>
  <si>
    <t xml:space="preserve"> Amazonas </t>
  </si>
  <si>
    <t xml:space="preserve">  Antioquia </t>
  </si>
  <si>
    <t xml:space="preserve">  Arauca </t>
  </si>
  <si>
    <t xml:space="preserve">  Atlántico </t>
  </si>
  <si>
    <t xml:space="preserve"> Bogotá </t>
  </si>
  <si>
    <t xml:space="preserve">  Bolívar </t>
  </si>
  <si>
    <t xml:space="preserve">  Boyacá </t>
  </si>
  <si>
    <t xml:space="preserve">  Caldas </t>
  </si>
  <si>
    <t xml:space="preserve">  Caquetá </t>
  </si>
  <si>
    <t xml:space="preserve">  Casanare </t>
  </si>
  <si>
    <t xml:space="preserve">  Cauca </t>
  </si>
  <si>
    <t xml:space="preserve">  Cesar </t>
  </si>
  <si>
    <t xml:space="preserve">  Chocó</t>
  </si>
  <si>
    <t xml:space="preserve">  Córdoba </t>
  </si>
  <si>
    <t xml:space="preserve">  Cundinamarca </t>
  </si>
  <si>
    <t xml:space="preserve">  Guainía </t>
  </si>
  <si>
    <t xml:space="preserve">  Guaviare </t>
  </si>
  <si>
    <t xml:space="preserve">  Huila </t>
  </si>
  <si>
    <t xml:space="preserve">  La Guajira </t>
  </si>
  <si>
    <t xml:space="preserve">  Magdalena </t>
  </si>
  <si>
    <t xml:space="preserve">  Meta </t>
  </si>
  <si>
    <t xml:space="preserve">  Nariño </t>
  </si>
  <si>
    <t xml:space="preserve">  Norte de Santander </t>
  </si>
  <si>
    <t xml:space="preserve">  Putumayo </t>
  </si>
  <si>
    <t xml:space="preserve">  Quindío </t>
  </si>
  <si>
    <t xml:space="preserve">  Risaralda </t>
  </si>
  <si>
    <t xml:space="preserve">  San Andrés</t>
  </si>
  <si>
    <t xml:space="preserve">  Santander </t>
  </si>
  <si>
    <t xml:space="preserve">  Sucre </t>
  </si>
  <si>
    <t xml:space="preserve">  Tolima </t>
  </si>
  <si>
    <t xml:space="preserve">  Valle del Cauca </t>
  </si>
  <si>
    <t xml:space="preserve">  Vaupés </t>
  </si>
  <si>
    <t xml:space="preserve">  Vichada </t>
  </si>
  <si>
    <t xml:space="preserve"> Nacional </t>
  </si>
  <si>
    <t xml:space="preserve"> Región Amazonia </t>
  </si>
  <si>
    <t xml:space="preserve"> Región Andina </t>
  </si>
  <si>
    <t xml:space="preserve"> Región Caribe e Insular </t>
  </si>
  <si>
    <t xml:space="preserve"> Región Orinoquia </t>
  </si>
  <si>
    <t xml:space="preserve"> Región Pacífica </t>
  </si>
  <si>
    <t>Infraestructura</t>
  </si>
  <si>
    <t>AD1-DVT-0807G-2012</t>
  </si>
  <si>
    <t>Estudios y diseños Parque Arqueológico San Agustín</t>
  </si>
  <si>
    <t>Ministerio de Comercio, Industria y Turismo - MinCIT</t>
  </si>
  <si>
    <t>Infraestructura turística</t>
  </si>
  <si>
    <t>Huila</t>
  </si>
  <si>
    <t>Competitividad</t>
  </si>
  <si>
    <t>AD1-FNTP-010-2014</t>
  </si>
  <si>
    <t>Plataforma virtual para capacitación en metodología de proyectos de Fontur y Regalías</t>
  </si>
  <si>
    <t>Mejoramiento de la competitividad turística</t>
  </si>
  <si>
    <t>Nacional</t>
  </si>
  <si>
    <t>AD1-FNTP-019-2015</t>
  </si>
  <si>
    <t>Adición construcción de baterías de baños en el Castillo de San Felipe de Barajas</t>
  </si>
  <si>
    <t>Bolívar</t>
  </si>
  <si>
    <t>AD1-FNTP-022-2015</t>
  </si>
  <si>
    <t>Construcción del muelle turístico de embarque de pasajeros el Cove San Andrés</t>
  </si>
  <si>
    <t>San Andrés</t>
  </si>
  <si>
    <t>AD1-FNTP-029-2015</t>
  </si>
  <si>
    <t>Adición restauración del teatro municipal de El Jardín, Antioquia</t>
  </si>
  <si>
    <t>Antioquia</t>
  </si>
  <si>
    <t>AD1-FNTP-033-2015</t>
  </si>
  <si>
    <t>Construcción del muelle turístico de Capurganá</t>
  </si>
  <si>
    <t>Chocó</t>
  </si>
  <si>
    <t xml:space="preserve">AD1-FNTP-034-2015 </t>
  </si>
  <si>
    <t>Estudios y diseños para la construcción de la marina para yates y veleros en San Andrés isla</t>
  </si>
  <si>
    <t>AD1-FNTP-053-2014</t>
  </si>
  <si>
    <t>Diseño e implementación de una plataforma web que permita a los prestadores de servicios turísticos certificarse de manera virtual en normas técnicas sectoriales ya sean obligatorias o voluntarias</t>
  </si>
  <si>
    <t>AD1-FNTP-055-2016</t>
  </si>
  <si>
    <t>Estudios y diseños para la reorganización arquitectónica y urbanística del Parque Natural Jhonny Cay en San Andrés isla</t>
  </si>
  <si>
    <t>AD1-FNTP-063-2016</t>
  </si>
  <si>
    <t>Fortalecimiento del bilingüismo del personal vinculado al turismo</t>
  </si>
  <si>
    <t>AD1-FNTP-117-2016</t>
  </si>
  <si>
    <t>Diseño, implementación y seguimiento de Corredores Turísticos Regionales</t>
  </si>
  <si>
    <t>AD1-FNTP-148-2016</t>
  </si>
  <si>
    <t>Apoyo de iniciativas para el impulso del turismo comunitario</t>
  </si>
  <si>
    <t>AD1-FNTP-153-2016</t>
  </si>
  <si>
    <t>Elaboración de estudios de factibilidad para la implementación del programa Banderas Azules en Colombia</t>
  </si>
  <si>
    <t>Promoción</t>
  </si>
  <si>
    <t>AD1-FNTP-157-2016</t>
  </si>
  <si>
    <t>Adición implementación de una plataforma tecnológica de monitoreo de dinámicas turísticas en tiempo real a partir de la informcaion publicada en redes sociales y otras fuentes desestructuradas de informcaión</t>
  </si>
  <si>
    <t>Fortalecimiento del mercadeo y la promoción turística</t>
  </si>
  <si>
    <t xml:space="preserve">AD1-FNTP-188-2015 </t>
  </si>
  <si>
    <t>Consolidación del Centro de Información Turístico de Colombia -Citur- mediante la integración del Sistema de Información Turístico Regional de Bolívar -Situr Bolívar-  en línea con el Plan Estadístico Sectorial de Turismo -PEST-</t>
  </si>
  <si>
    <t>AD1-FNTP-199-2014</t>
  </si>
  <si>
    <t>Adición Parque Ecoturístico Ecolosó</t>
  </si>
  <si>
    <t>Sucre</t>
  </si>
  <si>
    <t>AD1-FNTP-235-2014</t>
  </si>
  <si>
    <t>Consolidación del Centro de Información Turístico de Colombia - Citur - mediante la integración del Sistema de Información Turístico Regional de Boyacá - Situr Boyacá - en línea con el Plan Estadístico Sectorial de Turismo - PEST -</t>
  </si>
  <si>
    <t>Boyacá</t>
  </si>
  <si>
    <t>AD2-FNTP-022-2015</t>
  </si>
  <si>
    <t>Adición construcción del muelle turístico de embarque de pasajeros el Cove de San Andrés</t>
  </si>
  <si>
    <t>AD2-FNTP-032-2015</t>
  </si>
  <si>
    <t>Adición construcción del terminal turístico - comercial de Turbo - Antioquia</t>
  </si>
  <si>
    <t>AD2-FNTP-048-2015</t>
  </si>
  <si>
    <t>Apoyo a las unidades sectoriales de normalización</t>
  </si>
  <si>
    <t>AD2-FNTP-185-2014</t>
  </si>
  <si>
    <t>Consolidación del Centro de Información Turístico de Colombia -Citur- mediante la integración del Sistema de Información Turístico Regional de Santander -Situr Santander- en línea con el Plan Estadístico Sectorial de Turismo -PEST-</t>
  </si>
  <si>
    <t>Santander</t>
  </si>
  <si>
    <t>AD2-FNTP-186-2014</t>
  </si>
  <si>
    <t>Consolidación del Centro de Información Turístico de Colombia -Citur- mediante la integración del Sistema de Información Turístico Regional de Antioquia -Situr Antioquia- en línea con el Plan Estadístico Sectorial de Turismo -PEST-</t>
  </si>
  <si>
    <t xml:space="preserve">AD2-FNTP-234-2014 </t>
  </si>
  <si>
    <t>Consolidación del Centro de Información Turístico de Colombia -Citur- mediante la integración del Sistema de Información Turístico Regional del PCC -Situr PCC- en línea con el Plan Estadístico Sectorial de Turismo -PEST-</t>
  </si>
  <si>
    <t>Caldas; Quindío; Risaralda; Valle del Cauca</t>
  </si>
  <si>
    <t>AD2-FNTP-236-2014</t>
  </si>
  <si>
    <t>Consolidación del Centro de Información Turístico de Colombia -Citur- mediante la integración del Sistema de Información Turístico Regional de Magdalena -Situr Magdalena- en línea con el Plan Estadístico Sectorial de Turismo -PEST-</t>
  </si>
  <si>
    <t>Magdalena</t>
  </si>
  <si>
    <t xml:space="preserve">AD3-DVT-0859H-2013 </t>
  </si>
  <si>
    <t>Adición proyecto de suministro, instalación, reparación, mantenimiento y puesta en funcionamiento de cámaras hiperbáricas</t>
  </si>
  <si>
    <t>Valle del Cauca</t>
  </si>
  <si>
    <t>AD3-FNTP-048-2015</t>
  </si>
  <si>
    <t>AD4-DVT-1227-2011</t>
  </si>
  <si>
    <t>Adición I Fase del Teatro de Santa Marta</t>
  </si>
  <si>
    <t>AD-DVT-0701-2011</t>
  </si>
  <si>
    <t>Adición construcción del muelle turístico de los Lancheros</t>
  </si>
  <si>
    <t>AD-PDE-005-2014</t>
  </si>
  <si>
    <t>Sistema de atención y protección del riesgo al turista - SOS - en los municipios de la región Atrato - Gran Darién municipio de Acandí - departamento del Chocó</t>
  </si>
  <si>
    <t>FNTP-001-2017</t>
  </si>
  <si>
    <t>Campaña Colombia Limpia 2017</t>
  </si>
  <si>
    <t>FNTP-002-2017</t>
  </si>
  <si>
    <t>Campaña Nacional de Turismo - Corredores Turísticos</t>
  </si>
  <si>
    <t>FNTP-004-2017</t>
  </si>
  <si>
    <t>Apoyo a la transformación de territorios afectados por el conflicto a rutas turísticas de paz mediante la cátedra de turismo</t>
  </si>
  <si>
    <t>Antioquia; Arauca; Bolívar; Caquetá; Cesar; Guaviare; La Guajira; Magdalena; Meta; Nariño; Norte de Santander; Putumayo; Sucre; Tolima; Valle de Cauca; Vichada</t>
  </si>
  <si>
    <t>FNTP-005-2017</t>
  </si>
  <si>
    <t>Fortalecimiento de los Corredores Turísticos mediante acciones de promoción y apoyo al mercadeo</t>
  </si>
  <si>
    <t>FNTP-008-2017</t>
  </si>
  <si>
    <t xml:space="preserve">Participación de agencias de viajes colombianas en ferias y ruedas de negocios internacionales 2017 </t>
  </si>
  <si>
    <t>Asociación Colombiana de Agencias de Viajes y Turismo - Anato</t>
  </si>
  <si>
    <t>FNTP-009-2017</t>
  </si>
  <si>
    <t>Consolidación del Centro de Información Turístico de Colombia -Citur- mediante la integración del Sistema de Información Turístico Regional Cauca -Situr Cauca</t>
  </si>
  <si>
    <t>Cauca</t>
  </si>
  <si>
    <t xml:space="preserve">FNTP-010-2017 </t>
  </si>
  <si>
    <t>Enlace al proyecto FNTP-179-2015 en los destinos de turismo, paz y convivencia</t>
  </si>
  <si>
    <t>Antioquia; Chocó; Magdalena; Meta; Putumayo</t>
  </si>
  <si>
    <t>FNTP-011-2017</t>
  </si>
  <si>
    <t>Consolidación del Centro de Información Turístico de Colombia -Citur- mediante la integración del Sistema de Información Turístico Regional Caquetá -Situr Caquetá</t>
  </si>
  <si>
    <t>Caquetá</t>
  </si>
  <si>
    <t xml:space="preserve">FNTP-019-2017 </t>
  </si>
  <si>
    <t>Fase 1: implementar la norma técnica sectorial colombiana NTS-TS-001-1, en el área turística del centro de la ciudad de Armenia, Quindío</t>
  </si>
  <si>
    <t>Alcaldía de Armenia</t>
  </si>
  <si>
    <t xml:space="preserve">Quindío </t>
  </si>
  <si>
    <t>FNTP-020-2017</t>
  </si>
  <si>
    <t>Certificación y mantenimiento de la certificación de la Norma Técnica Sectorial de Turismo Sostenible NTS-TS-002 en catorce (14) establecimientos de alojamiento y hospedaje y la Norma Técnica Sectorial de Turismo Sostenible NTS-TS-003 en cuatro (04) agencias de viajes en Puerto Nariño, Amazonas</t>
  </si>
  <si>
    <t>Amazonas</t>
  </si>
  <si>
    <t>FNTP-021-2017</t>
  </si>
  <si>
    <t>Adquisición de base de datos de reservas aéreas Amadeus para el fortalecimiento tecnológico de la industria turística colombiana</t>
  </si>
  <si>
    <t>FNTP-023-2017</t>
  </si>
  <si>
    <t>Proceso de capacitación para la implementación del Sistema de Gestión de la Seguridad y Salud en el Trabajo (SG-SST), en hasta 150 establecimientos de alojamiento del país</t>
  </si>
  <si>
    <t>Asociación Hotelera y Turística de Colombia - Cotelco</t>
  </si>
  <si>
    <t>Bolívar; Boyacá; Caldas; Caquetá; Casanare; Cesar; Risaralda; Santander; Sucre; Valle del Cauca</t>
  </si>
  <si>
    <t xml:space="preserve">FNTP-025-2017 </t>
  </si>
  <si>
    <t>Colombia Travel Expo</t>
  </si>
  <si>
    <t>Asociación Hotelera y Turística de Colombia - Cotelco Capítulo Antioquia - Chocó</t>
  </si>
  <si>
    <t>FNTP-026-2017</t>
  </si>
  <si>
    <t>Realizar los eventos necesarios para el fortalecimiento competitivo del turismo para el año 2017</t>
  </si>
  <si>
    <t>FNTP-029-2017</t>
  </si>
  <si>
    <t>Capacitar 300 efectivos pertenecientes a la Policía de Turismo en el nivel A2 del idioma inglés, de modo presencial, según su disponibilidad (Fase 2)</t>
  </si>
  <si>
    <t>FNTP-031-2017</t>
  </si>
  <si>
    <t>Fase 2: certificación, mantenimiento de la certificación de seis destinos turísticos de Colombia</t>
  </si>
  <si>
    <t>Antioquia; Boyacá; Quindío; Risaralda</t>
  </si>
  <si>
    <t>FNTP-032-2017</t>
  </si>
  <si>
    <t>Consultoría para asistencia técnica hasta para 50 instituciones educativas para que sean parte de la Red Colegios Amigos del Turismo</t>
  </si>
  <si>
    <t>FNTP-033-2017</t>
  </si>
  <si>
    <t>XXVIII Congreso Nacional de Transporte y Turismo - Aditt, "Colombia en tiempos de Paz y Desarrollo"</t>
  </si>
  <si>
    <t>Asociación para el Desarrollo Integral del Transporte Terrestre Intermunicipal - Aditt</t>
  </si>
  <si>
    <t>FNTP-035-2017</t>
  </si>
  <si>
    <t>Estudio de factibilidad para el Centro de Eventos de Pitalito, Huila</t>
  </si>
  <si>
    <t>FNTP-037-2017</t>
  </si>
  <si>
    <t>Plan de promoción de las agencias de viajes 2017 - Fase VII</t>
  </si>
  <si>
    <t>FNTP-038-2017</t>
  </si>
  <si>
    <t>Certificación y mantenimiento de la certificación virtual en NTS-TS hasta para 600 prestadores de servicios turísticos</t>
  </si>
  <si>
    <t>FNTP-040-2017</t>
  </si>
  <si>
    <t>Participación y apoyo a Exposiciones Turismo y Artesanías 2017</t>
  </si>
  <si>
    <t>FNTP-043-2017</t>
  </si>
  <si>
    <t>Ruedas de negocios internacionales 2017</t>
  </si>
  <si>
    <t>ProColombia</t>
  </si>
  <si>
    <t xml:space="preserve">FNTP-044-2017 </t>
  </si>
  <si>
    <t>Alianza del Pacífico 2017</t>
  </si>
  <si>
    <t>FNTP-045-2017</t>
  </si>
  <si>
    <t>Estrategia de promoción del nicho avistamiento de aves 2017</t>
  </si>
  <si>
    <t>FNTP-046-2017</t>
  </si>
  <si>
    <t>Estrategia de promoción turismo en la naturaleza</t>
  </si>
  <si>
    <t>FNTP-047-2017</t>
  </si>
  <si>
    <t>Apoyo al Bogotá Wine and Food Festival 2017</t>
  </si>
  <si>
    <t>Bogotá</t>
  </si>
  <si>
    <t>FNTP-049-2017</t>
  </si>
  <si>
    <t>Asistencia técnica de soporte y mejoramiento a 113 instituciones educativas que forman parte del programa Colegios Amigos del Turismo</t>
  </si>
  <si>
    <t>FNTP-053-2017</t>
  </si>
  <si>
    <t>Programa de formadores extranjeros para la enseñanza del inglés, Fase 2</t>
  </si>
  <si>
    <t>FNTP-054-2017</t>
  </si>
  <si>
    <t>Determinación de un modelo de gestión estratégica de Turismo, Paz y Convivencia para nuevos destinos y/o regiones</t>
  </si>
  <si>
    <t>Bolívar (Montes de María); Caquetá; Cauca; Sucre (Montes de María); Vichada</t>
  </si>
  <si>
    <t>FNTP-055-2017</t>
  </si>
  <si>
    <t>Becas a la excelencia en turismo, Fase II</t>
  </si>
  <si>
    <t>FNTP-056-2017</t>
  </si>
  <si>
    <t>Guiones temáticos, descriptivos e interpretativos a partir de los productos de alto valor de los 12 Corredores Turísticos</t>
  </si>
  <si>
    <t>FNTP-057-2017</t>
  </si>
  <si>
    <t>Fase 1: implementación de la NTS-TS-001-1 en un área turística delimitada dentro de cinco destinos turísticos pertenecientes a los Doce Corredores Turísticos de Colombia</t>
  </si>
  <si>
    <t>Caldas; Córdoba; Meta; Risaralda; Santander</t>
  </si>
  <si>
    <t>FNTP-059-2017</t>
  </si>
  <si>
    <t>Consolidación del Centro de Información Turística de Colombia -Citur- mediante la creación e integración del Sistema de Información Turística Regional Nariño - Situr Nariño</t>
  </si>
  <si>
    <t>Nariño</t>
  </si>
  <si>
    <t>FNTP-060-2017</t>
  </si>
  <si>
    <t>Implementación de la NTS-TS-001-1 y de los requisitos de la Fundación Starlight en el desierto de la Tatacoa</t>
  </si>
  <si>
    <t>FNTP-061-2017</t>
  </si>
  <si>
    <t>Apoyo a la implementación de la norma técnica sectorial NTS-USNA-007 Norma Sanitaria de Manipulación de Alimentos a 150 restaurantes turísticos</t>
  </si>
  <si>
    <t>FNTP-064-2017</t>
  </si>
  <si>
    <t>Apoyo a los guías de turismo en la implementación de la NTS-GT-010</t>
  </si>
  <si>
    <t>Bolívar; Magdalena</t>
  </si>
  <si>
    <t>FNTP-065-2017</t>
  </si>
  <si>
    <t>Promoción nacional de Nariño como destino turístico</t>
  </si>
  <si>
    <t>Gobernación de Nariño</t>
  </si>
  <si>
    <t>FNTP-066-2017</t>
  </si>
  <si>
    <t xml:space="preserve">Promoción internacional de Colombia en Francia en el marco del año binacional </t>
  </si>
  <si>
    <t>FNTP-067-2017</t>
  </si>
  <si>
    <t>Estudio de ordenamiento para siete (7) playas del departamento del Atlántico: Miramar, Country y Salgar en el municipio de Puerto Colombia, Caño Dulce en el municipio de Tubará, Santa Verónica, Boca Tocinos en el municipio de Juan de Acosta y Punta Astilleros en el municipio de Piojó</t>
  </si>
  <si>
    <t>Atlántico</t>
  </si>
  <si>
    <t>FNTP-068-2017</t>
  </si>
  <si>
    <t>Actualización del inventario turístico de los municipios que conforman los 12 Corredores Turísticos</t>
  </si>
  <si>
    <t>FNTP-069-2017</t>
  </si>
  <si>
    <t>Implementación de un modelo de gestión co-creado en las diferentes acciones del programa de Turismo, Paz y Convivencia</t>
  </si>
  <si>
    <t>FNTP-070-2017</t>
  </si>
  <si>
    <t>Diseño de las rutas de aviturismo para los Andes Orientales y el Suroccidente Colombiano</t>
  </si>
  <si>
    <t>Boyacá; Cauca; Cundinamarca; Huila; Nariño; Tolima; Valle del Cauca</t>
  </si>
  <si>
    <t>FNTP-071-2017</t>
  </si>
  <si>
    <t>Curso lengua de señas colombiana L.S.C., para guías de turismo (nivel inicial I, II, III, IV)</t>
  </si>
  <si>
    <t>Bolívar; Cundinamarca (Bogotá); Magdalena</t>
  </si>
  <si>
    <t>FNTP-072-2017</t>
  </si>
  <si>
    <t>Promoción turística para los municipios de Duitama - Paipa 2017</t>
  </si>
  <si>
    <t>Corporación Fondo Mixto de Promoción y Desarrollo Turístico de Paipa - Cortupaipa</t>
  </si>
  <si>
    <t>FNTP-077-2017</t>
  </si>
  <si>
    <t xml:space="preserve">Promoción de los atractivos y productos turísticos del departamento de Risaralda </t>
  </si>
  <si>
    <t xml:space="preserve">Corporación Cámara Colombiana de Turismo Eje Cafetero - Risaralda </t>
  </si>
  <si>
    <t>Risaralda</t>
  </si>
  <si>
    <t>FNTP-078-2017</t>
  </si>
  <si>
    <t>III Congreso Nacional de Estudiantes de Gastronomía - Nuestro Orígenes</t>
  </si>
  <si>
    <t>Asociación Colombiana de la Industria Gastronómica - Acodrés</t>
  </si>
  <si>
    <t>FNTP-079-2017</t>
  </si>
  <si>
    <t>XXII Congreso Nacional de Agencias de Viajes 2017</t>
  </si>
  <si>
    <t>FNTP-081-2017</t>
  </si>
  <si>
    <t>Fortalecimiento de la competitividad del sector gastronómico a través de talleres de innovación en procesos y procedimiento en el marco del Simposio Gastronómico Internacional Alimentarte 2017</t>
  </si>
  <si>
    <t>Aviatur; Hotel Charleston; Harry S.A.S.; Crepes &amp; Waffles; Mayatur S.A.S.</t>
  </si>
  <si>
    <t>FNTP-083-2017</t>
  </si>
  <si>
    <t>Consolidación del Centro de Información Turística de Colombia - Citur mediante la creación e integración del Sistema de Información Turística Regional Cesar - Situr Cesar</t>
  </si>
  <si>
    <t>Cesar</t>
  </si>
  <si>
    <t>FNTP-084-2017</t>
  </si>
  <si>
    <t>Bogotá, una ciudad gastronómica a través de Alimentarte Food Festival</t>
  </si>
  <si>
    <t>FNTP-085-2017</t>
  </si>
  <si>
    <t>Promoción de La Guajira en el marco de la Feria Expoguajira 2017</t>
  </si>
  <si>
    <t>Gobernación de La Guajira</t>
  </si>
  <si>
    <t>La Guajira</t>
  </si>
  <si>
    <t>FNTP-086-2017</t>
  </si>
  <si>
    <t>Campaña plan de medios Colombia turismo internacional 2017</t>
  </si>
  <si>
    <t>FNTP-087-2017</t>
  </si>
  <si>
    <t>Formación en idiomas para las agencias de viajes y prestadores de servicios turísticos 2017 - 2018</t>
  </si>
  <si>
    <t>FNTP-088-2017</t>
  </si>
  <si>
    <t>Programa de Alta Dirección Hotelera - Suiza 2017</t>
  </si>
  <si>
    <t>FNTP-090-2017</t>
  </si>
  <si>
    <t>Plan promocional de Cundinamarca como destino turístico 2017</t>
  </si>
  <si>
    <t>Gobernación de Cundinamarca - Instituto Departamental de Cultura y Turismo de Cundinamarca</t>
  </si>
  <si>
    <t>Cundinamarca</t>
  </si>
  <si>
    <t>FNTP-095-2017</t>
  </si>
  <si>
    <t>Actualización de la Guía de Turismo Religioso</t>
  </si>
  <si>
    <t>FNTP-097-2017</t>
  </si>
  <si>
    <t>Congreso Nacional Hotelero 2017: El mundo digital un reto para la hotelería colombiana</t>
  </si>
  <si>
    <t>FNTP-098-2017</t>
  </si>
  <si>
    <t>Promoción turística de la ciudad de Neiva</t>
  </si>
  <si>
    <t>Alcaldía de Neiva</t>
  </si>
  <si>
    <t xml:space="preserve">Huila </t>
  </si>
  <si>
    <t>FNTP-099-2017</t>
  </si>
  <si>
    <t>Rueda de negocios en el marco del Congreso Nacional Hotelero 2017</t>
  </si>
  <si>
    <t>FNTP-100-2017</t>
  </si>
  <si>
    <t>VI Congreso de Aviturismo - Aves de Altas Montañas</t>
  </si>
  <si>
    <t>Asociación Hotelera y Turística de Colombia - Cotelco Capítulo Caldas</t>
  </si>
  <si>
    <t>FNTP-102-2016</t>
  </si>
  <si>
    <t>Diseño del producto turístico de naturaleza y cultura para 40 municipios del departamento de Antioquia</t>
  </si>
  <si>
    <t>Gobernación de Antioquia</t>
  </si>
  <si>
    <t>FNTP-103-2017</t>
  </si>
  <si>
    <t>IX Congreso Nacional de Restaurantes</t>
  </si>
  <si>
    <t>FNTP-104-2017</t>
  </si>
  <si>
    <t>IV Ciclo de seminarios de formación turística celebrado con el apoyo de la OMT 2017</t>
  </si>
  <si>
    <t xml:space="preserve">FNTP-105-2017 </t>
  </si>
  <si>
    <t>17 Encuentro Nacional de Transporte Turístico, Escolar y Empresarial</t>
  </si>
  <si>
    <t>Asociación Colombiana de Transporte Terrestre Automotor Especial - Acoltés</t>
  </si>
  <si>
    <t>FNTP-106-2017</t>
  </si>
  <si>
    <t>Plan estratégico de promoción y comercialización de la Red de Pueblos Patrimonio 2017</t>
  </si>
  <si>
    <t>Antioquia; Bolívar; Boyacá; Caldas; Córdoba; Cundinamarca; Magdalena; Norte de Santander; Santander; Tolima; Valle del Cauca</t>
  </si>
  <si>
    <t>FNTP-107-2017</t>
  </si>
  <si>
    <t>Apoyo al Congreso Panamericano de Escuelas de Hotelería, Gastronomía y Turismo - Conpeht 2017</t>
  </si>
  <si>
    <t>FNTP-108-2017</t>
  </si>
  <si>
    <t>Apoyo para la implementación de una NTS de turismo de aventura en 50 agencias de viajes que operan actividades de turismo de aventura</t>
  </si>
  <si>
    <t>FNTP-109-2017</t>
  </si>
  <si>
    <t>Promoción turística del municipio de Florencia</t>
  </si>
  <si>
    <t>Alcaldía del Municipio de Florencia - Secretaria de Emprendimiento y Turismo de Florencia</t>
  </si>
  <si>
    <t>FNTP-115-2017</t>
  </si>
  <si>
    <t>Innovación digital y acompañamiento empresarial</t>
  </si>
  <si>
    <t>FNTP-121-2017</t>
  </si>
  <si>
    <t>Plan Estratégico Nacional para el desarrollo del turismo de reuniones, incentivos, conferencias y eventos (MICE)</t>
  </si>
  <si>
    <t>FNTP-122-2017</t>
  </si>
  <si>
    <t>Ciclo de formación integral para las agencias de viajes colombianas 2017-2018</t>
  </si>
  <si>
    <t>Antioquia; Atlántico; Bolívar; Bogotá; Magdalena; Norte de Santander; Quindío; Risaralda; Santander; Valle del Cauca</t>
  </si>
  <si>
    <t>FNTP-123-2017</t>
  </si>
  <si>
    <t>Promoción turística nacional del departamento del Meta 2017</t>
  </si>
  <si>
    <t>Instituto de Turismo del Meta - Gobernación del Meta</t>
  </si>
  <si>
    <t>Meta</t>
  </si>
  <si>
    <t>FNTP-125-2017</t>
  </si>
  <si>
    <t>Promoción turística para el municipio de Inírida "Inírida, magia por descubrir"</t>
  </si>
  <si>
    <t>Alcaldía de Inírida</t>
  </si>
  <si>
    <t>Guainía</t>
  </si>
  <si>
    <t>FNTP-126-2017</t>
  </si>
  <si>
    <t>Fase I - implementación de la norma técnica sectorial hotelera 007 (NTSH-007) en 60 posadas nativas de San Andrés y Providencia</t>
  </si>
  <si>
    <t>FNTP-127-2017</t>
  </si>
  <si>
    <t>Guiones turísticos en los destinos de Turismo, Paz y Convivencia</t>
  </si>
  <si>
    <t>FNTP-128-2017</t>
  </si>
  <si>
    <t>Promoción de los patrimonios declarados por la Unesco</t>
  </si>
  <si>
    <t>FNTP-129-2017</t>
  </si>
  <si>
    <t>Fortalecer la competitividad del país a través del ordenamiento turístico de tres (03) playas; Palomino (municipio de Dibulla) y Mayapo (municipio de Manaure) en el departamento de La Guajira y Galerazamba (municipio de Santa Catalina) en el Departamento de Bolívar</t>
  </si>
  <si>
    <t>Bolívar; La Guajira</t>
  </si>
  <si>
    <t>FNTP-130-2017</t>
  </si>
  <si>
    <t>Estrategia digital de la Red de Eventos Gastronómicos de Colombia</t>
  </si>
  <si>
    <t>FNTP-131-2017</t>
  </si>
  <si>
    <t>Toma de muestreos de calidad del agua de mar en doce (12) playas pre piloto seleccionadas para la implementación del programa Banderas Azules</t>
  </si>
  <si>
    <t>Antioquia; Atlántico; Chocó; La Guajira; Magdalena; San Andrés; Valle del Cauca</t>
  </si>
  <si>
    <t>FNTP-132-2017</t>
  </si>
  <si>
    <t>Construcción de la base náutica de Necoclí</t>
  </si>
  <si>
    <t>FNTP-133-2017</t>
  </si>
  <si>
    <t>Campaña de promoción "Explora Amazonas"</t>
  </si>
  <si>
    <t>Gobernacion del Amazonas</t>
  </si>
  <si>
    <t>FNTP-134-2017</t>
  </si>
  <si>
    <t>Promoción de Bogotá como destino turístico internacional 2017</t>
  </si>
  <si>
    <r>
      <t xml:space="preserve">Alcaldía Mayor de Bogotá - </t>
    </r>
    <r>
      <rPr>
        <sz val="8"/>
        <color rgb="FFFF0000"/>
        <rFont val="Futura Std Book"/>
        <family val="2"/>
      </rPr>
      <t>Instituto Distrital de Turismo</t>
    </r>
  </si>
  <si>
    <t>FNTP-135-2017</t>
  </si>
  <si>
    <t>Promoción de Bogotá como destino de grandes eventos</t>
  </si>
  <si>
    <t>Alcaldía Mayor de Bogotá - Instituto Distrital de Turismo</t>
  </si>
  <si>
    <t>FNTP-136-2017</t>
  </si>
  <si>
    <t>II Congreso Nacional de Termalismo y Técnicas de Hidroterapia</t>
  </si>
  <si>
    <t>Asociación Hotelera y Turística de Colombia - Cotelco Capítulo Risaralda</t>
  </si>
  <si>
    <t>FNTP-137-2017</t>
  </si>
  <si>
    <t>Plan de desarrollo turístico de Barrancabermeja al año 2027</t>
  </si>
  <si>
    <t>Alcaldía de Barrancabermeja</t>
  </si>
  <si>
    <t xml:space="preserve">Santander </t>
  </si>
  <si>
    <t>FNTP-138-2017</t>
  </si>
  <si>
    <t>Implementación de la norma NTS-TS-001-1 "Destino turístico - área turística. Requisitos de sostenibilidad", en los centros históricos de hasta cinco pueblos patrimonio de Colombia</t>
  </si>
  <si>
    <t>Antioquia; Córdoba; Cundinamarca; Santander</t>
  </si>
  <si>
    <t>FNTP-140-2017</t>
  </si>
  <si>
    <t>Promoción del destino turístico en el marco de la celebración de la 62 Feria de Manizales</t>
  </si>
  <si>
    <r>
      <t xml:space="preserve">Alcaldía Municipal de Manizales - </t>
    </r>
    <r>
      <rPr>
        <sz val="8"/>
        <color rgb="FFFF0000"/>
        <rFont val="Futura Std Book"/>
        <family val="2"/>
      </rPr>
      <t>Instituto de cultura y Turismo</t>
    </r>
  </si>
  <si>
    <t xml:space="preserve">Caldas </t>
  </si>
  <si>
    <t>FNTP-141-2017</t>
  </si>
  <si>
    <t>Promoción turística a nivel nacional: Bogotá ciudad creativa</t>
  </si>
  <si>
    <t>FNTP-143-2017</t>
  </si>
  <si>
    <t>Medellín abre sus puertas a las mentes curiosas en el Premio y Festival Gabo 2017</t>
  </si>
  <si>
    <t>Alcaldía de Medellín</t>
  </si>
  <si>
    <t xml:space="preserve">FNTP-144-2016 </t>
  </si>
  <si>
    <t>Diseño de producto turístico de cultura y naturaleza para el departamento de Casanare</t>
  </si>
  <si>
    <t>Gobernación de Casanare</t>
  </si>
  <si>
    <t>Casanare</t>
  </si>
  <si>
    <t>FNTP-144-2017</t>
  </si>
  <si>
    <t>Promoción del departamento del Cesar a través de plataformas de comunicación en aerolíneas</t>
  </si>
  <si>
    <t>Gobernación del Cesar</t>
  </si>
  <si>
    <t>FNTP-145-2016</t>
  </si>
  <si>
    <t xml:space="preserve">Diseño del producto turístico de naturaleza y cultura para el departamento del Valle del Cauca </t>
  </si>
  <si>
    <t>Gobernación del Valle del Cauca</t>
  </si>
  <si>
    <t>FNTP-146-2017</t>
  </si>
  <si>
    <t>Promoción de la oferta turística del departamento del Vichada</t>
  </si>
  <si>
    <t>Gobernación del Vichada</t>
  </si>
  <si>
    <t>Vichada</t>
  </si>
  <si>
    <t>FNTP-147-2016</t>
  </si>
  <si>
    <t>Cartagena destino de cine 2017</t>
  </si>
  <si>
    <t>Gema Tours S.A.; Galavanta; Hotel Holiday Inn; Hotel Bantú; Hotel Caribe</t>
  </si>
  <si>
    <t>FNTP-147-2017</t>
  </si>
  <si>
    <t>Promoción de Santiago de Cali en el marco del Festival Salsa y Sabor 2017 durante los días que se realiza el Festival Mundial de Salsa Cali 2017</t>
  </si>
  <si>
    <r>
      <rPr>
        <sz val="8"/>
        <rFont val="Futura Std Book"/>
        <family val="2"/>
      </rPr>
      <t xml:space="preserve">Alcaldía de Santiago de Cali </t>
    </r>
    <r>
      <rPr>
        <sz val="8"/>
        <color rgb="FFFF0000"/>
        <rFont val="Futura Std Book"/>
        <family val="2"/>
      </rPr>
      <t>- Secretaria de Cultura y Turismo</t>
    </r>
  </si>
  <si>
    <t>FNTP-148-2017</t>
  </si>
  <si>
    <t>Programa nacional en capacitación de servicio al cliente</t>
  </si>
  <si>
    <t>FNTP-149-2017</t>
  </si>
  <si>
    <t>Promoción del Carnaval de Negros y Blancos</t>
  </si>
  <si>
    <r>
      <rPr>
        <sz val="8"/>
        <rFont val="Futura Std Book"/>
        <family val="2"/>
      </rPr>
      <t>Alcaldía de San Juan de Pasto</t>
    </r>
    <r>
      <rPr>
        <sz val="8"/>
        <color rgb="FFFF0000"/>
        <rFont val="Futura Std Book"/>
        <family val="2"/>
      </rPr>
      <t xml:space="preserve"> - Secretaría de Turismo Municipal</t>
    </r>
  </si>
  <si>
    <t>FNTP-150-2017</t>
  </si>
  <si>
    <t>IX Concurso Nacional de Fotografía Turística Revela Colombia 2017</t>
  </si>
  <si>
    <t>FNTP-151-2017</t>
  </si>
  <si>
    <t>Promoción de los atractivos y productos turísticos del municipio de Santa Cruz de Mompox, departamento de Bolívar</t>
  </si>
  <si>
    <r>
      <t xml:space="preserve">Alcaldía de Santa Cruz de Monpox - </t>
    </r>
    <r>
      <rPr>
        <sz val="8"/>
        <color rgb="FFFF0000"/>
        <rFont val="Futura Std Book"/>
        <family val="2"/>
      </rPr>
      <t>Secretaria de Turismo</t>
    </r>
  </si>
  <si>
    <t>FNTP-154-2016</t>
  </si>
  <si>
    <t>Foros regionales de transporte y turismo - Aditt "Construyamos Transporte y Turismo en el Posconflicto"</t>
  </si>
  <si>
    <t>Bolívar; Caquetá; Nariño; Santander; Valle del Cauca</t>
  </si>
  <si>
    <t>FNTP-154-2017</t>
  </si>
  <si>
    <t>Posicionamiento del municipio de Nobsa como destino nacional a través de actividades de promoción</t>
  </si>
  <si>
    <t>Alcaldía de Nobsa</t>
  </si>
  <si>
    <t>FNTP-155-2017</t>
  </si>
  <si>
    <t>Promoción del municipio de Galeras - Sucre en el marco del Festival Folclórico de la Algarroba y Cuadros Vivos - 2018</t>
  </si>
  <si>
    <t>Alacaldía Municipal de Galeras</t>
  </si>
  <si>
    <t xml:space="preserve">FNTP-156-2016 </t>
  </si>
  <si>
    <t>III Seminario de Oportunidades para la Industria de Tiempo Compartido y Propiedad Vacacional</t>
  </si>
  <si>
    <t>Asociación Colombiana de Tiempo Compartido - Astiempo</t>
  </si>
  <si>
    <t>FNTP-157-2016</t>
  </si>
  <si>
    <t>Implementación de una plataforma tecnológica de monitoreo de dinámicas turísticas en tiempo real a partir de la información publicada en redes sociales y otras fuentes desestructuradas de información</t>
  </si>
  <si>
    <t>FNTP-157-2017</t>
  </si>
  <si>
    <t>Promoción turística del departamento de Arauca</t>
  </si>
  <si>
    <t>Gobernación de Arauca</t>
  </si>
  <si>
    <t>Arauca</t>
  </si>
  <si>
    <t>FNTP-158-2017</t>
  </si>
  <si>
    <t>Bogotá destino turístico, cultural y creativo</t>
  </si>
  <si>
    <r>
      <t xml:space="preserve">Alcaldía Mayor de Bogotá </t>
    </r>
    <r>
      <rPr>
        <sz val="8"/>
        <color rgb="FFFF0000"/>
        <rFont val="Futura Std Book"/>
        <family val="2"/>
      </rPr>
      <t>- Instituto Distrital de Turismo</t>
    </r>
  </si>
  <si>
    <t>FNTP-159-2017</t>
  </si>
  <si>
    <t>Promoción turística nacional del departamento del Magdalena 2017</t>
  </si>
  <si>
    <t>Gobernacion del Magdalena</t>
  </si>
  <si>
    <t>FNTP-160-2017</t>
  </si>
  <si>
    <t>Promoción del destino "Divina Providencia y la histórica Santa Catalina islas" en el marco de la Vitrina Turística de Anato 2018</t>
  </si>
  <si>
    <t>Alcaldía Municipal de Providencia y Santa Catalina Islas</t>
  </si>
  <si>
    <t>FNTP-163-2016</t>
  </si>
  <si>
    <t>Agenda académica "Como beneficia la sostenibilidad los resultados financieros del sector hotelero"</t>
  </si>
  <si>
    <t>FNTP-164-2017</t>
  </si>
  <si>
    <t>Construcción de senderos para el avistamiento de aves, para la implementación del turismo en el Bioparque en el municipio de Tame, departamento de Arauca</t>
  </si>
  <si>
    <t xml:space="preserve">FNTP-165-2016 </t>
  </si>
  <si>
    <t>Diseño del producto turístico de la provincia de Sugamuxi</t>
  </si>
  <si>
    <t>Alcaldía de Sogamoso</t>
  </si>
  <si>
    <t>FNTP-165-2017</t>
  </si>
  <si>
    <t>Embarcadero turístico en el área de la Salvajina, Morales, Cauca</t>
  </si>
  <si>
    <t>Gobernación del Cauca</t>
  </si>
  <si>
    <t>FNTP-166-2016</t>
  </si>
  <si>
    <t>Programa de formación integral para el fortalecimiento empresarial y la prestación de servicios turísticos con enfoque diferencial, de comunidades negras, afrocolombianos, raizales y palenqueras</t>
  </si>
  <si>
    <t>Cauca; Cesar; Chocó; Córdoba; Meta; Putumayo; Quindío; San Andrés; Sucre; Valle del Cauca</t>
  </si>
  <si>
    <t>FNTP-166-2017</t>
  </si>
  <si>
    <t>Fortalecimiento de la calidad turística a través del análisis del consumo energético e hídrico en los prestadores de servicios turísticos y definición de necesidades o cambios en los procesos de normalización</t>
  </si>
  <si>
    <t>FNTP-167-2016</t>
  </si>
  <si>
    <t>Brigadas por la legalidad 2017</t>
  </si>
  <si>
    <t>FNTP-168-2016</t>
  </si>
  <si>
    <t xml:space="preserve">I Congreso de Jóvenes Líderes en Turismo </t>
  </si>
  <si>
    <t>FNTP-168-2017</t>
  </si>
  <si>
    <t>Infraestructura turística para la consolidación de la serranía Alto del Nudo, como destino de turismo de naturaleza</t>
  </si>
  <si>
    <t>Gobernación de Risaralda</t>
  </si>
  <si>
    <t>FNTP-169-2016</t>
  </si>
  <si>
    <t>Diplomado en Marketing Digital para Hoteles y Diplomado Gestión de Recursos Humanos en la Hotelería</t>
  </si>
  <si>
    <t>Asociación Hotelera y Turística de Colombia - Cotelco Capítulo Bogotá Cundinamarca</t>
  </si>
  <si>
    <t>FNTP-169-2017</t>
  </si>
  <si>
    <t>Fortalecimiento ecoturístico del ecosistema estratégico playa Blanca lago de Tota, departamento de Boyacá</t>
  </si>
  <si>
    <t>Gobernación de Boyacá</t>
  </si>
  <si>
    <t xml:space="preserve">FNTP-170-2016 </t>
  </si>
  <si>
    <t>Verificación proceso implementación NTS-TS</t>
  </si>
  <si>
    <t>FNTP-170-2017</t>
  </si>
  <si>
    <t>Construcción del recinto gastronómico y artesanal Villa de Nueva Salento</t>
  </si>
  <si>
    <t>Alcaldía de Salento</t>
  </si>
  <si>
    <t>FNTP-171-2016</t>
  </si>
  <si>
    <t>Soporte técnico curso virtual Prevención Escnna</t>
  </si>
  <si>
    <t>FNTP-171-2017</t>
  </si>
  <si>
    <t>Segunda fase de promoción nacional del Quindío como destino turístico de naturaleza y aventura</t>
  </si>
  <si>
    <t>Gobernación del Quindío</t>
  </si>
  <si>
    <t>FNTP-172-2016</t>
  </si>
  <si>
    <t>IX Encuentro Acolap &amp; IV LAAE - Latin American Amusement EXPO "Seguridad, servicio &amp; comunicaciones: cómo enfrentar los desafíos de la cambiante industria del entretenimiento"</t>
  </si>
  <si>
    <t>Asociación Colombiana de Atracciones y Parques de Diversiones - Acolap</t>
  </si>
  <si>
    <t>Amazonas; Antioquia; Atlántico; Bolívar; Boyacá; Caldas; Chocó; Cundinamarca; Huila; La Guajira; Meta; Nariño; Quindío; Risaralda; Santander; Tolima; Valle del Cauca</t>
  </si>
  <si>
    <t>FNTP-173-2017</t>
  </si>
  <si>
    <t>Plan promocional de Cali y Valle del Cauca como destino turístico - Fase III</t>
  </si>
  <si>
    <t>FNTP-174-2017</t>
  </si>
  <si>
    <t>Promoción nacional de Guainía como destino turístico</t>
  </si>
  <si>
    <t>Gobernacion del Guainía</t>
  </si>
  <si>
    <t>FNTP-175-2017</t>
  </si>
  <si>
    <t>V Foro Académico del XV Congreso Gastronómico de Popayán</t>
  </si>
  <si>
    <t>Asociación Hotelera y Turística de Colombia - Cotelco Capítulo Cauca</t>
  </si>
  <si>
    <t>FNTP-176-2017</t>
  </si>
  <si>
    <t>Equipo asesor para la elaboración de estudios técnicos y de ingeniería de detalle para los proyectos de infraestructura turística diseñados por el MinCIT, revisión y análisis de la información técnica de los proyectos presentados por entidades territorial</t>
  </si>
  <si>
    <t>FNTP-179-2017</t>
  </si>
  <si>
    <t>Primera Fase de la restauración de la estación San Francisco para crear el Centro Interpretativo de la Ruta del Café en Chinchiná</t>
  </si>
  <si>
    <t>Gobernción de Caldas</t>
  </si>
  <si>
    <t>Caldas</t>
  </si>
  <si>
    <t>FNTP-184-2017</t>
  </si>
  <si>
    <t>Construcción de obras complementarias a los senderos ecológicos en el santuario de flora y fauna Los Colorados en el municipio de San Juan Nepomuceno, departamento de Bolívar</t>
  </si>
  <si>
    <t>Gobernación de Bolívar</t>
  </si>
  <si>
    <t>FNTP-185-2017</t>
  </si>
  <si>
    <t>Participación en la XXXVII Vitrina Turística de Anato 2018 de los departamentos de Guaviare, Vaupés, Putumayo, Amazonas, Vichada, Caquetá, Guainía y Chocó</t>
  </si>
  <si>
    <t>Amazonas; Caquetá; Chocó; Guainía; Guaviare; Putumayo; Vaupés; Vichada</t>
  </si>
  <si>
    <t>FNTP-186-2017</t>
  </si>
  <si>
    <t>Participación en la XXXVII Vitrina Turística de Anato 2018 de los departamentos de Valle del Cauca, Tolima, Sucre, Santander, San Andrés, Providencia y Santa Catalina, Risaralda, Quindío, Norte de Santander, Nariño, Meta, Magdalena, La Guajira, Huila, Cundinamarca, Córdoba, Cesar, Cauca, Casanare, Caldas, Boyacá, Bolívar, Bogotá, Arauca, Atlántico y Antioquia</t>
  </si>
  <si>
    <t>Antioquia; Arauca; Atlántico; Bolívar; Boyacá; Caldas; Casanare; Cauca; Cesar; Córdoba; Cundinamarca; Huila; La Guajira; Magdalena; Meta; Nariño; Norte de Santander; Quindío; Risaralda; San Andrés; Santander; Sucre; Tolima; Valle del Cauca</t>
  </si>
  <si>
    <t>FNTP-187-2017</t>
  </si>
  <si>
    <t>Participación de Colombia en el XVI Congreso Internacional de Gastronomía Madrid Fusión 2018</t>
  </si>
  <si>
    <t>FNTP-188-2017</t>
  </si>
  <si>
    <t>Estrategia de medios y comunicación en la participación de Colombia en el XVI Congreso Internacional de Gastronomía Madrid Fusión 2018</t>
  </si>
  <si>
    <t>FNTP-189-2017</t>
  </si>
  <si>
    <t>Encuentro Gastronómico de Norte de Santander "Degustar" a realizarse los días 17, 18 y 19 de noviembre</t>
  </si>
  <si>
    <t>Asociación Colombiana de la Industria Gastronómica - Acodrés Capítulo Norte de Santander</t>
  </si>
  <si>
    <t>FNTP-190-2017</t>
  </si>
  <si>
    <t>Plan maestro de turismo para Buenaventura</t>
  </si>
  <si>
    <t>FNTP-191-2017</t>
  </si>
  <si>
    <t>Programa de capacitación en bilingüismo para Corredores Turísticos</t>
  </si>
  <si>
    <t>FNTP-193-2017</t>
  </si>
  <si>
    <t>Diseño e implementación de una estrategia de comercialización para el nuevo producto turístico "Buga, una espiral de tiempo" del Pueblo Patrimonio de Guadalajara de Buga</t>
  </si>
  <si>
    <t>Alcaldía Municipal de Guadalajara de Buga</t>
  </si>
  <si>
    <t>FNTP-195-2017</t>
  </si>
  <si>
    <t>Centro de Interpretación de la Sierra Nevada de Santa Marta</t>
  </si>
  <si>
    <t>FNTP-199-2017</t>
  </si>
  <si>
    <t>Promoción del producto turístico del municipio de Honda (vive el misterio del tesoro)</t>
  </si>
  <si>
    <t>Alcaldía de Honda</t>
  </si>
  <si>
    <t>Tolima</t>
  </si>
  <si>
    <t>FNTP-200-2017</t>
  </si>
  <si>
    <t>Construcción Etapa III, mirador Colina Iluminada, municipio de Filandia, Quindío</t>
  </si>
  <si>
    <r>
      <rPr>
        <sz val="8"/>
        <rFont val="Futura Std Book"/>
        <family val="2"/>
      </rPr>
      <t>Alcladía de Filandia</t>
    </r>
    <r>
      <rPr>
        <sz val="8"/>
        <color rgb="FFFF0000"/>
        <rFont val="Futura Std Book"/>
        <family val="2"/>
      </rPr>
      <t xml:space="preserve"> / Alcaldía de Quindío</t>
    </r>
  </si>
  <si>
    <t>FNTP-206-2017</t>
  </si>
  <si>
    <t>Consolidación del Centro de Información Turística de Colombia - Citur mediante la creación e integración del Sistema de Información Turística Regional Atlántico - Situr Atlántico</t>
  </si>
  <si>
    <t>FNTP-207-2017</t>
  </si>
  <si>
    <t>Participación Asociación Hotelera y Turística de Colombia en la versión XXXVII de la Vitrina Turística de Anato 2018</t>
  </si>
  <si>
    <r>
      <rPr>
        <sz val="8"/>
        <rFont val="Futura Std Book"/>
        <family val="2"/>
      </rPr>
      <t>Asociación Hotelera y Turística de Colombia - Cotelco</t>
    </r>
    <r>
      <rPr>
        <sz val="8"/>
        <color rgb="FFFF0000"/>
        <rFont val="Futura Std Book"/>
        <family val="2"/>
      </rPr>
      <t xml:space="preserve"> Capítulo Bogotá</t>
    </r>
  </si>
  <si>
    <t>FNTP-208-2017</t>
  </si>
  <si>
    <t>Promoción del departamento Antioquia como un destino turístico</t>
  </si>
  <si>
    <t>FNTP-210-2017</t>
  </si>
  <si>
    <t>Estudio de ordenamiento e implementación de la norma técnica sectorial NTS-TS-001-2 en tres (3) playas turísticas del distrito turístico, cultural e histórico de Santa Marta: playa Aeropuerto, bahía Centro y Taganga</t>
  </si>
  <si>
    <t>Alcaldía Distrital de Santa Marta</t>
  </si>
  <si>
    <t>FNTP-218-2017</t>
  </si>
  <si>
    <t>Estudio de ordenamiento para cuatro (4) playas turísticas del departamento de Antioquia en los municipios de Arboletes (playa del Casco Urbano), Necoclí (playa El Pescador y El Turista) y Turbo (playa Dulce)</t>
  </si>
  <si>
    <t>FNTP-219-2017</t>
  </si>
  <si>
    <t>IV Congreso de Calidad Turística</t>
  </si>
  <si>
    <t>Asociación Hotelera y Turística de Colombia - Cotelco Capítulo Valle del Cauca</t>
  </si>
  <si>
    <t>FNTP-224-2017</t>
  </si>
  <si>
    <t>II Fase Teatro de Santa Marta</t>
  </si>
  <si>
    <t>FNTP-231-2017</t>
  </si>
  <si>
    <t>Implementación y posterior certificación de la NTS-TS-001-1 en el destino turístico Cañón del Combeima</t>
  </si>
  <si>
    <t>Alcaldía de Ibagué</t>
  </si>
  <si>
    <t>FNTP-233-2017</t>
  </si>
  <si>
    <t>Adecuación plaza central de Ciénaga</t>
  </si>
  <si>
    <t>FNTP-235-2017</t>
  </si>
  <si>
    <t>Fortalecimiento del portal "Centro de Información Turístico de Colombia - Citur"</t>
  </si>
  <si>
    <t>FNTP-239-2017</t>
  </si>
  <si>
    <t>Programa Alta Dirección Hotelera - Padho 2018</t>
  </si>
  <si>
    <t>FNTP-240-2017</t>
  </si>
  <si>
    <t>Plan de desarrollo turístico del Parque Nacional Tayrona</t>
  </si>
  <si>
    <t xml:space="preserve">Magdalena </t>
  </si>
  <si>
    <t>FNTP-252-2017</t>
  </si>
  <si>
    <t>Fase II: implementación juego "Por nuestras calles" como herramienta de prevención de la Escnna</t>
  </si>
  <si>
    <t>FNTP-263-2017</t>
  </si>
  <si>
    <t>I Fase Parque Arqueológico San Agustín: Alto de los Ídolos</t>
  </si>
  <si>
    <t>P2017-FNTP-137-2016</t>
  </si>
  <si>
    <t>Ferias y eventos internacionales 2017</t>
  </si>
  <si>
    <t>P2017-FNTP-162-2016</t>
  </si>
  <si>
    <t>Sostenimiento puntos de información turística digitales</t>
  </si>
  <si>
    <t>FNTP-272-2017</t>
  </si>
  <si>
    <t>Ferias y eventos internacionales enero y febrero 2018</t>
  </si>
  <si>
    <t>FNTP-236-2017</t>
  </si>
  <si>
    <t>Enfoque en segmentos especiales para viajeros internacionales para países de Alianza Pacifico</t>
  </si>
  <si>
    <t>FNTP-005-2018</t>
  </si>
  <si>
    <t>Ferias internacionales I semestre 2018</t>
  </si>
  <si>
    <t>FNTP-212-2017</t>
  </si>
  <si>
    <t>Participación en la XXXVII Vitrina Turística Anato 2018</t>
  </si>
  <si>
    <t>AD1-FNTP-086-2017</t>
  </si>
  <si>
    <t>FNTP-249-2017</t>
  </si>
  <si>
    <t>Participación de la Red Turística de Pueblos Patrimonio en la Vitrina Anato 2018</t>
  </si>
  <si>
    <t>FNTP-259-2017</t>
  </si>
  <si>
    <t>Certificación, mantenimiento y recertificación de la NTS-TS-001-1 en el área turística establecida en La Candelaria, Bogotá</t>
  </si>
  <si>
    <t>FNTP-266-2017</t>
  </si>
  <si>
    <t>Auditorias de seguimiento y renovación en la NTS-TS-003 de sostenibilidad para agencias de viajes de Colombia</t>
  </si>
  <si>
    <t>FNTP-196-2017</t>
  </si>
  <si>
    <t>Capacitar 300 efectivos pertenecientes a la Policía de Turismo en el nivel B1 del idioma inglés, de modo presencial, según su disponibilidad</t>
  </si>
  <si>
    <t>FNTP-209-2017</t>
  </si>
  <si>
    <t>Diseño de producto turístico cultural para la zona sur del departamento de La Guajira alrededor del folclor vallenato</t>
  </si>
  <si>
    <t>FNTP-232-2017</t>
  </si>
  <si>
    <t>Implementación de la NTS-AV01, AV02, AV04 con su auditoría de otorgamiento para agencias de viajes de Colombia</t>
  </si>
  <si>
    <t>FNTP-253-2017</t>
  </si>
  <si>
    <t>Fase 1: Implementación de la norma técnica sectorial NTS-AV-009 en hasta 70 empresas de transporte turístico terrestre automotor especializado</t>
  </si>
  <si>
    <t>FNTP-258-2017</t>
  </si>
  <si>
    <t>Agenda académica: Reconversión de destinos, un reto para la innovación</t>
  </si>
  <si>
    <t>FNTP-281-2017</t>
  </si>
  <si>
    <t>X Encuentro Acolap Perspectiva 360°, aprendiendo de los modelos exitosos</t>
  </si>
  <si>
    <t>FNTP-257-2017</t>
  </si>
  <si>
    <t>Programa de fortalecimiento para la generación de competencias empresariales de agencias de viajes (AGVS) y demás empresas pertenecientes a la cadena de valor del sector turístico en Barranquilla y Atlántico</t>
  </si>
  <si>
    <t>Asociación Colombiana de Agencias de Viajes y Turismo - Anato Capítulo Caribe</t>
  </si>
  <si>
    <t>FNTP-269-2017</t>
  </si>
  <si>
    <t>II Congreso de Jóvenes Líderes en Turismo - Cotelco</t>
  </si>
  <si>
    <t>FNTP-011-2018</t>
  </si>
  <si>
    <t>Realizar los eventos del Ministerio de Comercio, Industria y Turismo para el año 2018</t>
  </si>
  <si>
    <t>FNTP-145-2017</t>
  </si>
  <si>
    <t>Promoción turística del departamento del Guaviare 2018</t>
  </si>
  <si>
    <t>Gobernación del Guaviare - Secretaría de Cultura y Turismo Guaviare</t>
  </si>
  <si>
    <t>Guaviare</t>
  </si>
  <si>
    <t>FNTP-211-2017</t>
  </si>
  <si>
    <t>Promoción del destino con el posicionamiento de la marca "La divina Providencia y la histórica Santa Catalina Islas"</t>
  </si>
  <si>
    <t>AD1-FNTP-186-2015</t>
  </si>
  <si>
    <t>Consolidación del Centro de Información Turístico de Colombia -Citur- mediante la integración del Sistema de Información Turístico Regional de Meta -Situr Meta- en línea con el Plan Estadístico Sectorial de Turismo-PEST</t>
  </si>
  <si>
    <t>AD2-FNTP-188-2015</t>
  </si>
  <si>
    <t>Consolidación del Centro de Información Turístico de Colombia -Citur- mediante la integración del Sistema de Información Turístico Regional de Bolívar -Situr Bolívar- en línea con el Plan Estadístico Sectorial de Turismo-PEST</t>
  </si>
  <si>
    <t>AD1-FNTP-205-2015</t>
  </si>
  <si>
    <t>Consolidación del Centro de Información Turístico de Colombia -Citur- mediante la integración del Sistema de Información Turístico Regional de Norte de Santander -Situr Norte de Santander- en línea con el Plan Estadístico Sectorial de Turismo-PEST</t>
  </si>
  <si>
    <t>Norte de Santander</t>
  </si>
  <si>
    <t>FNTP-234-2017</t>
  </si>
  <si>
    <t>Promoción de Colombia como destino turístico LGBTI</t>
  </si>
  <si>
    <t>FNTP-261-2017</t>
  </si>
  <si>
    <t>Ruedas de negocios "Negocia Turismo" en 5 destinos de Colombia</t>
  </si>
  <si>
    <t>Arauca; Boyacá; Bogotá; Santander; Valle del Cauca</t>
  </si>
  <si>
    <t>FNTP-262-2017</t>
  </si>
  <si>
    <t>Barú isla de aves</t>
  </si>
  <si>
    <t>Fundación Aviario Nacional de Colombia</t>
  </si>
  <si>
    <t>FNTP-277-2017</t>
  </si>
  <si>
    <t>Campaña Nacional 2018</t>
  </si>
  <si>
    <t>FNTP-278-2017</t>
  </si>
  <si>
    <t>Campaña Colombia Limpia 2018</t>
  </si>
  <si>
    <t>FNTP-008-2018</t>
  </si>
  <si>
    <t>Participación en la XXXVII Vitrina Turística de Anato 2018 del producto turístico de bienestar</t>
  </si>
  <si>
    <t>FNTP-010-2018</t>
  </si>
  <si>
    <t>Cartagena destino de cine 2018</t>
  </si>
  <si>
    <t>Gema Tours S.A.</t>
  </si>
  <si>
    <t>Fase II: Implementación juego "Por nuestras calles" como herramienta de prevención de la Escnna</t>
  </si>
  <si>
    <t>FNTP-270-2017</t>
  </si>
  <si>
    <t>Cumbre Global Intersectorial para la protección de la niñez y adolescencia de la explotación sexual en el contexto de los viajes y el turismo</t>
  </si>
  <si>
    <t>FNTP-001-2018</t>
  </si>
  <si>
    <t>Diseño y mantenimiento de la página web www.ojosentodaspartes.com</t>
  </si>
  <si>
    <t>FNTP-003-2018</t>
  </si>
  <si>
    <t>Sostenimiento campaña nacional de prevención de la Escnna en el contexto de los viajes y el turismo #ojosentodaspartes</t>
  </si>
  <si>
    <t>AD2-FNTP-034-2015</t>
  </si>
  <si>
    <t>Estudios y diseños para la construcción de la marina para yates y veleros en San Andrés Isla</t>
  </si>
  <si>
    <t>AD3-FNTP-234-2014</t>
  </si>
  <si>
    <t>Consolidación del Centro de Información Turístico de Colombia –Citur- mediante la integración del Sistema de Información Turístico Regional del Paisaje Cultural Cafetero -Situr PCC- en línea con el Plan Estadístico Sectorial de Turismo –PEST-</t>
  </si>
  <si>
    <t>AD3-FNTP-236-2014</t>
  </si>
  <si>
    <t>Consolidación del Centro de Información Turístico de Colombia –Citur- mediante la integración del Sistema de Información Turístico Regional del Magdalena -Situr Magdalena- en línea con el Plan Estadístico Sectorial de Turismo –PEST-</t>
  </si>
  <si>
    <t>FNTP-021-2018</t>
  </si>
  <si>
    <t>Promoción de Bogotá como destino cultural 16° Festival Internacional Teatro Bogotá</t>
  </si>
  <si>
    <t>FNTP-273-2017</t>
  </si>
  <si>
    <t>Manual de Buenas Prácticas de Servicio de Turismo Accesible para prestadores de servicios turísticos, de acuerdo con los diferentes tipos de discapacidad</t>
  </si>
  <si>
    <t>FNTP-241-2017</t>
  </si>
  <si>
    <t>Plan de capacitación 2018 - 2020 (Fase I)</t>
  </si>
  <si>
    <r>
      <t xml:space="preserve">Antioquia; Atlántico; Bolívar; </t>
    </r>
    <r>
      <rPr>
        <sz val="8"/>
        <color rgb="FF00B0F0"/>
        <rFont val="Futura Std Book"/>
        <family val="2"/>
      </rPr>
      <t>Boyacá;</t>
    </r>
    <r>
      <rPr>
        <sz val="8"/>
        <color rgb="FFFF0000"/>
        <rFont val="Futura Std Book"/>
        <family val="2"/>
      </rPr>
      <t xml:space="preserve"> Caldas; Casanare; Cauca; Cesar; </t>
    </r>
    <r>
      <rPr>
        <sz val="8"/>
        <color rgb="FF00B0F0"/>
        <rFont val="Futura Std Book"/>
        <family val="2"/>
      </rPr>
      <t>Chocó; Cundinamarca</t>
    </r>
    <r>
      <rPr>
        <sz val="8"/>
        <color rgb="FFFF0000"/>
        <rFont val="Futura Std Book"/>
        <family val="2"/>
      </rPr>
      <t>; Huila; Magdalena; Meta; Nariño; Norte de Santander; Quindío; Risaralda; San Andrés; Santander; Sucre; Tolima; Valle del Cauca</t>
    </r>
  </si>
  <si>
    <t>FNTP-002-2018</t>
  </si>
  <si>
    <t>Foros regionales Aditt 2018</t>
  </si>
  <si>
    <t>Antioquia; Bolívar; Cauca; Meta; Risaralda</t>
  </si>
  <si>
    <t>FNTP-280-2017</t>
  </si>
  <si>
    <t>Diseño de producto turístico y ruta turística Ciénaga de la leche</t>
  </si>
  <si>
    <t>Alcaldía Santiago de Tolú</t>
  </si>
  <si>
    <t>FNTP-205-2017</t>
  </si>
  <si>
    <t>Proyecto  Alianza del Pacífico 2018</t>
  </si>
  <si>
    <t>AD1-FNTP-052-2016</t>
  </si>
  <si>
    <t>Promoción internacional de Colombia con aerolíneas</t>
  </si>
  <si>
    <t>FNTP-214-2017</t>
  </si>
  <si>
    <t>Campaña plan de medios Colombia turismo internacional 2018</t>
  </si>
  <si>
    <t>FNTP-215-2017</t>
  </si>
  <si>
    <t>FNTP-217-2017</t>
  </si>
  <si>
    <t>Workshops y giras comerciales 2018</t>
  </si>
  <si>
    <t>FNTP-007-2018</t>
  </si>
  <si>
    <t>Misión España para empresarios del transporte especializado del turismo</t>
  </si>
  <si>
    <t>AD3-FNTP186-2014</t>
  </si>
  <si>
    <t>Consolidación del Centro de Información Turístico de Colombia -Citur- mediante la integración del Sistema de Información Turístico Regional de Antioquia -Situr Antioquia- en línea con el Plan Estadístico Sectorial de Turismo - PEST-</t>
  </si>
  <si>
    <t xml:space="preserve">Antioquia  </t>
  </si>
  <si>
    <t>FNTP-020-2018</t>
  </si>
  <si>
    <t>1er Encuentro de la Cadena Turística del Caribe Colombiano</t>
  </si>
  <si>
    <t>Asociación Hotelera y Turística de Colombia - Cotelco Capítulo Magdalena</t>
  </si>
  <si>
    <t>FNTP-017-2018</t>
  </si>
  <si>
    <t>XXIX Congreso Nacional de Transporte y Turismo Aditt, un balance de la política pública en Colombia</t>
  </si>
  <si>
    <t>FNTP-256-2017</t>
  </si>
  <si>
    <t>Jornadas de capacitación en discapacidad, accesibilidad, inclusión laboral, turismo accesible y talleres vivenciales para prestadores de servicios turísticos</t>
  </si>
  <si>
    <t>Antioquia; Bolívar; Boyacá; Córdoba; Bogotá; Huila; Magdalena; Meta; Nariño; Quindío; Risaralda; San Andrés; Santander; Valle del Cauca</t>
  </si>
  <si>
    <t>FNTP-274-2017</t>
  </si>
  <si>
    <t>Diplomado en Turismo Incluyente y Accesible</t>
  </si>
  <si>
    <t>AD4-FNTP-048-2015</t>
  </si>
  <si>
    <t>AD1-FNTP-010-2017</t>
  </si>
  <si>
    <t>FNTP-032-2018</t>
  </si>
  <si>
    <t>Fortalecimiento de la competitividad del sector gastronómico a través de talleres de innovación, en cuatro ciudades de Colombia, en el marco del Simposio Gastronómico Internacional Alimentarte</t>
  </si>
  <si>
    <t>Aviatur; American Airlines; Harry S.A.S.; Crepes y Waffles; Mayatur S.A.S.</t>
  </si>
  <si>
    <t>AD1-FNTP-158-2016</t>
  </si>
  <si>
    <t>Consolidación del Centro de Información Turístico de Colombia -Citur- mediante la integración del Sistema de Información Turístico Regional del Valle del Cauca - Situr Valle del Cauca</t>
  </si>
  <si>
    <t>AD3-FNTP-185-2014</t>
  </si>
  <si>
    <t>FNTP-026-2018</t>
  </si>
  <si>
    <t>Ferias y eventos internacionales II semestre 2018</t>
  </si>
  <si>
    <t>FNTP-250-2017</t>
  </si>
  <si>
    <t>Promoción internacional multidestino de Bogotá, Cartagena de Indias, Archipiélago Islas del Rosario y San Bernardo, Santa Marta, Eje Cafetero (Pereira, Manizales y Honda) alrededor de la experiencia de hoteles boutique históricos</t>
  </si>
  <si>
    <t>Red de Turismo Evoca Historic Boutique Hotels</t>
  </si>
  <si>
    <t>Bolívar; Bogotá; Caldas; Magdalena; Risaralda; Tolima</t>
  </si>
  <si>
    <t>Banco de Proyectos</t>
  </si>
  <si>
    <t>FNTP-034-2018</t>
  </si>
  <si>
    <t>Consolidación del Centro de Información Turística de Colombia -Citur- mediante la integración del Sistema de Información Turístico Regional del departamento del Amazonas - Situr Amazonas</t>
  </si>
  <si>
    <t>Gobernación del Amazonas</t>
  </si>
  <si>
    <t>Banco de proyectos</t>
  </si>
  <si>
    <t>FNTP-037-2018</t>
  </si>
  <si>
    <t>Consolidación del Centro de Información Turística de Colombia- Citur mediante la creación e integración del Sistema de Información Turístico Regional Chocó - Situr Chocó</t>
  </si>
  <si>
    <t>Gobernación del Chocó</t>
  </si>
  <si>
    <t>FNTP-038-2018</t>
  </si>
  <si>
    <t>Consolidación del Centro de Información Turística de Colombia - Citur mediante la integración del Sistema de Información Turística Regional del Departamento de Guainía - Situr Guainía</t>
  </si>
  <si>
    <t>Gobernación del Guainía</t>
  </si>
  <si>
    <t>FNTP-039-2018</t>
  </si>
  <si>
    <t>Consolidación del Centro de Información Turística de Colombia - Citur mediante la creación e integración del Sistema de Información Turística Regional Putumayo - Situr Putumayo</t>
  </si>
  <si>
    <t>Gobernación de Putumayo</t>
  </si>
  <si>
    <t>Putumayo</t>
  </si>
  <si>
    <t>FNTP-040-2018</t>
  </si>
  <si>
    <t>Consolidación del Centro de Información Turística de Colombia - Citur mediante la creación e integración del Sistema de Información Turística Regional del Departamento del Vaupés - Situr Vaupés</t>
  </si>
  <si>
    <t>Gobernación de Vaupés</t>
  </si>
  <si>
    <t>Vaupés</t>
  </si>
  <si>
    <t>FNTP-041-2018</t>
  </si>
  <si>
    <t>Consolidación del Centro de Información Turística de Colombia - Citur mediante la creación e integración del Sistema de Información Turística Regional del Departamento del Vichada - Situr Vichada</t>
  </si>
  <si>
    <t>Alcaldía de Puerto Carreño</t>
  </si>
  <si>
    <t>AD3-PDE-001-2014</t>
  </si>
  <si>
    <t>Centro de convenciones de Bucaramanga</t>
  </si>
  <si>
    <t>FNTP-267-2017</t>
  </si>
  <si>
    <t>Diseño del producto turístico para los destinos de Turismo y Paz</t>
  </si>
  <si>
    <t>Antioquia; Bolívar; Caquetá; Cauca; Chocó; Meta; Vichada</t>
  </si>
  <si>
    <t>FNTP-012-2018</t>
  </si>
  <si>
    <t>Estructuración de planes de negocio en destinos de posconflicto</t>
  </si>
  <si>
    <t>Antioquia; Caquetá; Cesar; Chocó; Guaviare; La Guajira; Meta; Tolima</t>
  </si>
  <si>
    <t>FNTP-013-2018</t>
  </si>
  <si>
    <t>Jornadas de intercambio, cooperación horizontal y sensibilización del programa Turismo y Paz</t>
  </si>
  <si>
    <t>Bolívar; Caquetá; Bogotá; Cauca; Vichada</t>
  </si>
  <si>
    <t>FNTP-023-2018</t>
  </si>
  <si>
    <t>Promoción turística nacional del municipio de Leticia 2018</t>
  </si>
  <si>
    <t>Alcaldía de Leticia</t>
  </si>
  <si>
    <t xml:space="preserve">AD2-FNTP-179-2017 </t>
  </si>
  <si>
    <t>Primera fase de la restauración de la estación San Francisco para crear el Centro Interpretativo de la Ruta del Café en Chinchiná</t>
  </si>
  <si>
    <t>Gobernación de Caldas</t>
  </si>
  <si>
    <t>FNTP-029-2018</t>
  </si>
  <si>
    <t>Medellín recibe las mejores historias de Iberoamérica en el Premio y Festival Gabo 2018</t>
  </si>
  <si>
    <t>Turismo Responsable</t>
  </si>
  <si>
    <t>AD1-FNTP-270-2017</t>
  </si>
  <si>
    <t>Cumbre Global Intersectorial para la Protección de la Niñez y Adolescencia de la Explotación Sexual en el Contexto de los Viajes y el Turismo</t>
  </si>
  <si>
    <t>Turismo responsable</t>
  </si>
  <si>
    <t>FNTP-036-2018</t>
  </si>
  <si>
    <t>Programa de inmersión con formadores nativos para hasta 100 profesores de inglés, pertenecientes a Colegios Amigos del Turismo</t>
  </si>
  <si>
    <t>FNTP-049-2018</t>
  </si>
  <si>
    <t>Fase 2: certificación de la NTS-TS-001-1 y su mantenimiento en cinco destinos pertenecientes a los doce Corredores Turísticos</t>
  </si>
  <si>
    <t xml:space="preserve">Mejoramiento de la competitividad turística </t>
  </si>
  <si>
    <t>Atlántico; Caldas; Meta; Risaralda; Santander</t>
  </si>
  <si>
    <t>FNTP-046-2018</t>
  </si>
  <si>
    <t>I curso de inglés dirigido a guías de turismo en el Corredor Turístico del PCC</t>
  </si>
  <si>
    <t>FNTP-050-2018</t>
  </si>
  <si>
    <t>Congreso Nacional de Hotelería 2018: el huésped en el centro del negocio hotelero</t>
  </si>
  <si>
    <t>FNTP-006-2018</t>
  </si>
  <si>
    <t>Fortalecimiento de Barranquilla y alrededores como destino turístico de eventos</t>
  </si>
  <si>
    <t>Asociación Hotelera y Turística de Colombia - Cotelco Capítulo Atlántico</t>
  </si>
  <si>
    <t>FNTP-051-2018</t>
  </si>
  <si>
    <t>Rueda de negocios en el marco del Congreso Nacional de la Hotelería 2018</t>
  </si>
  <si>
    <t>FNTP-053-2018</t>
  </si>
  <si>
    <t>Promoción nacional de San Jose de Cúcuta en el marco de la Feria de Cúcuta 2018</t>
  </si>
  <si>
    <t>Alcaldía de San José de Cúcuta</t>
  </si>
  <si>
    <t>FNTP-067-2018</t>
  </si>
  <si>
    <t>Pueblear por Caldas</t>
  </si>
  <si>
    <t>FNTP-045-2018</t>
  </si>
  <si>
    <t>Misión académica a México - fusión de conocimientos tradicionales: el futuro del ecoturismo comunitario en la Bahía de Cispatá (San Antero, Córdoba)</t>
  </si>
  <si>
    <t>Córdoba</t>
  </si>
  <si>
    <t>FNTP-042-2018</t>
  </si>
  <si>
    <t>Becas a la excelencia en turismo para estudiantes de Colegios Amigos del Turismo - Fase III</t>
  </si>
  <si>
    <t>AD1-FNTP-214-2017</t>
  </si>
  <si>
    <t>Fortalecimiento de la promoción y el mercadeo turístico</t>
  </si>
  <si>
    <t>FNTP-076-2018</t>
  </si>
  <si>
    <t>Consolidación del Centro de Información Turística de Colombia - Citur mediante la creación e integración del Sistema de Información Turística Regional Cundinamarca - Situr Cundinamarca</t>
  </si>
  <si>
    <r>
      <t xml:space="preserve">Gobernación de Cundinamarca - </t>
    </r>
    <r>
      <rPr>
        <sz val="8"/>
        <color rgb="FFFF0000"/>
        <rFont val="Futura Std Book"/>
        <family val="2"/>
      </rPr>
      <t>Instituto Departamental de Cultura y Turismo de Cundinamarca</t>
    </r>
  </si>
  <si>
    <t>FNTP-025-2018</t>
  </si>
  <si>
    <t>Senderos ancestrales ecoturísticos de la zona el Vallano en Envigado, Antioquia</t>
  </si>
  <si>
    <t>Alcaldía de Envigado</t>
  </si>
  <si>
    <t>FNTP-064-2018</t>
  </si>
  <si>
    <t>Fase 1: implementación de la NTS-TS-001-1 en un área turística delimitada dentro de tres destinos turísticos de Colombia</t>
  </si>
  <si>
    <t>Boyacá; Nariño; Risaralda</t>
  </si>
  <si>
    <t>FNTP-054-2018</t>
  </si>
  <si>
    <t>Elaborar un folleto informativo sobre el registro de parques de diversiones y/o atracciones y dispositivos de entretenimiento familiar</t>
  </si>
  <si>
    <t>FNTP-080-2018</t>
  </si>
  <si>
    <t>XXIII Congreso Nacional de Agencias de Viajes 2018</t>
  </si>
  <si>
    <t>FNTP-027-2018</t>
  </si>
  <si>
    <t>Promoción de destino Golfo de Morrosquillo y área de influencia</t>
  </si>
  <si>
    <t>Asociación de Empresarios Turisticos del Golfo de Morrosquillo - Asetur GM</t>
  </si>
  <si>
    <t>Córdoba; Sucre</t>
  </si>
  <si>
    <t>FNTP-078-2018</t>
  </si>
  <si>
    <t>Administración de la Red Nacional de Puntos de Información Turística - aplicación móvil</t>
  </si>
  <si>
    <t xml:space="preserve">AD2-FNTP-007-2013 </t>
  </si>
  <si>
    <t>Programa de capacitación de idiomas Fase II</t>
  </si>
  <si>
    <t>FNTP-048-2018</t>
  </si>
  <si>
    <t>Fortalecimiento del ecoturismo en Colombia frente al mercado internacional</t>
  </si>
  <si>
    <t>FNTP-077-2018</t>
  </si>
  <si>
    <t>Show Room Hotelero y Gastronómico 2018</t>
  </si>
  <si>
    <t>Asociación Hotelera y Turística de Colombia - Cotelco Capítulo Bogotá Subcapítulo Cundinamarca</t>
  </si>
  <si>
    <t>FNTP-065-2018</t>
  </si>
  <si>
    <t>Alimentarte Food Festival</t>
  </si>
  <si>
    <t>Asociación Colombiana de la Industria Gastronómica - Acodrés Capítulo Bogotá</t>
  </si>
  <si>
    <t>FNTP-068-2018</t>
  </si>
  <si>
    <t>Apoyo al Bogotá Wine &amp; Food Festival 2018</t>
  </si>
  <si>
    <t>FNTP-090-2018</t>
  </si>
  <si>
    <t>Segunda versión de Colombia Travel Expo 2018</t>
  </si>
  <si>
    <t>Asociación Hotelera y Turística de Colombia - Cotelco Capítulo Bogotá Antioquia - Chocó</t>
  </si>
  <si>
    <t xml:space="preserve">Nacional </t>
  </si>
  <si>
    <t>FNTP-052-2018</t>
  </si>
  <si>
    <t>Promoción de la ciudad de Villavicencio como uno de los principales destinos del Corredor Turístico Llanos</t>
  </si>
  <si>
    <t>Alcaldía de Villavicencio - Instituto de Turismo de Villavicencio</t>
  </si>
  <si>
    <t>FNTP-092-2018</t>
  </si>
  <si>
    <t>Centro de Danza y Coreografía del Valle del Cauca la Licorera en la Ciudad de Cali, Valle</t>
  </si>
  <si>
    <t>FNTP-058-2018</t>
  </si>
  <si>
    <t>VII Congreso de Aviturismo 2018 - "Feria de aves de Sudamérica"</t>
  </si>
  <si>
    <t>FNTP-061-2018</t>
  </si>
  <si>
    <t>Fase 1: implementación de la NTS-TS-001-1 en un área turística delimitada dentro del municipio de Chinchiná, Caldas</t>
  </si>
  <si>
    <t>Alcaldía de Chinchiná</t>
  </si>
  <si>
    <t>FNTP-063-2018</t>
  </si>
  <si>
    <t>Componente académico en el marco del XVI Congreso Gastronómico de la ciudad de Popayán</t>
  </si>
  <si>
    <t>AD1-FNTP-009-2017</t>
  </si>
  <si>
    <t>Consolidación del Centro de Información Turístico de Colombia - Citur - mediante la integración del Sistema de Información Turístico Regional del Cauca - Situr Cauca - en línea con el Plan Estadístico Sectorial de Turismo - PEST</t>
  </si>
  <si>
    <t>FNTP-073-2018</t>
  </si>
  <si>
    <t>Fortalecimiento de la promoción de Cartagena, en el marco del evento + Cartagena</t>
  </si>
  <si>
    <t>FNTP-079-2018</t>
  </si>
  <si>
    <t>Bogotá, capital mundial para la realización de eventos internacionales</t>
  </si>
  <si>
    <t>Buró de Convenciones de Bogotá y Cundinamarca</t>
  </si>
  <si>
    <t>FNTP-074-2018</t>
  </si>
  <si>
    <t>Divulgación y promoción turística del VII Festival de Jazz de Santa Cruz Mompox, Bolívar</t>
  </si>
  <si>
    <t>Alcaldía de Mompox</t>
  </si>
  <si>
    <t>FNTP-104-2018</t>
  </si>
  <si>
    <t>Apoyo para la participación del departamento del Magdalena en la Feria Gastronómica Sabor Barranquilla 2018</t>
  </si>
  <si>
    <t>Gobernación del Magdalena</t>
  </si>
  <si>
    <t>AD1-FNTP-091-2015</t>
  </si>
  <si>
    <t>Renovación y transformación integral del espacio público de la plaza de mercado José Hilario López de Buenaventura - Valle del Cauca</t>
  </si>
  <si>
    <t>AD1-FNTP-130-2015</t>
  </si>
  <si>
    <t>Señalización turística peatonal y su conexión vehicular en el Distrito Turístico y Cultural de Cartagena de Indias</t>
  </si>
  <si>
    <t xml:space="preserve">AD3-DVT-701-2011 </t>
  </si>
  <si>
    <t>AD2-DVT-701-2011</t>
  </si>
  <si>
    <t>Construcción del muelle turístico de Johnny Cay</t>
  </si>
  <si>
    <t>AD1-FNTP-160-2016</t>
  </si>
  <si>
    <t>Construcción senderos Caño Cristales</t>
  </si>
  <si>
    <t xml:space="preserve">AD1-FNTP-196-2015 </t>
  </si>
  <si>
    <t>Construcción del sendero "eco-turístico en el corregimiento de San Cipriano en el departamento de Valle del Cauca"</t>
  </si>
  <si>
    <t>FNTP-091-2018</t>
  </si>
  <si>
    <t>Promoción de La Guajira en el marco de la Feria Expoguajira 2018</t>
  </si>
  <si>
    <t>FNTP-075-2018</t>
  </si>
  <si>
    <t>Promoción nacional de Nariño como destino turístico bajo el eslogan de Nariño donde puedes soñar</t>
  </si>
  <si>
    <t>FNTP-141-2018</t>
  </si>
  <si>
    <t>Promoción de Bogotá como destino turístico internacional, en el marco del Festival de Música Sacra</t>
  </si>
  <si>
    <t>Alcaldía Mayor de Bogotá - InstitutO Distrital de Turismo</t>
  </si>
  <si>
    <t>AD1-FNTP-054-2017</t>
  </si>
  <si>
    <t>Bolívar; Caquetá; Cauca; Vichada</t>
  </si>
  <si>
    <t>FNTP-072-2018</t>
  </si>
  <si>
    <t>Implementación de la norma técnica NTS-TS-001-1 "Destino Turístico - Área Turística, Requisitos de Sostenibilidad" en un área turística delimitada del municipio de Guatapé</t>
  </si>
  <si>
    <t>Alcaldía de Guatapé</t>
  </si>
  <si>
    <t>FNTP-087-2018</t>
  </si>
  <si>
    <t>Diplomado en Marketing Digital para Hoteles y Gestión de Recursos Humanos en la Hotelería</t>
  </si>
  <si>
    <t>FNTP-102-2018</t>
  </si>
  <si>
    <t>Agenda académica en el marco del Día Mundial del Turismo "Turismo y transformación digital"</t>
  </si>
  <si>
    <t>FNTP-085-2018</t>
  </si>
  <si>
    <t>Inventario de las aves de la "Reserva Natural de Aves El Hormiguero de Torcoroma" y vereda Peritama en el municipio de Ocaña como atractivo turístico</t>
  </si>
  <si>
    <t>Camará de Comercio de Ocaña</t>
  </si>
  <si>
    <t>FNTP-088-2018</t>
  </si>
  <si>
    <t>Elaboración del Plan de Desarrollo Turístico del municipio de Neiva 2019 - 2029</t>
  </si>
  <si>
    <t>FNTP-101-2018</t>
  </si>
  <si>
    <t>Diseño de producto turístico y acciones de implementación para el municipio de Popayán</t>
  </si>
  <si>
    <t>Alcaldía de Popayán</t>
  </si>
  <si>
    <t>FNTP-083-2018</t>
  </si>
  <si>
    <t>Jornada de capacitación y coaching con los líderes de las iniciativas seleccionadas del programa Impulso al Turismo Comunitario, a fin de conformar la Red Nacional de Turismo Comunitario</t>
  </si>
  <si>
    <t>FNTP-082-2018</t>
  </si>
  <si>
    <t>Participación Asociación Hotelera y Turística de Colombia - Cotelco Nacional en la versión XXXVIII de la Vitrina Turística de Anato 2019</t>
  </si>
  <si>
    <t>FNTP-129-2018</t>
  </si>
  <si>
    <t>Participación en la XXXVIII Vitrina Turística de Anato 2019 para los departamentos de Antioquia, Arauca, Atlántico, Bolívar, Boyacá, Caldas, Casanare, Cauca, Cesar, Córdoba, Cundinamarca (Bogotá), Huila, La Guajira, Magdalena, Meta, Nariño, Norte de Santander, Quindío, Risaralda, San Andrés Providencia y Santa Catalina, Santander, Sucre, Tolima y Valle del Cauca</t>
  </si>
  <si>
    <t>Antioquia; Arauca; Atlántico; Bogotá; Bolívar; Boyacá; Caldas; Casanare; Cauca; Cesar; Córdoba; Cundinamarca; Huila; La Guajira; Magdalena; Meta; Nariño; Norte de Santander; Quindío; Risaralda; San Andrés; Santander; Sucre; Tolima; Valle del Cauca</t>
  </si>
  <si>
    <t>FNTP-131-2018</t>
  </si>
  <si>
    <t>Participación en la XXXVIII Vitrina Turística de Anato 2019 para los departamentos de Amazonas, Caquetá, Chocó, Guainía, Guaviare, Putumayo, Vaupés y Vichada</t>
  </si>
  <si>
    <t>FNTP-128-2018</t>
  </si>
  <si>
    <t>Fortalecimiento promoción y mercadeo del Festival de Música Colombiana Campo Elías Vargas Duque</t>
  </si>
  <si>
    <t>Alcaldía de Villamaria</t>
  </si>
  <si>
    <t>FNTP-114-2018</t>
  </si>
  <si>
    <t>Diseño del plan promocional en redes digitales del municipio de Uribía, La Guajira</t>
  </si>
  <si>
    <t>Alcaldía de Uríbia</t>
  </si>
  <si>
    <t>FNTP-081-2018</t>
  </si>
  <si>
    <t>Bogotá destino turístico, creativo 2018 III versión</t>
  </si>
  <si>
    <t>FNTP-097-2018</t>
  </si>
  <si>
    <t>Estudios y diseños del sistema de señalización turística peatonal del centro histórico de Popayán</t>
  </si>
  <si>
    <t xml:space="preserve">AD2-FNTP-033-2015 </t>
  </si>
  <si>
    <t>competitividad</t>
  </si>
  <si>
    <t>FNTP-069-2018</t>
  </si>
  <si>
    <t>Plan estratégico de Innovación y Desarrollo Tecnológico para el Impulso de la Competitividad y Productividad del Sector Hotelero</t>
  </si>
  <si>
    <t>FNTP-103-2018</t>
  </si>
  <si>
    <t>Apoyo al VIII Congreso Latinoamericano de Ciudades Turísticas</t>
  </si>
  <si>
    <t>FNTP-160-2018</t>
  </si>
  <si>
    <t>Fortalecimiento del bilingüismo del personal vinculado al turismo Fase 2</t>
  </si>
  <si>
    <t>FNTP-206-2018</t>
  </si>
  <si>
    <t>V Seminario de Formación Turística celebrado con el apoyo de la OMT 2018</t>
  </si>
  <si>
    <t>Córdoba; Quindío; Valle del Cauca</t>
  </si>
  <si>
    <t>FNTP-154-2018</t>
  </si>
  <si>
    <t>Promoción turística nacional del departamento del Meta 2018</t>
  </si>
  <si>
    <t>Gobernación del Meta - Instituto de Turismo del Meta</t>
  </si>
  <si>
    <t>FNTP-175-2018</t>
  </si>
  <si>
    <t>IV Encuentro Internacional de Turismo de Negocios, Ferias y Eventos</t>
  </si>
  <si>
    <t>FNTP-117-2018</t>
  </si>
  <si>
    <t>Agenda académica en el marco del evento "Feria Expobar, versión 2018. Avances y tendencias del turismo musical en Colombia y el mundo”</t>
  </si>
  <si>
    <t>Asociación de Bares de Colombias - Asobares</t>
  </si>
  <si>
    <t>FNTP-186-2018</t>
  </si>
  <si>
    <t>I Congreso Nacional de Turismo de Aventura 2018</t>
  </si>
  <si>
    <t>Alcaldía de Bello</t>
  </si>
  <si>
    <t>FNTP-174-2018</t>
  </si>
  <si>
    <t>III Congreso Nacional de Termalismo y Aguas Minerales</t>
  </si>
  <si>
    <t>Alcaldía de Santa Rosa de Cabal</t>
  </si>
  <si>
    <t>FNTP-143-2018</t>
  </si>
  <si>
    <t>Fase I: implementación de la norma técnica sectorial NTS-TS-001-1 "Destino Turístico - Área Turística. Requisitos de Sostenibilidad", en el corregimiento de Pance, de la ciudad de Santiago de Cali - Valle del Cauca</t>
  </si>
  <si>
    <t>Alcaldía de Santiago de Cali</t>
  </si>
  <si>
    <t>FNTP-184-2018</t>
  </si>
  <si>
    <t>Capacitación CIS (Certified Incentive Specialist) para el fortalecimiento del turismo de reuniones</t>
  </si>
  <si>
    <t>FNTP-115-2018</t>
  </si>
  <si>
    <t>Diplomado presencial de Gerencia de Propiedad Vacacional y Tiempo Compartido</t>
  </si>
  <si>
    <t>FNTP-148-2018</t>
  </si>
  <si>
    <t>Encuentro para la Conservación y Observación de las Aves en el departamento de Nariño</t>
  </si>
  <si>
    <t>FNTP-192-2018</t>
  </si>
  <si>
    <t>Foro Académico para hoteles enfocado a las TICS</t>
  </si>
  <si>
    <t>Asociación Hotelera Colobiana - Asotelca</t>
  </si>
  <si>
    <t>Atlantico; Bolivar; La Guajira</t>
  </si>
  <si>
    <t>FNTP-144-2018</t>
  </si>
  <si>
    <t>Promoción nacional de Tumaco como destino turístico bajo el eslogan de "Tumaco tres tesoros por descubrir"</t>
  </si>
  <si>
    <t>Alcaldía de Tumaco</t>
  </si>
  <si>
    <t>FNTP-182-2018</t>
  </si>
  <si>
    <t>Promoción de los atractivos y productos turísticos del municipio de El Socorro, departamento de Santander</t>
  </si>
  <si>
    <t>Alcaldía de El Socorro - Instituto de Cultura, turismo y recreación</t>
  </si>
  <si>
    <t>FNTP-109-2018</t>
  </si>
  <si>
    <t>Promoción de Risaralda como destino turístico de clase mundial competitivo y sostenible</t>
  </si>
  <si>
    <t>Goobernación de Risaralda</t>
  </si>
  <si>
    <t>FNTP-122-2018</t>
  </si>
  <si>
    <t>Promoción del destino Manizales y Ferias 63</t>
  </si>
  <si>
    <t>Alcaldía Municipal de Manizalea - Instituto de Cultura y Turismo</t>
  </si>
  <si>
    <t>FNTP-125-2018</t>
  </si>
  <si>
    <t>Promoción de los atractivos y productos turísticos del municipio de Santa Cruz de Lorica, departamento de Córdoba</t>
  </si>
  <si>
    <t>Alcaldía de Santa Cruz de Lorica</t>
  </si>
  <si>
    <t>Cordoba</t>
  </si>
  <si>
    <t>Vigencias / Líneas</t>
  </si>
  <si>
    <t>Quindío</t>
  </si>
  <si>
    <t>TOTAL</t>
  </si>
  <si>
    <t>Valores aprobados</t>
  </si>
  <si>
    <t>2017</t>
  </si>
  <si>
    <t>oct2018</t>
  </si>
  <si>
    <t>Total general</t>
  </si>
  <si>
    <t>Valores completos</t>
  </si>
  <si>
    <t>Valores millones</t>
  </si>
  <si>
    <t>%</t>
  </si>
  <si>
    <t>2017-oct2018</t>
  </si>
  <si>
    <t>Estado</t>
  </si>
  <si>
    <t>En Ejecución</t>
  </si>
  <si>
    <t>Suspendidos</t>
  </si>
  <si>
    <t>En ejecución</t>
  </si>
  <si>
    <t>Precontractual</t>
  </si>
  <si>
    <t>Contratado</t>
  </si>
  <si>
    <t>En procedo de contratación</t>
  </si>
  <si>
    <t>En liquidación</t>
  </si>
  <si>
    <t>Ejecutado</t>
  </si>
  <si>
    <t>REPORTE   2017 - oct2018</t>
  </si>
  <si>
    <t>Antioquia; Atlántico; Bolívar; Boyacá; Caldas; Casanare; Cauca; Cesar; Chocó; Cundinamarca; Huila; Magdalena; Meta; Nariño; Norte de Santander; Quindío; Risaralda; San Andrés; Santander; Sucre; Tolima; Valle del Cauca</t>
  </si>
  <si>
    <t>Alcladía de Filandia / Alcaldía de Quindío</t>
  </si>
  <si>
    <t>Alcaldía de San Juan de Pasto - Secretaría de Turismo Municipal</t>
  </si>
  <si>
    <t>Asociación Hotelera y Turística de Colombia - Cotelco Capítulo Bogotá</t>
  </si>
  <si>
    <t>Alcaldía de Santa Cruz de Monpox - Secretaria de Turismo</t>
  </si>
  <si>
    <t>Alcaldía Municipal de Manizales - Instituto de cultura y Turismo</t>
  </si>
  <si>
    <t>Alcaldía de Santiago de Cali - Secretaria de Cultura y Turismo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</si>
</sst>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quot;$&quot;* #,##0_-;_-&quot;$&quot;* &quot;-&quot;_-;_-@_-"/>
    <numFmt numFmtId="44" formatCode="_-&quot;$&quot;* #,##0.00_-;\-&quot;$&quot;* #,##0.00_-;_-&quot;$&quot;* &quot;-&quot;??_-;_-@_-"/>
    <numFmt numFmtId="164" formatCode="_-&quot;$&quot;\ * #,##0_-;\-&quot;$&quot;\ * #,##0_-;_-&quot;$&quot;\ * &quot;-&quot;_-;_-@_-"/>
    <numFmt numFmtId="165" formatCode="_(&quot;$&quot;\ * #,##0.00_);_(&quot;$&quot;\ * \(#,##0.00\);_(&quot;$&quot;\ * &quot;-&quot;??_);_(@_)"/>
    <numFmt numFmtId="166" formatCode="_(&quot;$&quot;\ * #,##0_);_(&quot;$&quot;\ * \(#,##0\);_(&quot;$&quot;\ * &quot;-&quot;_);_(@_)"/>
    <numFmt numFmtId="167" formatCode="_(&quot;$&quot;\ * #,##0_);_(&quot;$&quot;\ * \(#,##0\);_(&quot;$&quot;\ * &quot;-&quot;??_);_(@_)"/>
    <numFmt numFmtId="168" formatCode="_-&quot;$&quot;* #,##0_-;\-&quot;$&quot;* #,##0_-;_-&quot;$&quot;* &quot;-&quot;??_-;_-@_-"/>
  </numFmts>
  <fonts count="20" x14ac:knownFonts="1">
    <font>
      <sz val="11"/>
      <color theme="1"/>
      <name val="Calibri"/>
      <family val="2"/>
      <scheme val="minor"/>
    </font>
    <font>
      <sz val="11"/>
      <color theme="1"/>
      <name val="Calibri"/>
      <family val="2"/>
      <scheme val="minor"/>
    </font>
    <font>
      <sz val="8"/>
      <name val="Futura Std Book"/>
      <family val="2"/>
    </font>
    <font>
      <b/>
      <sz val="8"/>
      <name val="Futura Std Book"/>
      <family val="2"/>
    </font>
    <font>
      <b/>
      <sz val="8"/>
      <color rgb="FFA21984"/>
      <name val="Futura Std Book"/>
      <family val="2"/>
    </font>
    <font>
      <b/>
      <sz val="8"/>
      <color rgb="FF4A4A56"/>
      <name val="Futura Std Book"/>
      <family val="2"/>
    </font>
    <font>
      <b/>
      <sz val="8"/>
      <color rgb="FF000000"/>
      <name val="Futura Std Book"/>
      <family val="2"/>
    </font>
    <font>
      <sz val="8"/>
      <color theme="1"/>
      <name val="Futura Std Book"/>
      <family val="2"/>
    </font>
    <font>
      <sz val="8"/>
      <color rgb="FF000000"/>
      <name val="Futura Std Book"/>
      <family val="2"/>
    </font>
    <font>
      <sz val="11"/>
      <color indexed="8"/>
      <name val="Calibri"/>
      <family val="2"/>
    </font>
    <font>
      <sz val="10"/>
      <name val="Arial"/>
      <family val="2"/>
    </font>
    <font>
      <sz val="8"/>
      <color rgb="FFFF0000"/>
      <name val="Futura Std Book"/>
      <family val="2"/>
    </font>
    <font>
      <sz val="8"/>
      <color rgb="FF00B0F0"/>
      <name val="Futura Std Book"/>
      <family val="2"/>
    </font>
    <font>
      <b/>
      <sz val="9"/>
      <color indexed="81"/>
      <name val="Tahoma"/>
      <family val="2"/>
    </font>
    <font>
      <sz val="9"/>
      <color indexed="81"/>
      <name val="Tahoma"/>
      <family val="2"/>
    </font>
    <font>
      <b/>
      <sz val="10"/>
      <color theme="1"/>
      <name val="Futura Std Book"/>
      <family val="2"/>
    </font>
    <font>
      <sz val="10"/>
      <color theme="1"/>
      <name val="Futura Std Book"/>
      <family val="2"/>
    </font>
    <font>
      <sz val="10"/>
      <color theme="0"/>
      <name val="Futura Std Book"/>
      <family val="2"/>
    </font>
    <font>
      <b/>
      <sz val="10"/>
      <color rgb="FFA21984"/>
      <name val="Futura Std Book"/>
      <family val="2"/>
    </font>
    <font>
      <b/>
      <sz val="10"/>
      <color rgb="FF000000"/>
      <name val="Futura Std Book"/>
      <family val="2"/>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FFCC"/>
        <bgColor indexed="64"/>
      </patternFill>
    </fill>
    <fill>
      <patternFill patternType="solid">
        <fgColor rgb="FFCCCCFF"/>
        <bgColor indexed="64"/>
      </patternFill>
    </fill>
    <fill>
      <patternFill patternType="solid">
        <fgColor rgb="FFFF8B8B"/>
        <bgColor indexed="64"/>
      </patternFill>
    </fill>
    <fill>
      <patternFill patternType="solid">
        <fgColor rgb="FFFFFFCC"/>
        <bgColor indexed="64"/>
      </patternFill>
    </fill>
    <fill>
      <patternFill patternType="solid">
        <fgColor rgb="FFCCECFF"/>
        <bgColor indexed="64"/>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4" tint="0.79998168889431442"/>
        <bgColor theme="4" tint="0.79998168889431442"/>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9" fillId="0" borderId="0"/>
    <xf numFmtId="0" fontId="10" fillId="0" borderId="0"/>
    <xf numFmtId="164" fontId="1" fillId="0" borderId="0" applyFont="0" applyFill="0" applyBorder="0" applyAlignment="0" applyProtection="0"/>
    <xf numFmtId="44" fontId="1" fillId="0" borderId="0" applyFont="0" applyFill="0" applyBorder="0" applyAlignment="0" applyProtection="0"/>
  </cellStyleXfs>
  <cellXfs count="195">
    <xf numFmtId="0" fontId="0" fillId="0" borderId="0" xfId="0"/>
    <xf numFmtId="0" fontId="2" fillId="0" borderId="0" xfId="0" applyFont="1" applyBorder="1" applyAlignment="1">
      <alignment vertical="center"/>
    </xf>
    <xf numFmtId="0" fontId="2" fillId="0" borderId="0" xfId="0" applyFont="1" applyBorder="1" applyAlignment="1">
      <alignment horizontal="left" vertical="center"/>
    </xf>
    <xf numFmtId="0" fontId="3" fillId="0" borderId="0" xfId="0" applyFont="1" applyBorder="1" applyAlignment="1">
      <alignment horizontal="left" vertical="center"/>
    </xf>
    <xf numFmtId="42" fontId="2" fillId="0" borderId="0" xfId="2" applyFont="1" applyBorder="1" applyAlignment="1">
      <alignment vertical="center"/>
    </xf>
    <xf numFmtId="165" fontId="2" fillId="0" borderId="0" xfId="3" applyFont="1" applyBorder="1" applyAlignment="1">
      <alignment vertical="center"/>
    </xf>
    <xf numFmtId="0" fontId="4" fillId="2"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42" fontId="4" fillId="2" borderId="1" xfId="2"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5" borderId="1" xfId="0" applyFont="1" applyFill="1" applyBorder="1" applyAlignment="1">
      <alignment horizontal="left" vertical="center" wrapText="1"/>
    </xf>
    <xf numFmtId="0" fontId="4" fillId="6" borderId="1" xfId="0" applyFont="1" applyFill="1" applyBorder="1" applyAlignment="1">
      <alignment horizontal="left" vertical="center" wrapText="1"/>
    </xf>
    <xf numFmtId="0" fontId="4" fillId="7" borderId="1" xfId="0" applyFont="1" applyFill="1" applyBorder="1" applyAlignment="1">
      <alignment horizontal="left" vertical="center" wrapText="1"/>
    </xf>
    <xf numFmtId="0" fontId="4" fillId="8"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8" borderId="1" xfId="0" applyFont="1" applyFill="1" applyBorder="1" applyAlignment="1">
      <alignment horizontal="left" vertical="center" wrapText="1"/>
    </xf>
    <xf numFmtId="0" fontId="2" fillId="0" borderId="1" xfId="0" applyFont="1" applyBorder="1" applyAlignment="1">
      <alignment horizontal="left" vertical="center"/>
    </xf>
    <xf numFmtId="0" fontId="2" fillId="2" borderId="1" xfId="0" applyFont="1" applyFill="1" applyBorder="1" applyAlignment="1">
      <alignment horizontal="left" vertical="center"/>
    </xf>
    <xf numFmtId="0" fontId="7" fillId="0" borderId="1" xfId="0" applyFont="1" applyBorder="1" applyAlignment="1">
      <alignment horizontal="left" vertical="center"/>
    </xf>
    <xf numFmtId="0" fontId="2" fillId="0" borderId="1" xfId="0" applyFont="1" applyFill="1" applyBorder="1" applyAlignment="1">
      <alignment horizontal="left" vertical="center"/>
    </xf>
    <xf numFmtId="165" fontId="2" fillId="0" borderId="1" xfId="3" applyFont="1" applyBorder="1" applyAlignment="1">
      <alignment horizontal="left" vertical="center"/>
    </xf>
    <xf numFmtId="165" fontId="2" fillId="0" borderId="1" xfId="0" applyNumberFormat="1" applyFont="1" applyBorder="1" applyAlignment="1">
      <alignment vertical="center"/>
    </xf>
    <xf numFmtId="0" fontId="2" fillId="0" borderId="0" xfId="0" applyFont="1" applyAlignment="1">
      <alignment vertical="center"/>
    </xf>
    <xf numFmtId="49" fontId="2" fillId="2" borderId="1" xfId="0" applyNumberFormat="1" applyFont="1" applyFill="1" applyBorder="1" applyAlignment="1">
      <alignment horizontal="left" vertical="center"/>
    </xf>
    <xf numFmtId="49" fontId="2" fillId="0" borderId="1" xfId="0" applyNumberFormat="1" applyFont="1" applyBorder="1" applyAlignment="1">
      <alignment horizontal="left"/>
    </xf>
    <xf numFmtId="165" fontId="2" fillId="0" borderId="1" xfId="3" applyFont="1" applyBorder="1" applyAlignment="1">
      <alignment horizontal="left"/>
    </xf>
    <xf numFmtId="49"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0" borderId="1" xfId="0" applyFont="1" applyBorder="1" applyAlignment="1">
      <alignment horizontal="left"/>
    </xf>
    <xf numFmtId="0" fontId="8" fillId="0" borderId="1" xfId="0" applyFont="1" applyBorder="1" applyAlignment="1">
      <alignment horizontal="left" vertical="center"/>
    </xf>
    <xf numFmtId="0" fontId="2" fillId="0" borderId="1" xfId="4" applyFont="1" applyBorder="1" applyAlignment="1">
      <alignment horizontal="left" vertical="center"/>
    </xf>
    <xf numFmtId="0" fontId="2" fillId="2" borderId="1" xfId="5" applyFont="1" applyFill="1" applyBorder="1" applyAlignment="1">
      <alignment horizontal="left"/>
    </xf>
    <xf numFmtId="49" fontId="11" fillId="2" borderId="1" xfId="0" applyNumberFormat="1" applyFont="1" applyFill="1" applyBorder="1" applyAlignment="1">
      <alignment horizontal="left" vertical="center"/>
    </xf>
    <xf numFmtId="42" fontId="2" fillId="0" borderId="1" xfId="2" applyFont="1" applyBorder="1" applyAlignment="1">
      <alignment horizontal="left" vertical="center"/>
    </xf>
    <xf numFmtId="49" fontId="2" fillId="0" borderId="1" xfId="0" applyNumberFormat="1" applyFont="1" applyBorder="1" applyAlignment="1">
      <alignment horizontal="left" vertical="center"/>
    </xf>
    <xf numFmtId="0" fontId="2" fillId="0" borderId="1" xfId="0" applyFont="1" applyBorder="1" applyAlignment="1">
      <alignment vertical="center"/>
    </xf>
    <xf numFmtId="165" fontId="2" fillId="9" borderId="1" xfId="3" applyFont="1" applyFill="1" applyBorder="1" applyAlignment="1">
      <alignment horizontal="left" vertical="center"/>
    </xf>
    <xf numFmtId="42" fontId="2" fillId="0" borderId="1" xfId="2" applyFont="1" applyBorder="1" applyAlignment="1">
      <alignment horizontal="left"/>
    </xf>
    <xf numFmtId="166" fontId="2" fillId="0" borderId="1" xfId="3" applyNumberFormat="1" applyFont="1" applyBorder="1" applyAlignment="1">
      <alignment horizontal="left"/>
    </xf>
    <xf numFmtId="0" fontId="2" fillId="9" borderId="1" xfId="0" applyFont="1" applyFill="1" applyBorder="1" applyAlignment="1">
      <alignment horizontal="left" vertical="center"/>
    </xf>
    <xf numFmtId="49" fontId="11" fillId="0" borderId="1" xfId="0" applyNumberFormat="1" applyFont="1" applyBorder="1" applyAlignment="1">
      <alignment horizontal="left"/>
    </xf>
    <xf numFmtId="0" fontId="8" fillId="0" borderId="1" xfId="0" applyFont="1" applyBorder="1" applyAlignment="1">
      <alignment horizontal="left"/>
    </xf>
    <xf numFmtId="0" fontId="2" fillId="10" borderId="1" xfId="0" applyFont="1" applyFill="1" applyBorder="1" applyAlignment="1">
      <alignment horizontal="left" vertical="center"/>
    </xf>
    <xf numFmtId="165" fontId="7" fillId="0" borderId="1" xfId="3" applyFont="1" applyFill="1" applyBorder="1" applyAlignment="1">
      <alignment horizontal="left" vertical="center"/>
    </xf>
    <xf numFmtId="49" fontId="2" fillId="11" borderId="1" xfId="0" applyNumberFormat="1" applyFont="1" applyFill="1" applyBorder="1" applyAlignment="1">
      <alignment horizontal="left" vertical="center"/>
    </xf>
    <xf numFmtId="0" fontId="2" fillId="12" borderId="1" xfId="0" applyFont="1" applyFill="1" applyBorder="1" applyAlignment="1">
      <alignment horizontal="left" vertical="center"/>
    </xf>
    <xf numFmtId="49" fontId="2" fillId="13" borderId="1" xfId="0" applyNumberFormat="1" applyFont="1" applyFill="1" applyBorder="1" applyAlignment="1">
      <alignment horizontal="left" vertical="center"/>
    </xf>
    <xf numFmtId="165" fontId="2" fillId="0" borderId="1" xfId="3" applyFont="1" applyFill="1" applyBorder="1" applyAlignment="1">
      <alignment horizontal="left" vertical="center"/>
    </xf>
    <xf numFmtId="49" fontId="2" fillId="3" borderId="1" xfId="0" applyNumberFormat="1" applyFont="1" applyFill="1" applyBorder="1" applyAlignment="1">
      <alignment horizontal="left" vertical="center"/>
    </xf>
    <xf numFmtId="49" fontId="7" fillId="13" borderId="1" xfId="0" applyNumberFormat="1" applyFont="1" applyFill="1" applyBorder="1" applyAlignment="1">
      <alignment horizontal="left" vertical="center"/>
    </xf>
    <xf numFmtId="165" fontId="2" fillId="11" borderId="1" xfId="3" applyFont="1" applyFill="1" applyBorder="1" applyAlignment="1">
      <alignment horizontal="left" vertical="center"/>
    </xf>
    <xf numFmtId="49" fontId="7" fillId="0" borderId="1" xfId="0" applyNumberFormat="1" applyFont="1" applyBorder="1" applyAlignment="1">
      <alignment horizontal="left" vertical="center"/>
    </xf>
    <xf numFmtId="49" fontId="11" fillId="3" borderId="1" xfId="0" applyNumberFormat="1" applyFont="1" applyFill="1" applyBorder="1" applyAlignment="1">
      <alignment horizontal="left" vertical="center"/>
    </xf>
    <xf numFmtId="0" fontId="2" fillId="11" borderId="1" xfId="4" applyFont="1" applyFill="1" applyBorder="1" applyAlignment="1">
      <alignment horizontal="left" vertical="center"/>
    </xf>
    <xf numFmtId="0" fontId="2" fillId="3" borderId="1" xfId="4" applyFont="1" applyFill="1" applyBorder="1" applyAlignment="1">
      <alignment horizontal="left" vertical="center"/>
    </xf>
    <xf numFmtId="0" fontId="2" fillId="13" borderId="1" xfId="4" applyFont="1" applyFill="1" applyBorder="1" applyAlignment="1">
      <alignment horizontal="left" vertical="center"/>
    </xf>
    <xf numFmtId="167" fontId="2" fillId="11" borderId="1" xfId="3" applyNumberFormat="1" applyFont="1" applyFill="1" applyBorder="1" applyAlignment="1">
      <alignment horizontal="left" vertical="center"/>
    </xf>
    <xf numFmtId="0" fontId="7" fillId="0" borderId="1" xfId="0" applyFont="1" applyBorder="1" applyAlignment="1">
      <alignment horizontal="left"/>
    </xf>
    <xf numFmtId="0" fontId="11" fillId="0" borderId="1" xfId="0" applyFont="1" applyBorder="1" applyAlignment="1">
      <alignment horizontal="left" vertical="center"/>
    </xf>
    <xf numFmtId="14" fontId="2" fillId="0" borderId="1" xfId="0" applyNumberFormat="1" applyFont="1" applyBorder="1" applyAlignment="1">
      <alignment horizontal="left" vertical="center"/>
    </xf>
    <xf numFmtId="49" fontId="2" fillId="0" borderId="1" xfId="0" applyNumberFormat="1" applyFont="1" applyFill="1" applyBorder="1" applyAlignment="1">
      <alignment horizontal="left" vertical="center"/>
    </xf>
    <xf numFmtId="14" fontId="2" fillId="13" borderId="1" xfId="0" applyNumberFormat="1" applyFont="1" applyFill="1" applyBorder="1" applyAlignment="1">
      <alignment horizontal="left" vertical="center"/>
    </xf>
    <xf numFmtId="14" fontId="2" fillId="11" borderId="1" xfId="0" applyNumberFormat="1" applyFont="1" applyFill="1" applyBorder="1" applyAlignment="1">
      <alignment horizontal="left" vertical="center"/>
    </xf>
    <xf numFmtId="42" fontId="2" fillId="11" borderId="1" xfId="2" applyFont="1" applyFill="1" applyBorder="1" applyAlignment="1">
      <alignment horizontal="left" vertical="center"/>
    </xf>
    <xf numFmtId="14" fontId="2" fillId="0" borderId="1" xfId="0" applyNumberFormat="1" applyFont="1" applyFill="1" applyBorder="1" applyAlignment="1">
      <alignment horizontal="left" vertical="center"/>
    </xf>
    <xf numFmtId="14" fontId="11" fillId="3" borderId="1" xfId="0" applyNumberFormat="1" applyFont="1" applyFill="1" applyBorder="1" applyAlignment="1">
      <alignment horizontal="left" vertical="center"/>
    </xf>
    <xf numFmtId="14" fontId="2" fillId="3" borderId="1" xfId="0" applyNumberFormat="1" applyFont="1" applyFill="1" applyBorder="1" applyAlignment="1">
      <alignment horizontal="left" vertical="center"/>
    </xf>
    <xf numFmtId="42" fontId="7" fillId="0" borderId="1" xfId="2" applyFont="1" applyFill="1" applyBorder="1" applyAlignment="1">
      <alignment horizontal="left" vertical="center"/>
    </xf>
    <xf numFmtId="164" fontId="2" fillId="0" borderId="1" xfId="6" applyFont="1" applyBorder="1" applyAlignment="1">
      <alignment horizontal="left" vertical="center"/>
    </xf>
    <xf numFmtId="14" fontId="7" fillId="0" borderId="1" xfId="0" applyNumberFormat="1" applyFont="1" applyBorder="1" applyAlignment="1">
      <alignment horizontal="left" vertical="center"/>
    </xf>
    <xf numFmtId="14" fontId="7" fillId="0" borderId="1" xfId="0" applyNumberFormat="1" applyFont="1" applyFill="1" applyBorder="1" applyAlignment="1">
      <alignment horizontal="left" vertical="center"/>
    </xf>
    <xf numFmtId="164" fontId="2" fillId="0" borderId="1" xfId="6" applyFont="1" applyFill="1" applyBorder="1" applyAlignment="1">
      <alignment horizontal="left"/>
    </xf>
    <xf numFmtId="164" fontId="2" fillId="0" borderId="1" xfId="6" applyFont="1" applyFill="1" applyBorder="1" applyAlignment="1">
      <alignment horizontal="left" vertical="center"/>
    </xf>
    <xf numFmtId="164" fontId="7" fillId="0" borderId="1" xfId="6" applyFont="1" applyBorder="1" applyAlignment="1">
      <alignment horizontal="left" vertical="center"/>
    </xf>
    <xf numFmtId="0" fontId="7" fillId="11" borderId="1" xfId="4" applyFont="1" applyFill="1" applyBorder="1" applyAlignment="1">
      <alignment horizontal="left" vertical="center"/>
    </xf>
    <xf numFmtId="0" fontId="7" fillId="12" borderId="1" xfId="0" applyFont="1" applyFill="1" applyBorder="1" applyAlignment="1">
      <alignment horizontal="left" vertical="center"/>
    </xf>
    <xf numFmtId="164" fontId="7" fillId="11" borderId="1" xfId="6" applyFont="1" applyFill="1" applyBorder="1" applyAlignment="1">
      <alignment horizontal="left" vertical="center"/>
    </xf>
    <xf numFmtId="0" fontId="7" fillId="0" borderId="1" xfId="0" applyFont="1" applyFill="1" applyBorder="1" applyAlignment="1">
      <alignment horizontal="left" vertical="center"/>
    </xf>
    <xf numFmtId="168" fontId="2" fillId="0" borderId="1" xfId="7" applyNumberFormat="1" applyFont="1" applyBorder="1" applyAlignment="1">
      <alignment horizontal="left" vertical="center"/>
    </xf>
    <xf numFmtId="0" fontId="2" fillId="0" borderId="1" xfId="0" applyFont="1" applyFill="1" applyBorder="1" applyAlignment="1">
      <alignment vertical="center"/>
    </xf>
    <xf numFmtId="168" fontId="2" fillId="0" borderId="1" xfId="7" applyNumberFormat="1" applyFont="1" applyFill="1" applyBorder="1" applyAlignment="1">
      <alignment horizontal="left" vertical="center"/>
    </xf>
    <xf numFmtId="49" fontId="7" fillId="0" borderId="1" xfId="0" applyNumberFormat="1" applyFont="1" applyFill="1" applyBorder="1" applyAlignment="1">
      <alignment horizontal="left" vertical="center"/>
    </xf>
    <xf numFmtId="0" fontId="2" fillId="0" borderId="1" xfId="4" applyFont="1" applyFill="1" applyBorder="1" applyAlignment="1">
      <alignment horizontal="left" vertical="center"/>
    </xf>
    <xf numFmtId="0" fontId="2" fillId="0" borderId="0" xfId="0" applyFont="1" applyAlignment="1">
      <alignment horizontal="left" vertical="center"/>
    </xf>
    <xf numFmtId="42" fontId="2" fillId="0" borderId="0" xfId="2" applyFont="1" applyAlignment="1">
      <alignment vertical="center"/>
    </xf>
    <xf numFmtId="165" fontId="2" fillId="0" borderId="0" xfId="3" applyFont="1" applyAlignment="1">
      <alignment vertical="center"/>
    </xf>
    <xf numFmtId="167" fontId="15" fillId="14" borderId="2" xfId="0" applyNumberFormat="1" applyFont="1" applyFill="1" applyBorder="1"/>
    <xf numFmtId="0" fontId="15" fillId="14" borderId="2" xfId="0" applyFont="1" applyFill="1" applyBorder="1"/>
    <xf numFmtId="0" fontId="16" fillId="0" borderId="0" xfId="0" applyFont="1"/>
    <xf numFmtId="167" fontId="15" fillId="14" borderId="0" xfId="0" applyNumberFormat="1" applyFont="1" applyFill="1"/>
    <xf numFmtId="0" fontId="15" fillId="0" borderId="0" xfId="0" applyFont="1" applyAlignment="1">
      <alignment horizontal="left"/>
    </xf>
    <xf numFmtId="167" fontId="15" fillId="0" borderId="0" xfId="0" applyNumberFormat="1" applyFont="1"/>
    <xf numFmtId="167" fontId="15" fillId="0" borderId="2" xfId="0" applyNumberFormat="1" applyFont="1" applyBorder="1"/>
    <xf numFmtId="0" fontId="15" fillId="0" borderId="0" xfId="0" applyFont="1"/>
    <xf numFmtId="0" fontId="16" fillId="0" borderId="0" xfId="0" applyFont="1" applyAlignment="1">
      <alignment horizontal="left" indent="1"/>
    </xf>
    <xf numFmtId="167" fontId="16" fillId="0" borderId="0" xfId="0" applyNumberFormat="1" applyFont="1"/>
    <xf numFmtId="1" fontId="16" fillId="0" borderId="0" xfId="0" applyNumberFormat="1" applyFont="1"/>
    <xf numFmtId="167" fontId="16" fillId="11" borderId="0" xfId="0" applyNumberFormat="1" applyFont="1" applyFill="1"/>
    <xf numFmtId="0" fontId="17" fillId="0" borderId="1" xfId="0" applyFont="1" applyBorder="1"/>
    <xf numFmtId="0" fontId="18" fillId="2"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9" fillId="7" borderId="1" xfId="0" applyFont="1" applyFill="1" applyBorder="1" applyAlignment="1">
      <alignment horizontal="left" vertical="center" wrapText="1"/>
    </xf>
    <xf numFmtId="0" fontId="19" fillId="6" borderId="1" xfId="0" applyFont="1" applyFill="1" applyBorder="1" applyAlignment="1">
      <alignment horizontal="left" vertical="center" wrapText="1"/>
    </xf>
    <xf numFmtId="0" fontId="19" fillId="8" borderId="1" xfId="0" applyFont="1" applyFill="1" applyBorder="1" applyAlignment="1">
      <alignment horizontal="left" vertical="center" wrapText="1"/>
    </xf>
    <xf numFmtId="42" fontId="16" fillId="0" borderId="1" xfId="2" applyFont="1" applyBorder="1"/>
    <xf numFmtId="42" fontId="16" fillId="0" borderId="0" xfId="2" applyFont="1"/>
    <xf numFmtId="0" fontId="16" fillId="0" borderId="1" xfId="0" applyFont="1" applyBorder="1"/>
    <xf numFmtId="42" fontId="16" fillId="0" borderId="1" xfId="0" applyNumberFormat="1" applyFont="1" applyBorder="1"/>
    <xf numFmtId="9" fontId="16" fillId="0" borderId="1" xfId="0" applyNumberFormat="1" applyFont="1" applyBorder="1"/>
    <xf numFmtId="9" fontId="16" fillId="0" borderId="1" xfId="1" applyFont="1" applyBorder="1"/>
    <xf numFmtId="0" fontId="2" fillId="0" borderId="0" xfId="0" applyFont="1" applyBorder="1" applyAlignment="1">
      <alignment vertical="center" wrapText="1"/>
    </xf>
    <xf numFmtId="0" fontId="2" fillId="0" borderId="0" xfId="0" applyFont="1" applyBorder="1" applyAlignment="1">
      <alignment horizontal="left" vertical="center" wrapText="1"/>
    </xf>
    <xf numFmtId="0" fontId="3" fillId="0" borderId="0" xfId="0" applyFont="1" applyBorder="1" applyAlignment="1">
      <alignment horizontal="left" vertical="center" wrapText="1"/>
    </xf>
    <xf numFmtId="42" fontId="2" fillId="0" borderId="0" xfId="2" applyFont="1" applyBorder="1" applyAlignment="1">
      <alignment vertical="center" wrapText="1"/>
    </xf>
    <xf numFmtId="165" fontId="2" fillId="0" borderId="0" xfId="3" applyFont="1" applyBorder="1" applyAlignment="1">
      <alignment vertical="center" wrapText="1"/>
    </xf>
    <xf numFmtId="0" fontId="2" fillId="0" borderId="1" xfId="0" applyFont="1" applyBorder="1" applyAlignment="1">
      <alignment horizontal="left" vertical="center" wrapText="1"/>
    </xf>
    <xf numFmtId="0" fontId="7" fillId="0" borderId="1" xfId="0" applyFont="1" applyBorder="1" applyAlignment="1">
      <alignment horizontal="left" vertical="center" wrapText="1"/>
    </xf>
    <xf numFmtId="0" fontId="2" fillId="0" borderId="1" xfId="0" applyFont="1" applyFill="1" applyBorder="1" applyAlignment="1">
      <alignment horizontal="left" vertical="center" wrapText="1"/>
    </xf>
    <xf numFmtId="165" fontId="2" fillId="0" borderId="1" xfId="3" applyFont="1" applyBorder="1" applyAlignment="1">
      <alignment horizontal="left" vertical="center" wrapText="1"/>
    </xf>
    <xf numFmtId="0" fontId="2" fillId="0" borderId="0" xfId="0" applyFont="1" applyAlignment="1">
      <alignment vertical="center" wrapText="1"/>
    </xf>
    <xf numFmtId="49" fontId="2" fillId="0" borderId="1" xfId="0" applyNumberFormat="1" applyFont="1" applyBorder="1" applyAlignment="1">
      <alignment horizontal="left" wrapText="1"/>
    </xf>
    <xf numFmtId="165" fontId="2" fillId="0" borderId="1" xfId="3" applyFont="1" applyBorder="1" applyAlignment="1">
      <alignment horizontal="left" wrapText="1"/>
    </xf>
    <xf numFmtId="0" fontId="2" fillId="0" borderId="1" xfId="4" applyFont="1" applyBorder="1" applyAlignment="1">
      <alignment horizontal="left" vertical="center" wrapText="1"/>
    </xf>
    <xf numFmtId="0" fontId="2" fillId="12" borderId="1" xfId="0" applyFont="1" applyFill="1" applyBorder="1" applyAlignment="1">
      <alignment horizontal="left" vertical="center" wrapText="1"/>
    </xf>
    <xf numFmtId="0" fontId="2" fillId="11" borderId="1" xfId="4" applyFont="1" applyFill="1" applyBorder="1" applyAlignment="1">
      <alignment horizontal="left" vertical="center" wrapText="1"/>
    </xf>
    <xf numFmtId="165" fontId="2" fillId="11" borderId="1" xfId="3" applyFont="1" applyFill="1" applyBorder="1" applyAlignment="1">
      <alignment horizontal="left" vertical="center" wrapText="1"/>
    </xf>
    <xf numFmtId="165" fontId="2" fillId="0" borderId="1" xfId="3" applyFont="1" applyFill="1" applyBorder="1" applyAlignment="1">
      <alignment horizontal="left" vertical="center" wrapText="1"/>
    </xf>
    <xf numFmtId="49" fontId="2" fillId="0" borderId="1" xfId="0" applyNumberFormat="1" applyFont="1" applyBorder="1" applyAlignment="1">
      <alignment horizontal="left" vertical="center" wrapText="1"/>
    </xf>
    <xf numFmtId="42" fontId="2" fillId="0" borderId="1" xfId="2" applyFont="1" applyBorder="1" applyAlignment="1">
      <alignment horizontal="left" vertical="center" wrapText="1"/>
    </xf>
    <xf numFmtId="14" fontId="2" fillId="0" borderId="1" xfId="0" applyNumberFormat="1" applyFont="1" applyFill="1" applyBorder="1" applyAlignment="1">
      <alignment horizontal="left" vertical="center" wrapText="1"/>
    </xf>
    <xf numFmtId="164" fontId="2" fillId="0" borderId="1" xfId="6" applyFont="1" applyBorder="1" applyAlignment="1">
      <alignment horizontal="left" vertical="center" wrapText="1"/>
    </xf>
    <xf numFmtId="14" fontId="7" fillId="0" borderId="1" xfId="0" applyNumberFormat="1" applyFont="1" applyFill="1" applyBorder="1" applyAlignment="1">
      <alignment horizontal="left" vertical="center" wrapText="1"/>
    </xf>
    <xf numFmtId="164" fontId="2" fillId="0" borderId="1" xfId="6" applyFont="1" applyFill="1" applyBorder="1" applyAlignment="1">
      <alignment horizontal="left" vertical="center" wrapText="1"/>
    </xf>
    <xf numFmtId="0" fontId="2" fillId="0" borderId="0" xfId="0" applyFont="1" applyAlignment="1">
      <alignment horizontal="left" vertical="center" wrapText="1"/>
    </xf>
    <xf numFmtId="42" fontId="2" fillId="0" borderId="0" xfId="2" applyFont="1" applyAlignment="1">
      <alignment vertical="center" wrapText="1"/>
    </xf>
    <xf numFmtId="165" fontId="2" fillId="0" borderId="0" xfId="3" applyFont="1" applyAlignment="1">
      <alignment vertical="center" wrapText="1"/>
    </xf>
    <xf numFmtId="167" fontId="2" fillId="11" borderId="1" xfId="3" applyNumberFormat="1" applyFont="1" applyFill="1" applyBorder="1" applyAlignment="1">
      <alignment horizontal="left" vertical="center" wrapText="1"/>
    </xf>
    <xf numFmtId="0" fontId="7" fillId="0" borderId="1" xfId="0" applyFont="1" applyBorder="1" applyAlignment="1">
      <alignment horizontal="left" wrapText="1"/>
    </xf>
    <xf numFmtId="0" fontId="11" fillId="0" borderId="1" xfId="0" applyFont="1" applyBorder="1" applyAlignment="1">
      <alignment horizontal="left" vertical="center" wrapText="1"/>
    </xf>
    <xf numFmtId="14" fontId="2" fillId="13" borderId="1" xfId="0" applyNumberFormat="1" applyFont="1" applyFill="1" applyBorder="1" applyAlignment="1">
      <alignment horizontal="left" vertical="center" wrapText="1"/>
    </xf>
    <xf numFmtId="14" fontId="2" fillId="0" borderId="1" xfId="0" applyNumberFormat="1" applyFont="1" applyBorder="1" applyAlignment="1">
      <alignment horizontal="left" vertical="center" wrapText="1"/>
    </xf>
    <xf numFmtId="0" fontId="2" fillId="2" borderId="1" xfId="0" applyFont="1" applyFill="1" applyBorder="1" applyAlignment="1">
      <alignment horizontal="left" wrapText="1"/>
    </xf>
    <xf numFmtId="0" fontId="8" fillId="0" borderId="1" xfId="0" applyFont="1" applyBorder="1" applyAlignment="1">
      <alignment horizontal="left" vertical="center" wrapText="1"/>
    </xf>
    <xf numFmtId="49" fontId="11" fillId="0" borderId="1" xfId="0" applyNumberFormat="1" applyFont="1" applyBorder="1" applyAlignment="1">
      <alignment horizontal="left" wrapText="1"/>
    </xf>
    <xf numFmtId="0" fontId="8" fillId="0" borderId="1" xfId="0" applyFont="1" applyBorder="1" applyAlignment="1">
      <alignment horizontal="left" wrapText="1"/>
    </xf>
    <xf numFmtId="49" fontId="7" fillId="13"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2" fillId="13" borderId="1" xfId="4" applyFont="1" applyFill="1" applyBorder="1" applyAlignment="1">
      <alignment horizontal="left" vertical="center" wrapText="1"/>
    </xf>
    <xf numFmtId="42" fontId="7" fillId="0" borderId="1" xfId="2" applyFont="1" applyFill="1" applyBorder="1" applyAlignment="1">
      <alignment horizontal="left" vertical="center" wrapText="1"/>
    </xf>
    <xf numFmtId="164" fontId="2" fillId="0" borderId="1" xfId="6" applyFont="1" applyFill="1" applyBorder="1" applyAlignment="1">
      <alignment horizontal="left" wrapText="1"/>
    </xf>
    <xf numFmtId="0" fontId="7" fillId="12" borderId="1" xfId="0" applyFont="1" applyFill="1" applyBorder="1" applyAlignment="1">
      <alignment horizontal="left" vertical="center" wrapText="1"/>
    </xf>
    <xf numFmtId="164" fontId="7" fillId="11" borderId="1" xfId="6" applyFont="1" applyFill="1" applyBorder="1" applyAlignment="1">
      <alignment horizontal="left" vertical="center" wrapText="1"/>
    </xf>
    <xf numFmtId="0" fontId="7" fillId="11" borderId="1" xfId="4" applyFont="1" applyFill="1" applyBorder="1" applyAlignment="1">
      <alignment horizontal="left" vertical="center" wrapText="1"/>
    </xf>
    <xf numFmtId="0" fontId="2" fillId="0" borderId="1" xfId="0" applyFont="1" applyFill="1" applyBorder="1" applyAlignment="1">
      <alignment vertical="center" wrapText="1"/>
    </xf>
    <xf numFmtId="168" fontId="2" fillId="0" borderId="1" xfId="7" applyNumberFormat="1"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0" fontId="2" fillId="0" borderId="1" xfId="0" applyFont="1" applyBorder="1" applyAlignment="1">
      <alignment horizontal="left" wrapText="1"/>
    </xf>
    <xf numFmtId="0" fontId="2" fillId="0" borderId="1" xfId="4" applyFont="1" applyFill="1" applyBorder="1" applyAlignment="1">
      <alignment horizontal="left" vertical="center" wrapText="1"/>
    </xf>
    <xf numFmtId="49" fontId="2" fillId="2" borderId="1" xfId="0" applyNumberFormat="1" applyFont="1" applyFill="1" applyBorder="1" applyAlignment="1">
      <alignment horizontal="left" wrapText="1"/>
    </xf>
    <xf numFmtId="0" fontId="2" fillId="2" borderId="1" xfId="5" applyFont="1" applyFill="1" applyBorder="1" applyAlignment="1">
      <alignment horizontal="left" wrapText="1"/>
    </xf>
    <xf numFmtId="0" fontId="2" fillId="2" borderId="1" xfId="0"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49" fontId="11" fillId="2" borderId="1" xfId="0" applyNumberFormat="1" applyFont="1" applyFill="1" applyBorder="1" applyAlignment="1">
      <alignment horizontal="left" vertical="center" wrapText="1"/>
    </xf>
    <xf numFmtId="49" fontId="2" fillId="13" borderId="1" xfId="0" applyNumberFormat="1" applyFont="1" applyFill="1" applyBorder="1" applyAlignment="1">
      <alignment horizontal="left" vertical="center" wrapText="1"/>
    </xf>
    <xf numFmtId="42" fontId="2" fillId="0" borderId="1" xfId="2" applyFont="1" applyFill="1" applyBorder="1" applyAlignment="1">
      <alignment horizontal="left" vertical="center" wrapText="1"/>
    </xf>
    <xf numFmtId="165" fontId="2" fillId="0" borderId="1" xfId="3" applyFont="1" applyFill="1" applyBorder="1" applyAlignment="1">
      <alignment horizontal="left" wrapText="1"/>
    </xf>
    <xf numFmtId="49" fontId="2" fillId="0" borderId="1" xfId="0" applyNumberFormat="1" applyFont="1" applyFill="1" applyBorder="1" applyAlignment="1">
      <alignment horizontal="left" wrapText="1"/>
    </xf>
    <xf numFmtId="0" fontId="2" fillId="0" borderId="1" xfId="0" applyFont="1" applyFill="1" applyBorder="1" applyAlignment="1">
      <alignment horizontal="left" wrapText="1"/>
    </xf>
    <xf numFmtId="14" fontId="7" fillId="0" borderId="1" xfId="0" applyNumberFormat="1" applyFont="1" applyBorder="1" applyAlignment="1">
      <alignment horizontal="left" vertical="center" wrapText="1"/>
    </xf>
    <xf numFmtId="42" fontId="2" fillId="0" borderId="1" xfId="2" applyFont="1" applyBorder="1" applyAlignment="1">
      <alignment horizontal="left" wrapText="1"/>
    </xf>
    <xf numFmtId="166" fontId="2" fillId="0" borderId="1" xfId="3" applyNumberFormat="1" applyFont="1" applyBorder="1" applyAlignment="1">
      <alignment horizontal="left" wrapText="1"/>
    </xf>
    <xf numFmtId="0" fontId="2" fillId="10" borderId="1" xfId="0" applyFont="1" applyFill="1" applyBorder="1" applyAlignment="1">
      <alignment horizontal="left" vertical="center" wrapText="1"/>
    </xf>
    <xf numFmtId="49" fontId="2" fillId="11" borderId="1" xfId="0" applyNumberFormat="1" applyFont="1" applyFill="1" applyBorder="1" applyAlignment="1">
      <alignment horizontal="left" vertical="center" wrapText="1"/>
    </xf>
    <xf numFmtId="165" fontId="7" fillId="0" borderId="1" xfId="3" applyFont="1" applyFill="1" applyBorder="1" applyAlignment="1">
      <alignment horizontal="left" vertical="center" wrapText="1"/>
    </xf>
    <xf numFmtId="42" fontId="2" fillId="11" borderId="1" xfId="2" applyFont="1" applyFill="1" applyBorder="1" applyAlignment="1">
      <alignment horizontal="left" vertical="center" wrapText="1"/>
    </xf>
    <xf numFmtId="0" fontId="7" fillId="0" borderId="1" xfId="0" applyFont="1" applyFill="1" applyBorder="1" applyAlignment="1">
      <alignment horizontal="left" vertical="center" wrapText="1"/>
    </xf>
    <xf numFmtId="164" fontId="7" fillId="0" borderId="1" xfId="6" applyFont="1" applyBorder="1" applyAlignment="1">
      <alignment horizontal="left" vertical="center" wrapText="1"/>
    </xf>
    <xf numFmtId="0" fontId="2" fillId="0" borderId="1" xfId="0" applyFont="1" applyBorder="1" applyAlignment="1">
      <alignment vertical="center" wrapText="1"/>
    </xf>
    <xf numFmtId="168" fontId="2" fillId="0" borderId="1" xfId="7" applyNumberFormat="1" applyFont="1" applyBorder="1" applyAlignment="1">
      <alignment horizontal="left" vertical="center" wrapText="1"/>
    </xf>
    <xf numFmtId="49" fontId="7" fillId="0" borderId="1" xfId="0" applyNumberFormat="1" applyFont="1" applyBorder="1" applyAlignment="1">
      <alignment horizontal="left" vertical="center" wrapText="1"/>
    </xf>
    <xf numFmtId="14" fontId="2" fillId="3" borderId="1" xfId="0" applyNumberFormat="1" applyFont="1" applyFill="1" applyBorder="1" applyAlignment="1">
      <alignment horizontal="left" vertical="center" wrapText="1"/>
    </xf>
    <xf numFmtId="14" fontId="2" fillId="11" borderId="1" xfId="0" applyNumberFormat="1" applyFont="1" applyFill="1" applyBorder="1" applyAlignment="1">
      <alignment horizontal="left" vertical="center" wrapText="1"/>
    </xf>
    <xf numFmtId="14" fontId="11" fillId="3" borderId="1" xfId="0" applyNumberFormat="1" applyFont="1" applyFill="1" applyBorder="1" applyAlignment="1">
      <alignment horizontal="left" vertical="center" wrapText="1"/>
    </xf>
    <xf numFmtId="167" fontId="2" fillId="0" borderId="1" xfId="3" applyNumberFormat="1" applyFont="1" applyFill="1" applyBorder="1" applyAlignment="1">
      <alignment horizontal="left" vertical="center" wrapText="1"/>
    </xf>
    <xf numFmtId="0" fontId="2" fillId="3" borderId="1" xfId="4" applyFont="1" applyFill="1" applyBorder="1" applyAlignment="1">
      <alignment horizontal="left" vertical="center" wrapText="1"/>
    </xf>
    <xf numFmtId="49" fontId="2" fillId="3" borderId="1" xfId="0" applyNumberFormat="1" applyFont="1" applyFill="1" applyBorder="1" applyAlignment="1">
      <alignment horizontal="left" vertical="center" wrapText="1"/>
    </xf>
    <xf numFmtId="0" fontId="2" fillId="9" borderId="1" xfId="0" applyFont="1" applyFill="1" applyBorder="1" applyAlignment="1">
      <alignment horizontal="left" vertical="center" wrapText="1"/>
    </xf>
    <xf numFmtId="165" fontId="2" fillId="9" borderId="1" xfId="3" applyFont="1" applyFill="1" applyBorder="1" applyAlignment="1">
      <alignment horizontal="left" vertical="center" wrapText="1"/>
    </xf>
    <xf numFmtId="0" fontId="2" fillId="0" borderId="1" xfId="5" applyFont="1" applyFill="1" applyBorder="1" applyAlignment="1">
      <alignment horizontal="left" wrapText="1"/>
    </xf>
    <xf numFmtId="49" fontId="11" fillId="3" borderId="1" xfId="0" applyNumberFormat="1" applyFont="1" applyFill="1" applyBorder="1" applyAlignment="1">
      <alignment horizontal="left" vertical="center" wrapText="1"/>
    </xf>
    <xf numFmtId="166" fontId="2" fillId="0" borderId="1" xfId="3" applyNumberFormat="1" applyFont="1" applyFill="1" applyBorder="1" applyAlignment="1">
      <alignment horizontal="left" wrapText="1"/>
    </xf>
  </cellXfs>
  <cellStyles count="8">
    <cellStyle name="Moneda [0] 2" xfId="2"/>
    <cellStyle name="Moneda [0] 2 2" xfId="6"/>
    <cellStyle name="Moneda 2" xfId="3"/>
    <cellStyle name="Moneda 4" xfId="7"/>
    <cellStyle name="Normal" xfId="0" builtinId="0"/>
    <cellStyle name="Normal 2 10 2" xfId="4"/>
    <cellStyle name="Normal 2 2 2" xfId="5"/>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https://na63.salesforce.com/001A000000YBuah"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na63.salesforce.com/001A000000YBuah"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na63.salesforce.com/001A000000YBuah"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s://na63.salesforce.com/001A000000YBuah" TargetMode="Externa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4.bin"/><Relationship Id="rId1" Type="http://schemas.openxmlformats.org/officeDocument/2006/relationships/hyperlink" Target="https://na63.salesforce.com/001A000000YBuah"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5.bin"/><Relationship Id="rId1" Type="http://schemas.openxmlformats.org/officeDocument/2006/relationships/hyperlink" Target="https://na63.salesforce.com/001A000000YBuah" TargetMode="Externa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na63.salesforce.com/001A000000YBuah" TargetMode="Externa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7.bin"/><Relationship Id="rId1" Type="http://schemas.openxmlformats.org/officeDocument/2006/relationships/hyperlink" Target="https://na63.salesforce.com/001A000000YBuah" TargetMode="Externa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8.bin"/><Relationship Id="rId1" Type="http://schemas.openxmlformats.org/officeDocument/2006/relationships/hyperlink" Target="https://na63.salesforce.com/001A000000YBuah" TargetMode="Externa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9.bin"/><Relationship Id="rId1" Type="http://schemas.openxmlformats.org/officeDocument/2006/relationships/hyperlink" Target="https://na63.salesforce.com/001A000000YBuah" TargetMode="Externa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0.bin"/><Relationship Id="rId1" Type="http://schemas.openxmlformats.org/officeDocument/2006/relationships/hyperlink" Target="https://na63.salesforce.com/001A000000YBuah" TargetMode="Externa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1.bin"/><Relationship Id="rId1" Type="http://schemas.openxmlformats.org/officeDocument/2006/relationships/hyperlink" Target="https://na63.salesforce.com/001A000000YBuah" TargetMode="Externa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2.bin"/><Relationship Id="rId1" Type="http://schemas.openxmlformats.org/officeDocument/2006/relationships/hyperlink" Target="https://na63.salesforce.com/001A000000YBuah" TargetMode="External"/><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3.bin"/><Relationship Id="rId1" Type="http://schemas.openxmlformats.org/officeDocument/2006/relationships/hyperlink" Target="https://na63.salesforce.com/001A000000YBuah" TargetMode="Externa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4.bin"/><Relationship Id="rId1" Type="http://schemas.openxmlformats.org/officeDocument/2006/relationships/hyperlink" Target="https://na63.salesforce.com/001A000000YBuah" TargetMode="External"/><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5.bin"/><Relationship Id="rId1" Type="http://schemas.openxmlformats.org/officeDocument/2006/relationships/hyperlink" Target="https://na63.salesforce.com/001A000000YBuah" TargetMode="External"/><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6.bin"/><Relationship Id="rId1" Type="http://schemas.openxmlformats.org/officeDocument/2006/relationships/hyperlink" Target="https://na63.salesforce.com/001A000000YBuah" TargetMode="External"/><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7.bin"/><Relationship Id="rId1" Type="http://schemas.openxmlformats.org/officeDocument/2006/relationships/hyperlink" Target="https://na63.salesforce.com/001A000000YBuah" TargetMode="External"/><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8.bin"/><Relationship Id="rId1" Type="http://schemas.openxmlformats.org/officeDocument/2006/relationships/hyperlink" Target="https://na63.salesforce.com/001A000000YBuah" TargetMode="External"/><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9.bin"/><Relationship Id="rId1" Type="http://schemas.openxmlformats.org/officeDocument/2006/relationships/hyperlink" Target="https://na63.salesforce.com/001A000000YBuah" TargetMode="External"/><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na63.salesforce.com/001A000000YBuah" TargetMode="Externa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30.bin"/><Relationship Id="rId1" Type="http://schemas.openxmlformats.org/officeDocument/2006/relationships/hyperlink" Target="https://na63.salesforce.com/001A000000YBuah" TargetMode="External"/><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1.bin"/><Relationship Id="rId1" Type="http://schemas.openxmlformats.org/officeDocument/2006/relationships/hyperlink" Target="https://na63.salesforce.com/001A000000YBuah" TargetMode="External"/><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2.bin"/><Relationship Id="rId1" Type="http://schemas.openxmlformats.org/officeDocument/2006/relationships/hyperlink" Target="https://na63.salesforce.com/001A000000YBuah" TargetMode="External"/><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3.bin"/><Relationship Id="rId1" Type="http://schemas.openxmlformats.org/officeDocument/2006/relationships/hyperlink" Target="https://na63.salesforce.com/001A000000YBuah" TargetMode="External"/><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4.bin"/><Relationship Id="rId1" Type="http://schemas.openxmlformats.org/officeDocument/2006/relationships/hyperlink" Target="https://na63.salesforce.com/001A000000YBuah" TargetMode="External"/><Relationship Id="rId4" Type="http://schemas.openxmlformats.org/officeDocument/2006/relationships/comments" Target="../comments3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5.bin"/><Relationship Id="rId1" Type="http://schemas.openxmlformats.org/officeDocument/2006/relationships/hyperlink" Target="https://na63.salesforce.com/001A000000YBuah" TargetMode="External"/><Relationship Id="rId4" Type="http://schemas.openxmlformats.org/officeDocument/2006/relationships/comments" Target="../comments3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6.bin"/><Relationship Id="rId1" Type="http://schemas.openxmlformats.org/officeDocument/2006/relationships/hyperlink" Target="https://na63.salesforce.com/001A000000YBuah" TargetMode="External"/><Relationship Id="rId4" Type="http://schemas.openxmlformats.org/officeDocument/2006/relationships/comments" Target="../comments3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7.bin"/><Relationship Id="rId1" Type="http://schemas.openxmlformats.org/officeDocument/2006/relationships/hyperlink" Target="https://na63.salesforce.com/001A000000YBuah" TargetMode="External"/><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na63.salesforce.com/001A000000YBuah"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na63.salesforce.com/001A000000YBuah"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hyperlink" Target="https://na63.salesforce.com/001A000000YBuah"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s://na63.salesforce.com/001A000000YBuah"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hyperlink" Target="https://na63.salesforce.com/001A000000YBuah"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na63.salesforce.com/001A000000YBuah"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election activeCell="A10" sqref="A10"/>
    </sheetView>
  </sheetViews>
  <sheetFormatPr baseColWidth="10" defaultRowHeight="13.5" x14ac:dyDescent="0.25"/>
  <cols>
    <col min="1" max="1" width="19.140625" style="91" bestFit="1" customWidth="1"/>
    <col min="2" max="3" width="21.140625" style="91" bestFit="1" customWidth="1"/>
    <col min="4" max="6" width="19.85546875" style="91" bestFit="1" customWidth="1"/>
    <col min="7" max="7" width="18.5703125" style="91" bestFit="1" customWidth="1"/>
    <col min="8" max="8" width="19.85546875" style="91" bestFit="1" customWidth="1"/>
    <col min="9" max="16384" width="11.42578125" style="91"/>
  </cols>
  <sheetData>
    <row r="1" spans="1:8" ht="14.25" x14ac:dyDescent="0.25">
      <c r="A1" s="96" t="s">
        <v>920</v>
      </c>
    </row>
    <row r="3" spans="1:8" ht="28.5" x14ac:dyDescent="0.25">
      <c r="A3" s="101">
        <v>1000000</v>
      </c>
      <c r="B3" s="102" t="s">
        <v>6</v>
      </c>
      <c r="C3" s="102" t="s">
        <v>41</v>
      </c>
      <c r="D3" s="103" t="s">
        <v>42</v>
      </c>
      <c r="E3" s="104" t="s">
        <v>43</v>
      </c>
      <c r="F3" s="105" t="s">
        <v>44</v>
      </c>
      <c r="G3" s="106" t="s">
        <v>45</v>
      </c>
      <c r="H3" s="107" t="s">
        <v>46</v>
      </c>
    </row>
    <row r="4" spans="1:8" s="109" customFormat="1" x14ac:dyDescent="0.25">
      <c r="A4" s="108" t="s">
        <v>917</v>
      </c>
      <c r="B4" s="108">
        <f>SUM('2017-oct2018'!I4:I341)</f>
        <v>266324919319</v>
      </c>
      <c r="C4" s="108">
        <f>SUM('2017-oct2018'!AR4:AR341)</f>
        <v>132322947707</v>
      </c>
      <c r="D4" s="108">
        <f>SUM('2017-oct2018'!AS4:AS341)</f>
        <v>11830196160.051754</v>
      </c>
      <c r="E4" s="108">
        <f>SUM('2017-oct2018'!AT4:AT341)</f>
        <v>50727866647.508965</v>
      </c>
      <c r="F4" s="108">
        <f>SUM('2017-oct2018'!AU4:AU341)</f>
        <v>46997293998.287827</v>
      </c>
      <c r="G4" s="108">
        <f>SUM('2017-oct2018'!AV4:AV341)</f>
        <v>6257870479.1688089</v>
      </c>
      <c r="H4" s="108">
        <f>SUM('2017-oct2018'!AW4:AW341)</f>
        <v>18188744326.982655</v>
      </c>
    </row>
    <row r="5" spans="1:8" x14ac:dyDescent="0.25">
      <c r="A5" s="110" t="s">
        <v>918</v>
      </c>
      <c r="B5" s="111">
        <f>B4/$A$3</f>
        <v>266324.91931899998</v>
      </c>
      <c r="C5" s="111">
        <f t="shared" ref="C5:H5" si="0">C4/$A$3</f>
        <v>132322.94770700001</v>
      </c>
      <c r="D5" s="111">
        <f t="shared" si="0"/>
        <v>11830.196160051753</v>
      </c>
      <c r="E5" s="111">
        <f t="shared" si="0"/>
        <v>50727.866647508963</v>
      </c>
      <c r="F5" s="111">
        <f t="shared" si="0"/>
        <v>46997.293998287823</v>
      </c>
      <c r="G5" s="111">
        <f t="shared" si="0"/>
        <v>6257.8704791688087</v>
      </c>
      <c r="H5" s="111">
        <f t="shared" si="0"/>
        <v>18188.744326982654</v>
      </c>
    </row>
    <row r="6" spans="1:8" x14ac:dyDescent="0.25">
      <c r="A6" s="110" t="s">
        <v>919</v>
      </c>
      <c r="B6" s="112">
        <v>1</v>
      </c>
      <c r="C6" s="113">
        <f>C5*$B$6/$B$5</f>
        <v>0.49684779045593391</v>
      </c>
      <c r="D6" s="113">
        <f t="shared" ref="D6:H6" si="1">D5*$B$6/$B$5</f>
        <v>4.4420162372720826E-2</v>
      </c>
      <c r="E6" s="113">
        <f t="shared" si="1"/>
        <v>0.19047360185904305</v>
      </c>
      <c r="F6" s="113">
        <f t="shared" si="1"/>
        <v>0.17646600295031037</v>
      </c>
      <c r="G6" s="113">
        <f t="shared" si="1"/>
        <v>2.3497127100123989E-2</v>
      </c>
      <c r="H6" s="113">
        <f t="shared" si="1"/>
        <v>6.8295315261867967E-2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41"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x14ac:dyDescent="0.2">
      <c r="A20" s="121" t="s">
        <v>84</v>
      </c>
      <c r="B20" s="170" t="s">
        <v>93</v>
      </c>
      <c r="C20" s="121">
        <v>2017</v>
      </c>
      <c r="D20" s="162" t="s">
        <v>93</v>
      </c>
      <c r="E20" s="121" t="s">
        <v>94</v>
      </c>
      <c r="F20" s="121" t="s">
        <v>922</v>
      </c>
      <c r="G20" s="121" t="s">
        <v>50</v>
      </c>
      <c r="H20" s="119" t="s">
        <v>87</v>
      </c>
      <c r="I20" s="169">
        <f>257594423+68397219</f>
        <v>325991642</v>
      </c>
      <c r="J20" s="171" t="s">
        <v>95</v>
      </c>
      <c r="K20" s="122"/>
      <c r="L20" s="122"/>
      <c r="M20" s="122"/>
      <c r="N20" s="122"/>
      <c r="O20" s="122"/>
      <c r="P20" s="122"/>
      <c r="Q20" s="130">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22">
        <v>30555416.666666668</v>
      </c>
      <c r="Q44" s="130">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x14ac:dyDescent="0.25">
      <c r="A48" s="121" t="s">
        <v>53</v>
      </c>
      <c r="B48" s="121" t="s">
        <v>164</v>
      </c>
      <c r="C48" s="121">
        <v>2017</v>
      </c>
      <c r="D48" s="119" t="s">
        <v>164</v>
      </c>
      <c r="E48" s="121" t="s">
        <v>165</v>
      </c>
      <c r="F48" s="121" t="s">
        <v>922</v>
      </c>
      <c r="G48" s="121" t="s">
        <v>50</v>
      </c>
      <c r="H48" s="119" t="s">
        <v>56</v>
      </c>
      <c r="I48" s="130">
        <v>362481204</v>
      </c>
      <c r="J48" s="121" t="s">
        <v>166</v>
      </c>
      <c r="K48" s="122"/>
      <c r="L48" s="122">
        <v>60413534</v>
      </c>
      <c r="M48" s="122"/>
      <c r="N48" s="122"/>
      <c r="O48" s="122"/>
      <c r="P48" s="122"/>
      <c r="Q48" s="130">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21" t="s">
        <v>53</v>
      </c>
      <c r="B75" s="121" t="s">
        <v>228</v>
      </c>
      <c r="C75" s="121">
        <v>2017</v>
      </c>
      <c r="D75" s="119" t="s">
        <v>228</v>
      </c>
      <c r="E75" s="121" t="s">
        <v>229</v>
      </c>
      <c r="F75" s="121" t="s">
        <v>922</v>
      </c>
      <c r="G75" s="121" t="s">
        <v>50</v>
      </c>
      <c r="H75" s="119" t="s">
        <v>56</v>
      </c>
      <c r="I75" s="130">
        <v>2992749300</v>
      </c>
      <c r="J75" s="121" t="s">
        <v>230</v>
      </c>
      <c r="K75" s="122"/>
      <c r="L75" s="122"/>
      <c r="M75" s="122"/>
      <c r="N75" s="122"/>
      <c r="O75" s="122"/>
      <c r="P75" s="122"/>
      <c r="Q75" s="130">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x14ac:dyDescent="0.25">
      <c r="A77" s="121" t="s">
        <v>84</v>
      </c>
      <c r="B77" s="121" t="s">
        <v>234</v>
      </c>
      <c r="C77" s="121">
        <v>2017</v>
      </c>
      <c r="D77" s="119" t="s">
        <v>234</v>
      </c>
      <c r="E77" s="121" t="s">
        <v>235</v>
      </c>
      <c r="F77" s="121" t="s">
        <v>922</v>
      </c>
      <c r="G77" s="121" t="s">
        <v>236</v>
      </c>
      <c r="H77" s="119" t="s">
        <v>87</v>
      </c>
      <c r="I77" s="130">
        <v>160000000</v>
      </c>
      <c r="J77" s="121" t="s">
        <v>95</v>
      </c>
      <c r="K77" s="122"/>
      <c r="L77" s="122"/>
      <c r="M77" s="122"/>
      <c r="N77" s="122"/>
      <c r="O77" s="122"/>
      <c r="P77" s="122"/>
      <c r="Q77" s="130">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22">
        <v>14117647.05882353</v>
      </c>
      <c r="M98" s="122"/>
      <c r="N98" s="122"/>
      <c r="O98" s="122"/>
      <c r="P98" s="122">
        <v>4705882.3529411769</v>
      </c>
      <c r="Q98" s="130">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x14ac:dyDescent="0.2">
      <c r="A134" s="121" t="s">
        <v>84</v>
      </c>
      <c r="B134" s="170" t="s">
        <v>393</v>
      </c>
      <c r="C134" s="121">
        <v>2017</v>
      </c>
      <c r="D134" s="124" t="s">
        <v>393</v>
      </c>
      <c r="E134" s="121" t="s">
        <v>394</v>
      </c>
      <c r="F134" s="121" t="s">
        <v>929</v>
      </c>
      <c r="G134" s="170" t="s">
        <v>395</v>
      </c>
      <c r="H134" s="119" t="s">
        <v>87</v>
      </c>
      <c r="I134" s="130">
        <v>238968122</v>
      </c>
      <c r="J134" s="170" t="s">
        <v>95</v>
      </c>
      <c r="K134" s="122"/>
      <c r="L134" s="122"/>
      <c r="M134" s="122"/>
      <c r="N134" s="122"/>
      <c r="O134" s="122"/>
      <c r="P134" s="122"/>
      <c r="Q134" s="130">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x14ac:dyDescent="0.25">
      <c r="A144" s="121" t="s">
        <v>53</v>
      </c>
      <c r="B144" s="121" t="s">
        <v>421</v>
      </c>
      <c r="C144" s="121">
        <v>2017</v>
      </c>
      <c r="D144" s="119" t="s">
        <v>421</v>
      </c>
      <c r="E144" s="121" t="s">
        <v>422</v>
      </c>
      <c r="F144" s="121" t="s">
        <v>922</v>
      </c>
      <c r="G144" s="121" t="s">
        <v>423</v>
      </c>
      <c r="H144" s="119" t="s">
        <v>56</v>
      </c>
      <c r="I144" s="130">
        <v>143395000</v>
      </c>
      <c r="J144" s="121" t="s">
        <v>95</v>
      </c>
      <c r="K144" s="122"/>
      <c r="L144" s="122"/>
      <c r="M144" s="122"/>
      <c r="N144" s="122"/>
      <c r="O144" s="122"/>
      <c r="P144" s="122"/>
      <c r="Q144" s="130">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x14ac:dyDescent="0.2">
      <c r="A152" s="121" t="s">
        <v>47</v>
      </c>
      <c r="B152" s="150" t="s">
        <v>442</v>
      </c>
      <c r="C152" s="121">
        <v>2017</v>
      </c>
      <c r="D152" s="131" t="s">
        <v>442</v>
      </c>
      <c r="E152" s="121" t="s">
        <v>443</v>
      </c>
      <c r="F152" s="121" t="s">
        <v>925</v>
      </c>
      <c r="G152" s="170" t="s">
        <v>444</v>
      </c>
      <c r="H152" s="124" t="s">
        <v>51</v>
      </c>
      <c r="I152" s="169">
        <v>737717000</v>
      </c>
      <c r="J152" s="170" t="s">
        <v>95</v>
      </c>
      <c r="K152" s="122"/>
      <c r="L152" s="122"/>
      <c r="M152" s="122"/>
      <c r="N152" s="122"/>
      <c r="O152" s="122"/>
      <c r="P152" s="122"/>
      <c r="Q152" s="130">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22">
        <v>14515687.117647059</v>
      </c>
      <c r="Q157" s="130">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30">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130"/>
      <c r="N196" s="130"/>
      <c r="O196" s="130"/>
      <c r="P196" s="130">
        <v>8823530.5882352944</v>
      </c>
      <c r="Q196" s="13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x14ac:dyDescent="0.25">
      <c r="A214" s="121" t="s">
        <v>84</v>
      </c>
      <c r="B214" s="150" t="s">
        <v>591</v>
      </c>
      <c r="C214" s="121">
        <v>2018</v>
      </c>
      <c r="D214" s="131" t="s">
        <v>591</v>
      </c>
      <c r="E214" s="121" t="s">
        <v>592</v>
      </c>
      <c r="F214" s="121" t="s">
        <v>922</v>
      </c>
      <c r="G214" s="121" t="s">
        <v>50</v>
      </c>
      <c r="H214" s="119" t="s">
        <v>87</v>
      </c>
      <c r="I214" s="130">
        <v>1940220113</v>
      </c>
      <c r="J214" s="150" t="s">
        <v>593</v>
      </c>
      <c r="K214" s="130"/>
      <c r="L214" s="130"/>
      <c r="M214" s="130">
        <v>388044022.60000002</v>
      </c>
      <c r="N214" s="130"/>
      <c r="O214" s="130">
        <v>388044022.60000002</v>
      </c>
      <c r="P214" s="130"/>
      <c r="Q214" s="13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128" t="s">
        <v>651</v>
      </c>
      <c r="E241" s="121" t="s">
        <v>652</v>
      </c>
      <c r="F241" s="121" t="s">
        <v>926</v>
      </c>
      <c r="G241" s="121" t="s">
        <v>50</v>
      </c>
      <c r="H241" s="131" t="s">
        <v>56</v>
      </c>
      <c r="I241" s="130">
        <v>217984814</v>
      </c>
      <c r="J241" s="121" t="s">
        <v>653</v>
      </c>
      <c r="K241" s="130"/>
      <c r="L241" s="130">
        <v>15570343.857142856</v>
      </c>
      <c r="M241" s="130"/>
      <c r="N241" s="130"/>
      <c r="O241" s="130">
        <v>15570343.857142856</v>
      </c>
      <c r="P241" s="130">
        <v>15570343.857142856</v>
      </c>
      <c r="Q241" s="13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x14ac:dyDescent="0.25">
      <c r="A277" s="121" t="s">
        <v>53</v>
      </c>
      <c r="B277" s="133" t="s">
        <v>748</v>
      </c>
      <c r="C277" s="121">
        <v>2018</v>
      </c>
      <c r="D277" s="144" t="s">
        <v>748</v>
      </c>
      <c r="E277" s="121" t="s">
        <v>749</v>
      </c>
      <c r="F277" s="121" t="s">
        <v>927</v>
      </c>
      <c r="G277" s="121" t="s">
        <v>50</v>
      </c>
      <c r="H277" s="132" t="s">
        <v>719</v>
      </c>
      <c r="I277" s="168">
        <v>650043000</v>
      </c>
      <c r="J277" s="133" t="s">
        <v>750</v>
      </c>
      <c r="K277" s="130"/>
      <c r="L277" s="130"/>
      <c r="M277" s="130"/>
      <c r="N277" s="130"/>
      <c r="O277" s="121"/>
      <c r="P277" s="130"/>
      <c r="Q277" s="13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Q341">
    <filterColumn colId="16">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66"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x14ac:dyDescent="0.2">
      <c r="A26" s="121" t="s">
        <v>84</v>
      </c>
      <c r="B26" s="171" t="s">
        <v>107</v>
      </c>
      <c r="C26" s="121">
        <v>2017</v>
      </c>
      <c r="D26" s="145" t="s">
        <v>107</v>
      </c>
      <c r="E26" s="121" t="s">
        <v>108</v>
      </c>
      <c r="F26" s="121" t="s">
        <v>924</v>
      </c>
      <c r="G26" s="121" t="s">
        <v>50</v>
      </c>
      <c r="H26" s="119" t="s">
        <v>87</v>
      </c>
      <c r="I26" s="130">
        <v>682053000</v>
      </c>
      <c r="J26" s="121" t="s">
        <v>109</v>
      </c>
      <c r="K26" s="122"/>
      <c r="L26" s="122"/>
      <c r="M26" s="122"/>
      <c r="N26" s="122"/>
      <c r="O26" s="122"/>
      <c r="P26" s="122"/>
      <c r="Q26" s="122"/>
      <c r="R26" s="130">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22">
        <v>30555416.666666668</v>
      </c>
      <c r="Q44" s="122">
        <v>61110833.333333336</v>
      </c>
      <c r="R44" s="130">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x14ac:dyDescent="0.25">
      <c r="A65" s="121" t="s">
        <v>53</v>
      </c>
      <c r="B65" s="121" t="s">
        <v>203</v>
      </c>
      <c r="C65" s="121">
        <v>2017</v>
      </c>
      <c r="D65" s="119" t="s">
        <v>203</v>
      </c>
      <c r="E65" s="121" t="s">
        <v>204</v>
      </c>
      <c r="F65" s="121" t="s">
        <v>922</v>
      </c>
      <c r="G65" s="121" t="s">
        <v>50</v>
      </c>
      <c r="H65" s="119" t="s">
        <v>56</v>
      </c>
      <c r="I65" s="130">
        <v>670000000</v>
      </c>
      <c r="J65" s="121" t="s">
        <v>205</v>
      </c>
      <c r="K65" s="122"/>
      <c r="L65" s="122"/>
      <c r="M65" s="122"/>
      <c r="N65" s="122"/>
      <c r="O65" s="122"/>
      <c r="P65" s="122"/>
      <c r="Q65" s="122"/>
      <c r="R65" s="130">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22">
        <v>14117647.05882353</v>
      </c>
      <c r="M98" s="122"/>
      <c r="N98" s="122"/>
      <c r="O98" s="122"/>
      <c r="P98" s="122">
        <v>4705882.3529411769</v>
      </c>
      <c r="Q98" s="122">
        <v>9411764.7058823537</v>
      </c>
      <c r="R98" s="130">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x14ac:dyDescent="0.2">
      <c r="A120" s="121" t="s">
        <v>84</v>
      </c>
      <c r="B120" s="170" t="s">
        <v>351</v>
      </c>
      <c r="C120" s="121">
        <v>2017</v>
      </c>
      <c r="D120" s="124" t="s">
        <v>351</v>
      </c>
      <c r="E120" s="121" t="s">
        <v>352</v>
      </c>
      <c r="F120" s="121" t="s">
        <v>929</v>
      </c>
      <c r="G120" s="170" t="s">
        <v>936</v>
      </c>
      <c r="H120" s="119" t="s">
        <v>87</v>
      </c>
      <c r="I120" s="169">
        <v>130000000</v>
      </c>
      <c r="J120" s="170" t="s">
        <v>354</v>
      </c>
      <c r="K120" s="122"/>
      <c r="L120" s="122"/>
      <c r="M120" s="122"/>
      <c r="N120" s="122"/>
      <c r="O120" s="122"/>
      <c r="P120" s="122"/>
      <c r="Q120" s="122"/>
      <c r="R120" s="130">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22">
        <v>14515687.117647059</v>
      </c>
      <c r="Q157" s="122">
        <v>14515687.117647059</v>
      </c>
      <c r="R157" s="130">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x14ac:dyDescent="0.2">
      <c r="A162" s="121" t="s">
        <v>47</v>
      </c>
      <c r="B162" s="170" t="s">
        <v>469</v>
      </c>
      <c r="C162" s="121">
        <v>2017</v>
      </c>
      <c r="D162" s="124" t="s">
        <v>469</v>
      </c>
      <c r="E162" s="121" t="s">
        <v>470</v>
      </c>
      <c r="F162" s="121" t="s">
        <v>926</v>
      </c>
      <c r="G162" s="170" t="s">
        <v>471</v>
      </c>
      <c r="H162" s="119" t="s">
        <v>51</v>
      </c>
      <c r="I162" s="169">
        <v>737000000</v>
      </c>
      <c r="J162" s="170" t="s">
        <v>472</v>
      </c>
      <c r="K162" s="122"/>
      <c r="L162" s="122"/>
      <c r="M162" s="122"/>
      <c r="N162" s="122"/>
      <c r="O162" s="122"/>
      <c r="P162" s="122"/>
      <c r="Q162" s="122"/>
      <c r="R162" s="130">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30">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130"/>
      <c r="N196" s="130"/>
      <c r="O196" s="130"/>
      <c r="P196" s="130">
        <v>8823530.5882352944</v>
      </c>
      <c r="Q196" s="130">
        <v>17647061.176470589</v>
      </c>
      <c r="R196" s="13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x14ac:dyDescent="0.25">
      <c r="A225" s="121" t="s">
        <v>84</v>
      </c>
      <c r="B225" s="150" t="s">
        <v>615</v>
      </c>
      <c r="C225" s="121">
        <v>2018</v>
      </c>
      <c r="D225" s="149" t="s">
        <v>615</v>
      </c>
      <c r="E225" s="121" t="s">
        <v>616</v>
      </c>
      <c r="F225" s="121" t="s">
        <v>922</v>
      </c>
      <c r="G225" s="121" t="s">
        <v>50</v>
      </c>
      <c r="H225" s="119" t="s">
        <v>87</v>
      </c>
      <c r="I225" s="130">
        <v>830642015</v>
      </c>
      <c r="J225" s="121" t="s">
        <v>109</v>
      </c>
      <c r="K225" s="130"/>
      <c r="L225" s="130"/>
      <c r="M225" s="130"/>
      <c r="N225" s="130"/>
      <c r="O225" s="130"/>
      <c r="P225" s="130"/>
      <c r="Q225" s="130"/>
      <c r="R225" s="13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21" t="s">
        <v>84</v>
      </c>
      <c r="B249" s="161" t="s">
        <v>666</v>
      </c>
      <c r="C249" s="121">
        <v>2018</v>
      </c>
      <c r="D249" s="128" t="s">
        <v>666</v>
      </c>
      <c r="E249" s="121" t="s">
        <v>667</v>
      </c>
      <c r="F249" s="121" t="s">
        <v>922</v>
      </c>
      <c r="G249" s="161" t="s">
        <v>668</v>
      </c>
      <c r="H249" s="119" t="s">
        <v>87</v>
      </c>
      <c r="I249" s="130">
        <v>457960000</v>
      </c>
      <c r="J249" s="161" t="s">
        <v>669</v>
      </c>
      <c r="K249" s="130"/>
      <c r="L249" s="130"/>
      <c r="M249" s="130"/>
      <c r="N249" s="130"/>
      <c r="O249" s="130">
        <v>22898000</v>
      </c>
      <c r="P249" s="130">
        <v>343470000</v>
      </c>
      <c r="Q249" s="130"/>
      <c r="R249" s="13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x14ac:dyDescent="0.25">
      <c r="A261" s="121" t="s">
        <v>47</v>
      </c>
      <c r="B261" s="150" t="s">
        <v>706</v>
      </c>
      <c r="C261" s="121">
        <v>2018</v>
      </c>
      <c r="D261" s="167" t="s">
        <v>706</v>
      </c>
      <c r="E261" s="121" t="s">
        <v>707</v>
      </c>
      <c r="F261" s="121" t="s">
        <v>926</v>
      </c>
      <c r="G261" s="150" t="s">
        <v>708</v>
      </c>
      <c r="H261" s="131" t="s">
        <v>51</v>
      </c>
      <c r="I261" s="168">
        <v>320439634</v>
      </c>
      <c r="J261" s="150" t="s">
        <v>472</v>
      </c>
      <c r="K261" s="130"/>
      <c r="L261" s="130"/>
      <c r="M261" s="130"/>
      <c r="N261" s="130"/>
      <c r="O261" s="130"/>
      <c r="P261" s="130"/>
      <c r="Q261" s="130"/>
      <c r="R261" s="13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x14ac:dyDescent="0.25">
      <c r="A265" s="121" t="s">
        <v>53</v>
      </c>
      <c r="B265" s="150" t="s">
        <v>717</v>
      </c>
      <c r="C265" s="121">
        <v>2018</v>
      </c>
      <c r="D265" s="131" t="s">
        <v>717</v>
      </c>
      <c r="E265" s="121" t="s">
        <v>718</v>
      </c>
      <c r="F265" s="121" t="s">
        <v>926</v>
      </c>
      <c r="G265" s="121" t="s">
        <v>50</v>
      </c>
      <c r="H265" s="131" t="s">
        <v>719</v>
      </c>
      <c r="I265" s="168">
        <v>258380495</v>
      </c>
      <c r="J265" s="150" t="s">
        <v>720</v>
      </c>
      <c r="K265" s="130"/>
      <c r="L265" s="130"/>
      <c r="M265" s="130"/>
      <c r="N265" s="130">
        <v>51676099</v>
      </c>
      <c r="O265" s="130"/>
      <c r="P265" s="130"/>
      <c r="Q265" s="130"/>
      <c r="R265" s="13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x14ac:dyDescent="0.25">
      <c r="A266" s="121" t="s">
        <v>53</v>
      </c>
      <c r="B266" s="150" t="s">
        <v>721</v>
      </c>
      <c r="C266" s="121">
        <v>2018</v>
      </c>
      <c r="D266" s="131" t="s">
        <v>721</v>
      </c>
      <c r="E266" s="121" t="s">
        <v>722</v>
      </c>
      <c r="F266" s="121" t="s">
        <v>922</v>
      </c>
      <c r="G266" s="121" t="s">
        <v>50</v>
      </c>
      <c r="H266" s="131" t="s">
        <v>56</v>
      </c>
      <c r="I266" s="168">
        <v>150200807</v>
      </c>
      <c r="J266" s="150" t="s">
        <v>109</v>
      </c>
      <c r="K266" s="130"/>
      <c r="L266" s="130"/>
      <c r="M266" s="130"/>
      <c r="N266" s="130"/>
      <c r="O266" s="130"/>
      <c r="P266" s="130"/>
      <c r="Q266" s="130"/>
      <c r="R266" s="13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x14ac:dyDescent="0.25">
      <c r="A271" s="121" t="s">
        <v>670</v>
      </c>
      <c r="B271" s="161" t="s">
        <v>733</v>
      </c>
      <c r="C271" s="121">
        <v>2018</v>
      </c>
      <c r="D271" s="128" t="s">
        <v>733</v>
      </c>
      <c r="E271" s="121" t="s">
        <v>734</v>
      </c>
      <c r="F271" s="121" t="s">
        <v>929</v>
      </c>
      <c r="G271" s="150" t="s">
        <v>708</v>
      </c>
      <c r="H271" s="126" t="s">
        <v>674</v>
      </c>
      <c r="I271" s="168">
        <v>88351600</v>
      </c>
      <c r="J271" s="133" t="s">
        <v>472</v>
      </c>
      <c r="K271" s="130"/>
      <c r="L271" s="130"/>
      <c r="M271" s="130"/>
      <c r="N271" s="130"/>
      <c r="O271" s="130"/>
      <c r="P271" s="130"/>
      <c r="Q271" s="130"/>
      <c r="R271" s="13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x14ac:dyDescent="0.25">
      <c r="A291" s="121" t="s">
        <v>53</v>
      </c>
      <c r="B291" s="133" t="s">
        <v>784</v>
      </c>
      <c r="C291" s="121">
        <v>2018</v>
      </c>
      <c r="D291" s="133" t="s">
        <v>784</v>
      </c>
      <c r="E291" s="121" t="s">
        <v>785</v>
      </c>
      <c r="F291" s="121" t="s">
        <v>926</v>
      </c>
      <c r="G291" s="133" t="s">
        <v>786</v>
      </c>
      <c r="H291" s="133" t="s">
        <v>56</v>
      </c>
      <c r="I291" s="168">
        <v>168857600</v>
      </c>
      <c r="J291" s="133" t="s">
        <v>472</v>
      </c>
      <c r="K291" s="130"/>
      <c r="L291" s="130"/>
      <c r="M291" s="130"/>
      <c r="N291" s="130"/>
      <c r="O291" s="130"/>
      <c r="P291" s="130"/>
      <c r="Q291" s="130"/>
      <c r="R291" s="13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x14ac:dyDescent="0.25">
      <c r="A318" s="161" t="s">
        <v>670</v>
      </c>
      <c r="B318" s="133" t="s">
        <v>846</v>
      </c>
      <c r="C318" s="121">
        <v>2018</v>
      </c>
      <c r="D318" s="133" t="s">
        <v>846</v>
      </c>
      <c r="E318" s="121" t="s">
        <v>847</v>
      </c>
      <c r="F318" s="121" t="s">
        <v>922</v>
      </c>
      <c r="G318" s="133" t="s">
        <v>848</v>
      </c>
      <c r="H318" s="133" t="s">
        <v>674</v>
      </c>
      <c r="I318" s="136">
        <v>35139440</v>
      </c>
      <c r="J318" s="133" t="s">
        <v>472</v>
      </c>
      <c r="K318" s="130"/>
      <c r="L318" s="130"/>
      <c r="M318" s="130"/>
      <c r="N318" s="130"/>
      <c r="O318" s="130"/>
      <c r="P318" s="130"/>
      <c r="Q318" s="130"/>
      <c r="R318" s="13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x14ac:dyDescent="0.25">
      <c r="A340" s="150" t="s">
        <v>670</v>
      </c>
      <c r="B340" s="161" t="s">
        <v>903</v>
      </c>
      <c r="C340" s="121">
        <v>2018</v>
      </c>
      <c r="D340" s="161" t="s">
        <v>903</v>
      </c>
      <c r="E340" s="157" t="s">
        <v>904</v>
      </c>
      <c r="F340" s="121" t="s">
        <v>925</v>
      </c>
      <c r="G340" s="161" t="s">
        <v>905</v>
      </c>
      <c r="H340" s="161" t="s">
        <v>670</v>
      </c>
      <c r="I340" s="158">
        <v>151000000</v>
      </c>
      <c r="J340" s="161" t="s">
        <v>472</v>
      </c>
      <c r="K340" s="130"/>
      <c r="L340" s="130"/>
      <c r="M340" s="130"/>
      <c r="N340" s="130"/>
      <c r="O340" s="130"/>
      <c r="P340" s="130"/>
      <c r="Q340" s="130"/>
      <c r="R340" s="13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R341">
    <filterColumn colId="17">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133"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19" width="15.5703125" style="88" customWidth="1"/>
    <col min="20"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22">
        <v>19140311.511627909</v>
      </c>
      <c r="M35" s="122">
        <v>57420934.534883723</v>
      </c>
      <c r="N35" s="122"/>
      <c r="O35" s="122"/>
      <c r="P35" s="122">
        <v>76561246.046511635</v>
      </c>
      <c r="Q35" s="122"/>
      <c r="R35" s="122"/>
      <c r="S35" s="130">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x14ac:dyDescent="0.25">
      <c r="A40" s="121" t="s">
        <v>84</v>
      </c>
      <c r="B40" s="121" t="s">
        <v>141</v>
      </c>
      <c r="C40" s="121">
        <v>2017</v>
      </c>
      <c r="D40" s="119" t="s">
        <v>141</v>
      </c>
      <c r="E40" s="121" t="s">
        <v>142</v>
      </c>
      <c r="F40" s="121" t="s">
        <v>922</v>
      </c>
      <c r="G40" s="121" t="s">
        <v>50</v>
      </c>
      <c r="H40" s="119" t="s">
        <v>87</v>
      </c>
      <c r="I40" s="130">
        <v>711175000</v>
      </c>
      <c r="J40" s="121" t="s">
        <v>143</v>
      </c>
      <c r="K40" s="122"/>
      <c r="L40" s="122"/>
      <c r="M40" s="122"/>
      <c r="N40" s="122"/>
      <c r="O40" s="122"/>
      <c r="P40" s="122"/>
      <c r="Q40" s="122"/>
      <c r="R40" s="122"/>
      <c r="S40" s="130">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22">
        <v>30555416.666666668</v>
      </c>
      <c r="Q44" s="122">
        <v>61110833.333333336</v>
      </c>
      <c r="R44" s="122">
        <v>30555416.666666668</v>
      </c>
      <c r="S44" s="130">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x14ac:dyDescent="0.25">
      <c r="A62" s="121" t="s">
        <v>53</v>
      </c>
      <c r="B62" s="121" t="s">
        <v>196</v>
      </c>
      <c r="C62" s="121">
        <v>2017</v>
      </c>
      <c r="D62" s="119" t="s">
        <v>196</v>
      </c>
      <c r="E62" s="121" t="s">
        <v>197</v>
      </c>
      <c r="F62" s="121" t="s">
        <v>922</v>
      </c>
      <c r="G62" s="121" t="s">
        <v>50</v>
      </c>
      <c r="H62" s="119" t="s">
        <v>56</v>
      </c>
      <c r="I62" s="130">
        <v>694246000</v>
      </c>
      <c r="J62" s="121" t="s">
        <v>198</v>
      </c>
      <c r="K62" s="122"/>
      <c r="L62" s="122"/>
      <c r="M62" s="122"/>
      <c r="N62" s="122"/>
      <c r="O62" s="122"/>
      <c r="P62" s="122">
        <v>86780750</v>
      </c>
      <c r="Q62" s="122"/>
      <c r="R62" s="122"/>
      <c r="S62" s="130">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x14ac:dyDescent="0.2">
      <c r="A101" s="121" t="s">
        <v>84</v>
      </c>
      <c r="B101" s="170" t="s">
        <v>298</v>
      </c>
      <c r="C101" s="121">
        <v>2017</v>
      </c>
      <c r="D101" s="124" t="s">
        <v>298</v>
      </c>
      <c r="E101" s="121" t="s">
        <v>299</v>
      </c>
      <c r="F101" s="121" t="s">
        <v>922</v>
      </c>
      <c r="G101" s="170" t="s">
        <v>300</v>
      </c>
      <c r="H101" s="119" t="s">
        <v>87</v>
      </c>
      <c r="I101" s="130">
        <v>711250000</v>
      </c>
      <c r="J101" s="170" t="s">
        <v>143</v>
      </c>
      <c r="K101" s="122"/>
      <c r="L101" s="122"/>
      <c r="M101" s="122"/>
      <c r="N101" s="122"/>
      <c r="O101" s="122"/>
      <c r="P101" s="122"/>
      <c r="Q101" s="122"/>
      <c r="R101" s="122"/>
      <c r="S101" s="130">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x14ac:dyDescent="0.2">
      <c r="A133" s="121" t="s">
        <v>53</v>
      </c>
      <c r="B133" s="121" t="s">
        <v>390</v>
      </c>
      <c r="C133" s="121">
        <v>2017</v>
      </c>
      <c r="D133" s="119" t="s">
        <v>390</v>
      </c>
      <c r="E133" s="121" t="s">
        <v>391</v>
      </c>
      <c r="F133" s="121" t="s">
        <v>929</v>
      </c>
      <c r="G133" s="121" t="s">
        <v>171</v>
      </c>
      <c r="H133" s="119" t="s">
        <v>56</v>
      </c>
      <c r="I133" s="130">
        <v>81267815</v>
      </c>
      <c r="J133" s="171" t="s">
        <v>392</v>
      </c>
      <c r="K133" s="122"/>
      <c r="L133" s="122"/>
      <c r="M133" s="122"/>
      <c r="N133" s="122"/>
      <c r="O133" s="122"/>
      <c r="P133" s="122">
        <v>16253563</v>
      </c>
      <c r="Q133" s="122"/>
      <c r="R133" s="122"/>
      <c r="S133" s="130">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21" t="s">
        <v>84</v>
      </c>
      <c r="B164" s="170" t="s">
        <v>476</v>
      </c>
      <c r="C164" s="121">
        <v>2017</v>
      </c>
      <c r="D164" s="124" t="s">
        <v>476</v>
      </c>
      <c r="E164" s="121" t="s">
        <v>477</v>
      </c>
      <c r="F164" s="121" t="s">
        <v>929</v>
      </c>
      <c r="G164" s="121" t="s">
        <v>50</v>
      </c>
      <c r="H164" s="119" t="s">
        <v>87</v>
      </c>
      <c r="I164" s="169">
        <v>492462733</v>
      </c>
      <c r="J164" s="170" t="s">
        <v>478</v>
      </c>
      <c r="K164" s="122">
        <v>116569078</v>
      </c>
      <c r="L164" s="122"/>
      <c r="M164" s="122"/>
      <c r="N164" s="122"/>
      <c r="O164" s="122"/>
      <c r="P164" s="122"/>
      <c r="Q164" s="122"/>
      <c r="R164" s="122"/>
      <c r="S164" s="130">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hidden="1" x14ac:dyDescent="0.2">
      <c r="A165" s="119" t="s">
        <v>84</v>
      </c>
      <c r="B165" s="124" t="s">
        <v>479</v>
      </c>
      <c r="C165" s="119">
        <v>2017</v>
      </c>
      <c r="D165" s="124" t="s">
        <v>479</v>
      </c>
      <c r="E165" s="119" t="s">
        <v>480</v>
      </c>
      <c r="F165" s="119" t="s">
        <v>929</v>
      </c>
      <c r="G165" s="121" t="s">
        <v>50</v>
      </c>
      <c r="H165" s="119" t="s">
        <v>87</v>
      </c>
      <c r="I165" s="125">
        <v>1523643156</v>
      </c>
      <c r="J165" s="124" t="s">
        <v>481</v>
      </c>
      <c r="K165" s="122"/>
      <c r="L165" s="122">
        <v>198563400</v>
      </c>
      <c r="M165" s="122">
        <v>11913804</v>
      </c>
      <c r="N165" s="122">
        <v>47655216</v>
      </c>
      <c r="O165" s="122">
        <v>119138040</v>
      </c>
      <c r="P165" s="122">
        <v>137008746</v>
      </c>
      <c r="Q165" s="122">
        <v>71482824</v>
      </c>
      <c r="R165" s="122">
        <v>59569020</v>
      </c>
      <c r="S165" s="122"/>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hidden="1" x14ac:dyDescent="0.25">
      <c r="A229" s="119" t="s">
        <v>53</v>
      </c>
      <c r="B229" s="131" t="s">
        <v>623</v>
      </c>
      <c r="C229" s="119">
        <v>2018</v>
      </c>
      <c r="D229" s="131" t="s">
        <v>623</v>
      </c>
      <c r="E229" s="120" t="s">
        <v>624</v>
      </c>
      <c r="F229" s="119" t="s">
        <v>922</v>
      </c>
      <c r="G229" s="119" t="s">
        <v>155</v>
      </c>
      <c r="H229" s="131" t="s">
        <v>56</v>
      </c>
      <c r="I229" s="122">
        <v>1028151621</v>
      </c>
      <c r="J229" s="193" t="s">
        <v>625</v>
      </c>
      <c r="K229" s="130"/>
      <c r="L229" s="130">
        <v>46734164.590909094</v>
      </c>
      <c r="M229" s="130"/>
      <c r="N229" s="130">
        <v>46734164.590909094</v>
      </c>
      <c r="O229" s="130"/>
      <c r="P229" s="130">
        <v>46734164.590909094</v>
      </c>
      <c r="Q229" s="130">
        <v>46734164.590909094</v>
      </c>
      <c r="R229" s="130">
        <v>46734164.590909094</v>
      </c>
      <c r="S229" s="13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21" t="s">
        <v>53</v>
      </c>
      <c r="B257" s="161" t="s">
        <v>694</v>
      </c>
      <c r="C257" s="121">
        <v>2018</v>
      </c>
      <c r="D257" s="128" t="s">
        <v>694</v>
      </c>
      <c r="E257" s="121" t="s">
        <v>695</v>
      </c>
      <c r="F257" s="121" t="s">
        <v>926</v>
      </c>
      <c r="G257" s="121" t="s">
        <v>50</v>
      </c>
      <c r="H257" s="131" t="s">
        <v>56</v>
      </c>
      <c r="I257" s="187">
        <v>1636736000</v>
      </c>
      <c r="J257" s="171" t="s">
        <v>696</v>
      </c>
      <c r="K257" s="130"/>
      <c r="L257" s="130">
        <v>233819428.57142857</v>
      </c>
      <c r="M257" s="130"/>
      <c r="N257" s="130"/>
      <c r="O257" s="130"/>
      <c r="P257" s="130">
        <v>233819428.57142857</v>
      </c>
      <c r="Q257" s="130"/>
      <c r="R257" s="130"/>
      <c r="S257" s="13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21" t="s">
        <v>53</v>
      </c>
      <c r="B258" s="150" t="s">
        <v>697</v>
      </c>
      <c r="C258" s="121">
        <v>2018</v>
      </c>
      <c r="D258" s="131" t="s">
        <v>697</v>
      </c>
      <c r="E258" s="121" t="s">
        <v>698</v>
      </c>
      <c r="F258" s="121" t="s">
        <v>922</v>
      </c>
      <c r="G258" s="121" t="s">
        <v>50</v>
      </c>
      <c r="H258" s="131" t="s">
        <v>56</v>
      </c>
      <c r="I258" s="168">
        <v>258330000</v>
      </c>
      <c r="J258" s="150" t="s">
        <v>699</v>
      </c>
      <c r="K258" s="130"/>
      <c r="L258" s="130">
        <v>51666000</v>
      </c>
      <c r="M258" s="130"/>
      <c r="N258" s="130"/>
      <c r="O258" s="130"/>
      <c r="P258" s="130"/>
      <c r="Q258" s="130"/>
      <c r="R258" s="130"/>
      <c r="S258" s="13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x14ac:dyDescent="0.25">
      <c r="A259" s="121" t="s">
        <v>53</v>
      </c>
      <c r="B259" s="150" t="s">
        <v>700</v>
      </c>
      <c r="C259" s="121">
        <v>2018</v>
      </c>
      <c r="D259" s="131" t="s">
        <v>700</v>
      </c>
      <c r="E259" s="121" t="s">
        <v>701</v>
      </c>
      <c r="F259" s="121" t="s">
        <v>922</v>
      </c>
      <c r="G259" s="121" t="s">
        <v>50</v>
      </c>
      <c r="H259" s="131" t="s">
        <v>56</v>
      </c>
      <c r="I259" s="168">
        <v>153180065</v>
      </c>
      <c r="J259" s="121" t="s">
        <v>702</v>
      </c>
      <c r="K259" s="130"/>
      <c r="L259" s="130"/>
      <c r="M259" s="130"/>
      <c r="N259" s="130"/>
      <c r="O259" s="130">
        <v>30636013</v>
      </c>
      <c r="P259" s="130">
        <v>30636013</v>
      </c>
      <c r="Q259" s="130"/>
      <c r="R259" s="130"/>
      <c r="S259" s="13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x14ac:dyDescent="0.25">
      <c r="A307" s="161" t="s">
        <v>53</v>
      </c>
      <c r="B307" s="133" t="s">
        <v>820</v>
      </c>
      <c r="C307" s="121">
        <v>2018</v>
      </c>
      <c r="D307" s="143" t="s">
        <v>820</v>
      </c>
      <c r="E307" s="121" t="s">
        <v>197</v>
      </c>
      <c r="F307" s="121" t="s">
        <v>927</v>
      </c>
      <c r="G307" s="121" t="s">
        <v>50</v>
      </c>
      <c r="H307" s="133" t="s">
        <v>719</v>
      </c>
      <c r="I307" s="136">
        <v>479000000</v>
      </c>
      <c r="J307" s="133" t="s">
        <v>821</v>
      </c>
      <c r="K307" s="130"/>
      <c r="L307" s="130"/>
      <c r="M307" s="130"/>
      <c r="N307" s="130"/>
      <c r="O307" s="130"/>
      <c r="P307" s="130">
        <v>119750000</v>
      </c>
      <c r="Q307" s="130"/>
      <c r="R307" s="130"/>
      <c r="S307" s="13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hidden="1" x14ac:dyDescent="0.2">
      <c r="A316" s="128" t="s">
        <v>670</v>
      </c>
      <c r="B316" s="133" t="s">
        <v>841</v>
      </c>
      <c r="C316" s="119">
        <v>2018</v>
      </c>
      <c r="D316" s="133" t="s">
        <v>841</v>
      </c>
      <c r="E316" s="119" t="s">
        <v>842</v>
      </c>
      <c r="F316" s="119" t="s">
        <v>922</v>
      </c>
      <c r="G316" s="121" t="s">
        <v>50</v>
      </c>
      <c r="H316" s="133" t="s">
        <v>674</v>
      </c>
      <c r="I316" s="134">
        <v>1597442553</v>
      </c>
      <c r="J316" s="135" t="s">
        <v>843</v>
      </c>
      <c r="K316" s="130"/>
      <c r="L316" s="153">
        <v>83396628</v>
      </c>
      <c r="M316" s="153">
        <v>12906621</v>
      </c>
      <c r="N316" s="153">
        <v>47655216</v>
      </c>
      <c r="O316" s="153">
        <v>119138040</v>
      </c>
      <c r="P316" s="153">
        <v>137008746</v>
      </c>
      <c r="Q316" s="153">
        <v>71482824</v>
      </c>
      <c r="R316" s="153">
        <v>59569020</v>
      </c>
      <c r="S316" s="13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61" t="s">
        <v>670</v>
      </c>
      <c r="B317" s="133" t="s">
        <v>844</v>
      </c>
      <c r="C317" s="121">
        <v>2018</v>
      </c>
      <c r="D317" s="133" t="s">
        <v>844</v>
      </c>
      <c r="E317" s="121" t="s">
        <v>845</v>
      </c>
      <c r="F317" s="121" t="s">
        <v>922</v>
      </c>
      <c r="G317" s="121" t="s">
        <v>50</v>
      </c>
      <c r="H317" s="133" t="s">
        <v>674</v>
      </c>
      <c r="I317" s="136">
        <v>629505777</v>
      </c>
      <c r="J317" s="133" t="s">
        <v>478</v>
      </c>
      <c r="K317" s="136">
        <v>149008044.13739285</v>
      </c>
      <c r="L317" s="130"/>
      <c r="M317" s="130"/>
      <c r="N317" s="130"/>
      <c r="O317" s="130"/>
      <c r="P317" s="130"/>
      <c r="Q317" s="130"/>
      <c r="R317" s="130"/>
      <c r="S317" s="136">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S341">
    <filterColumn colId="18">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29"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19" width="15.5703125" style="88" hidden="1" customWidth="1"/>
    <col min="20" max="20" width="15.5703125" style="88"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22">
        <v>30555416.666666668</v>
      </c>
      <c r="Q44" s="122">
        <v>61110833.333333336</v>
      </c>
      <c r="R44" s="122">
        <v>30555416.666666668</v>
      </c>
      <c r="S44" s="122">
        <v>30555416.666666668</v>
      </c>
      <c r="T44" s="130">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x14ac:dyDescent="0.25">
      <c r="A123" s="121" t="s">
        <v>53</v>
      </c>
      <c r="B123" s="121" t="s">
        <v>360</v>
      </c>
      <c r="C123" s="121">
        <v>2017</v>
      </c>
      <c r="D123" s="119" t="s">
        <v>360</v>
      </c>
      <c r="E123" s="121" t="s">
        <v>361</v>
      </c>
      <c r="F123" s="121" t="s">
        <v>924</v>
      </c>
      <c r="G123" s="121" t="s">
        <v>362</v>
      </c>
      <c r="H123" s="119" t="s">
        <v>56</v>
      </c>
      <c r="I123" s="130">
        <v>166005000</v>
      </c>
      <c r="J123" s="121" t="s">
        <v>363</v>
      </c>
      <c r="K123" s="122"/>
      <c r="L123" s="122"/>
      <c r="M123" s="122"/>
      <c r="N123" s="122"/>
      <c r="O123" s="122"/>
      <c r="P123" s="122"/>
      <c r="Q123" s="122"/>
      <c r="R123" s="122"/>
      <c r="S123" s="122"/>
      <c r="T123" s="130">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122"/>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30">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T341">
    <filterColumn colId="19">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307"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x14ac:dyDescent="0.25">
      <c r="A38" s="121" t="s">
        <v>84</v>
      </c>
      <c r="B38" s="121" t="s">
        <v>135</v>
      </c>
      <c r="C38" s="121">
        <v>2017</v>
      </c>
      <c r="D38" s="119" t="s">
        <v>135</v>
      </c>
      <c r="E38" s="121" t="s">
        <v>136</v>
      </c>
      <c r="F38" s="121" t="s">
        <v>922</v>
      </c>
      <c r="G38" s="121" t="s">
        <v>50</v>
      </c>
      <c r="H38" s="119" t="s">
        <v>87</v>
      </c>
      <c r="I38" s="130">
        <v>707039000</v>
      </c>
      <c r="J38" s="121" t="s">
        <v>137</v>
      </c>
      <c r="K38" s="122"/>
      <c r="L38" s="122"/>
      <c r="M38" s="122"/>
      <c r="N38" s="122"/>
      <c r="O38" s="122"/>
      <c r="P38" s="122"/>
      <c r="Q38" s="122"/>
      <c r="R38" s="122"/>
      <c r="S38" s="122"/>
      <c r="T38" s="122"/>
      <c r="U38" s="130">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x14ac:dyDescent="0.25">
      <c r="A62" s="121" t="s">
        <v>53</v>
      </c>
      <c r="B62" s="121" t="s">
        <v>196</v>
      </c>
      <c r="C62" s="121">
        <v>2017</v>
      </c>
      <c r="D62" s="119" t="s">
        <v>196</v>
      </c>
      <c r="E62" s="121" t="s">
        <v>197</v>
      </c>
      <c r="F62" s="121" t="s">
        <v>922</v>
      </c>
      <c r="G62" s="121" t="s">
        <v>50</v>
      </c>
      <c r="H62" s="119" t="s">
        <v>56</v>
      </c>
      <c r="I62" s="130">
        <v>694246000</v>
      </c>
      <c r="J62" s="121" t="s">
        <v>198</v>
      </c>
      <c r="K62" s="122"/>
      <c r="L62" s="122"/>
      <c r="M62" s="122"/>
      <c r="N62" s="122"/>
      <c r="O62" s="122"/>
      <c r="P62" s="122">
        <v>86780750</v>
      </c>
      <c r="Q62" s="122"/>
      <c r="R62" s="122"/>
      <c r="S62" s="122">
        <v>173561500</v>
      </c>
      <c r="T62" s="122"/>
      <c r="U62" s="130">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21" t="s">
        <v>53</v>
      </c>
      <c r="B75" s="121" t="s">
        <v>228</v>
      </c>
      <c r="C75" s="121">
        <v>2017</v>
      </c>
      <c r="D75" s="119" t="s">
        <v>228</v>
      </c>
      <c r="E75" s="121" t="s">
        <v>229</v>
      </c>
      <c r="F75" s="121" t="s">
        <v>922</v>
      </c>
      <c r="G75" s="121" t="s">
        <v>50</v>
      </c>
      <c r="H75" s="119" t="s">
        <v>56</v>
      </c>
      <c r="I75" s="130">
        <v>2992749300</v>
      </c>
      <c r="J75" s="121" t="s">
        <v>230</v>
      </c>
      <c r="K75" s="122"/>
      <c r="L75" s="122"/>
      <c r="M75" s="122"/>
      <c r="N75" s="122"/>
      <c r="O75" s="122"/>
      <c r="P75" s="122"/>
      <c r="Q75" s="122">
        <v>427535614.28571427</v>
      </c>
      <c r="R75" s="122"/>
      <c r="S75" s="122"/>
      <c r="T75" s="122"/>
      <c r="U75" s="130">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x14ac:dyDescent="0.2">
      <c r="A145" s="121" t="s">
        <v>47</v>
      </c>
      <c r="B145" s="150" t="s">
        <v>424</v>
      </c>
      <c r="C145" s="121">
        <v>2017</v>
      </c>
      <c r="D145" s="131" t="s">
        <v>424</v>
      </c>
      <c r="E145" s="121" t="s">
        <v>425</v>
      </c>
      <c r="F145" s="121" t="s">
        <v>926</v>
      </c>
      <c r="G145" s="170" t="s">
        <v>426</v>
      </c>
      <c r="H145" s="124" t="s">
        <v>51</v>
      </c>
      <c r="I145" s="169">
        <v>733850802</v>
      </c>
      <c r="J145" s="170" t="s">
        <v>137</v>
      </c>
      <c r="K145" s="122"/>
      <c r="L145" s="122"/>
      <c r="M145" s="122"/>
      <c r="N145" s="122"/>
      <c r="O145" s="122"/>
      <c r="P145" s="122"/>
      <c r="Q145" s="122"/>
      <c r="R145" s="122"/>
      <c r="S145" s="122"/>
      <c r="T145" s="122"/>
      <c r="U145" s="130">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21" t="s">
        <v>53</v>
      </c>
      <c r="B146" s="121" t="s">
        <v>427</v>
      </c>
      <c r="C146" s="121">
        <v>2017</v>
      </c>
      <c r="D146" s="119" t="s">
        <v>427</v>
      </c>
      <c r="E146" s="121" t="s">
        <v>428</v>
      </c>
      <c r="F146" s="121" t="s">
        <v>922</v>
      </c>
      <c r="G146" s="121" t="s">
        <v>50</v>
      </c>
      <c r="H146" s="119" t="s">
        <v>56</v>
      </c>
      <c r="I146" s="130">
        <v>1352383348</v>
      </c>
      <c r="J146" s="121" t="s">
        <v>429</v>
      </c>
      <c r="K146" s="122"/>
      <c r="L146" s="122"/>
      <c r="M146" s="122"/>
      <c r="N146" s="122"/>
      <c r="O146" s="122"/>
      <c r="P146" s="122"/>
      <c r="Q146" s="122"/>
      <c r="R146" s="122"/>
      <c r="S146" s="122"/>
      <c r="T146" s="122"/>
      <c r="U146" s="130">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22">
        <v>11913804</v>
      </c>
      <c r="U165" s="130">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x14ac:dyDescent="0.25">
      <c r="A230" s="121" t="s">
        <v>53</v>
      </c>
      <c r="B230" s="150" t="s">
        <v>626</v>
      </c>
      <c r="C230" s="121">
        <v>2018</v>
      </c>
      <c r="D230" s="131" t="s">
        <v>626</v>
      </c>
      <c r="E230" s="121" t="s">
        <v>627</v>
      </c>
      <c r="F230" s="121" t="s">
        <v>928</v>
      </c>
      <c r="G230" s="121" t="s">
        <v>171</v>
      </c>
      <c r="H230" s="131" t="s">
        <v>56</v>
      </c>
      <c r="I230" s="130">
        <v>81163280</v>
      </c>
      <c r="J230" s="121" t="s">
        <v>628</v>
      </c>
      <c r="K230" s="130"/>
      <c r="L230" s="130">
        <v>16232656</v>
      </c>
      <c r="M230" s="130"/>
      <c r="N230" s="130"/>
      <c r="O230" s="130"/>
      <c r="P230" s="130">
        <v>16232656</v>
      </c>
      <c r="Q230" s="130"/>
      <c r="R230" s="130"/>
      <c r="S230" s="130"/>
      <c r="T230" s="130"/>
      <c r="U230" s="13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21" t="s">
        <v>53</v>
      </c>
      <c r="B257" s="161" t="s">
        <v>694</v>
      </c>
      <c r="C257" s="121">
        <v>2018</v>
      </c>
      <c r="D257" s="128" t="s">
        <v>694</v>
      </c>
      <c r="E257" s="121" t="s">
        <v>695</v>
      </c>
      <c r="F257" s="121" t="s">
        <v>926</v>
      </c>
      <c r="G257" s="121" t="s">
        <v>50</v>
      </c>
      <c r="H257" s="131" t="s">
        <v>56</v>
      </c>
      <c r="I257" s="187">
        <v>1636736000</v>
      </c>
      <c r="J257" s="171" t="s">
        <v>696</v>
      </c>
      <c r="K257" s="130"/>
      <c r="L257" s="130">
        <v>233819428.57142857</v>
      </c>
      <c r="M257" s="130"/>
      <c r="N257" s="130"/>
      <c r="O257" s="130"/>
      <c r="P257" s="130">
        <v>233819428.57142857</v>
      </c>
      <c r="Q257" s="130"/>
      <c r="R257" s="130"/>
      <c r="S257" s="130">
        <v>233819428.57142857</v>
      </c>
      <c r="T257" s="130"/>
      <c r="U257" s="13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13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x14ac:dyDescent="0.25">
      <c r="A259" s="121" t="s">
        <v>53</v>
      </c>
      <c r="B259" s="150" t="s">
        <v>700</v>
      </c>
      <c r="C259" s="121">
        <v>2018</v>
      </c>
      <c r="D259" s="131" t="s">
        <v>700</v>
      </c>
      <c r="E259" s="121" t="s">
        <v>701</v>
      </c>
      <c r="F259" s="121" t="s">
        <v>922</v>
      </c>
      <c r="G259" s="121" t="s">
        <v>50</v>
      </c>
      <c r="H259" s="131" t="s">
        <v>56</v>
      </c>
      <c r="I259" s="168">
        <v>153180065</v>
      </c>
      <c r="J259" s="121" t="s">
        <v>702</v>
      </c>
      <c r="K259" s="130"/>
      <c r="L259" s="130"/>
      <c r="M259" s="130"/>
      <c r="N259" s="130"/>
      <c r="O259" s="130">
        <v>30636013</v>
      </c>
      <c r="P259" s="130">
        <v>30636013</v>
      </c>
      <c r="Q259" s="130"/>
      <c r="R259" s="130"/>
      <c r="S259" s="130">
        <v>30636013</v>
      </c>
      <c r="T259" s="130"/>
      <c r="U259" s="13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x14ac:dyDescent="0.25">
      <c r="A292" s="121" t="s">
        <v>53</v>
      </c>
      <c r="B292" s="133" t="s">
        <v>787</v>
      </c>
      <c r="C292" s="121">
        <v>2018</v>
      </c>
      <c r="D292" s="133" t="s">
        <v>787</v>
      </c>
      <c r="E292" s="121" t="s">
        <v>788</v>
      </c>
      <c r="F292" s="121" t="s">
        <v>928</v>
      </c>
      <c r="G292" s="133" t="s">
        <v>466</v>
      </c>
      <c r="H292" s="133" t="s">
        <v>56</v>
      </c>
      <c r="I292" s="168">
        <v>178076220</v>
      </c>
      <c r="J292" s="133" t="s">
        <v>137</v>
      </c>
      <c r="K292" s="130"/>
      <c r="L292" s="130"/>
      <c r="M292" s="130"/>
      <c r="N292" s="130"/>
      <c r="O292" s="130"/>
      <c r="P292" s="130"/>
      <c r="Q292" s="130"/>
      <c r="R292" s="130"/>
      <c r="S292" s="130"/>
      <c r="T292" s="130"/>
      <c r="U292" s="13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x14ac:dyDescent="0.25">
      <c r="A293" s="121" t="s">
        <v>84</v>
      </c>
      <c r="B293" s="133" t="s">
        <v>789</v>
      </c>
      <c r="C293" s="121">
        <v>2018</v>
      </c>
      <c r="D293" s="143" t="s">
        <v>789</v>
      </c>
      <c r="E293" s="121" t="s">
        <v>790</v>
      </c>
      <c r="F293" s="121" t="s">
        <v>922</v>
      </c>
      <c r="G293" s="121" t="s">
        <v>50</v>
      </c>
      <c r="H293" s="133" t="s">
        <v>741</v>
      </c>
      <c r="I293" s="168">
        <v>495147814</v>
      </c>
      <c r="J293" s="133" t="s">
        <v>137</v>
      </c>
      <c r="K293" s="130"/>
      <c r="L293" s="130"/>
      <c r="M293" s="130"/>
      <c r="N293" s="130"/>
      <c r="O293" s="130"/>
      <c r="P293" s="130"/>
      <c r="Q293" s="130"/>
      <c r="R293" s="130"/>
      <c r="S293" s="130"/>
      <c r="T293" s="130"/>
      <c r="U293" s="13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x14ac:dyDescent="0.25">
      <c r="A307" s="161" t="s">
        <v>53</v>
      </c>
      <c r="B307" s="133" t="s">
        <v>820</v>
      </c>
      <c r="C307" s="121">
        <v>2018</v>
      </c>
      <c r="D307" s="143" t="s">
        <v>820</v>
      </c>
      <c r="E307" s="121" t="s">
        <v>197</v>
      </c>
      <c r="F307" s="121" t="s">
        <v>927</v>
      </c>
      <c r="G307" s="121" t="s">
        <v>50</v>
      </c>
      <c r="H307" s="133" t="s">
        <v>719</v>
      </c>
      <c r="I307" s="136">
        <v>479000000</v>
      </c>
      <c r="J307" s="133" t="s">
        <v>821</v>
      </c>
      <c r="K307" s="130"/>
      <c r="L307" s="130"/>
      <c r="M307" s="130"/>
      <c r="N307" s="130"/>
      <c r="O307" s="130"/>
      <c r="P307" s="130">
        <v>119750000</v>
      </c>
      <c r="Q307" s="130"/>
      <c r="R307" s="130"/>
      <c r="S307" s="130">
        <v>119750000</v>
      </c>
      <c r="T307" s="130"/>
      <c r="U307" s="13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x14ac:dyDescent="0.25">
      <c r="A310" s="161" t="s">
        <v>53</v>
      </c>
      <c r="B310" s="150" t="s">
        <v>827</v>
      </c>
      <c r="C310" s="121">
        <v>2018</v>
      </c>
      <c r="D310" s="150" t="s">
        <v>827</v>
      </c>
      <c r="E310" s="121" t="s">
        <v>828</v>
      </c>
      <c r="F310" s="121" t="s">
        <v>927</v>
      </c>
      <c r="G310" s="150" t="s">
        <v>466</v>
      </c>
      <c r="H310" s="133" t="s">
        <v>719</v>
      </c>
      <c r="I310" s="136">
        <v>61674827</v>
      </c>
      <c r="J310" s="150" t="s">
        <v>137</v>
      </c>
      <c r="K310" s="130"/>
      <c r="L310" s="130"/>
      <c r="M310" s="130"/>
      <c r="N310" s="130"/>
      <c r="O310" s="130"/>
      <c r="P310" s="130"/>
      <c r="Q310" s="130"/>
      <c r="R310" s="130"/>
      <c r="S310" s="130"/>
      <c r="T310" s="130"/>
      <c r="U310" s="13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x14ac:dyDescent="0.25">
      <c r="A313" s="161" t="s">
        <v>53</v>
      </c>
      <c r="B313" s="133" t="s">
        <v>834</v>
      </c>
      <c r="C313" s="121">
        <v>2018</v>
      </c>
      <c r="D313" s="133" t="s">
        <v>834</v>
      </c>
      <c r="E313" s="121" t="s">
        <v>835</v>
      </c>
      <c r="F313" s="121" t="s">
        <v>925</v>
      </c>
      <c r="G313" s="133" t="s">
        <v>836</v>
      </c>
      <c r="H313" s="133" t="s">
        <v>719</v>
      </c>
      <c r="I313" s="136">
        <v>162046912</v>
      </c>
      <c r="J313" s="133" t="s">
        <v>137</v>
      </c>
      <c r="K313" s="130"/>
      <c r="L313" s="130"/>
      <c r="M313" s="130"/>
      <c r="N313" s="130"/>
      <c r="O313" s="130"/>
      <c r="P313" s="130"/>
      <c r="Q313" s="130"/>
      <c r="R313" s="130"/>
      <c r="S313" s="130"/>
      <c r="T313" s="130"/>
      <c r="U313" s="13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x14ac:dyDescent="0.25">
      <c r="A321" s="161" t="s">
        <v>47</v>
      </c>
      <c r="B321" s="133" t="s">
        <v>854</v>
      </c>
      <c r="C321" s="121">
        <v>2018</v>
      </c>
      <c r="D321" s="144" t="s">
        <v>854</v>
      </c>
      <c r="E321" s="121" t="s">
        <v>855</v>
      </c>
      <c r="F321" s="121" t="s">
        <v>925</v>
      </c>
      <c r="G321" s="133" t="s">
        <v>836</v>
      </c>
      <c r="H321" s="133" t="s">
        <v>51</v>
      </c>
      <c r="I321" s="136">
        <v>132906000</v>
      </c>
      <c r="J321" s="133" t="s">
        <v>137</v>
      </c>
      <c r="K321" s="130"/>
      <c r="L321" s="130"/>
      <c r="M321" s="130"/>
      <c r="N321" s="130"/>
      <c r="O321" s="130"/>
      <c r="P321" s="130"/>
      <c r="Q321" s="130"/>
      <c r="R321" s="130"/>
      <c r="S321" s="130"/>
      <c r="T321" s="130"/>
      <c r="U321" s="13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U341">
    <filterColumn colId="20">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29"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22">
        <v>19140311.511627909</v>
      </c>
      <c r="M35" s="122">
        <v>57420934.534883723</v>
      </c>
      <c r="N35" s="122"/>
      <c r="O35" s="122"/>
      <c r="P35" s="122">
        <v>76561246.046511635</v>
      </c>
      <c r="Q35" s="122"/>
      <c r="R35" s="122"/>
      <c r="S35" s="122">
        <v>95701557.558139548</v>
      </c>
      <c r="T35" s="122"/>
      <c r="U35" s="122"/>
      <c r="V35" s="130">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22">
        <v>30555416.666666668</v>
      </c>
      <c r="Q44" s="122">
        <v>61110833.333333336</v>
      </c>
      <c r="R44" s="122">
        <v>30555416.666666668</v>
      </c>
      <c r="S44" s="122">
        <v>30555416.666666668</v>
      </c>
      <c r="T44" s="122">
        <v>30555416.666666668</v>
      </c>
      <c r="U44" s="122"/>
      <c r="V44" s="130">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122">
        <v>427535614.28571427</v>
      </c>
      <c r="V75" s="122"/>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x14ac:dyDescent="0.2">
      <c r="A82" s="121" t="s">
        <v>84</v>
      </c>
      <c r="B82" s="170" t="s">
        <v>249</v>
      </c>
      <c r="C82" s="121">
        <v>2017</v>
      </c>
      <c r="D82" s="124" t="s">
        <v>249</v>
      </c>
      <c r="E82" s="121" t="s">
        <v>250</v>
      </c>
      <c r="F82" s="121" t="s">
        <v>922</v>
      </c>
      <c r="G82" s="121" t="s">
        <v>50</v>
      </c>
      <c r="H82" s="119" t="s">
        <v>87</v>
      </c>
      <c r="I82" s="130">
        <v>699224500</v>
      </c>
      <c r="J82" s="170" t="s">
        <v>251</v>
      </c>
      <c r="K82" s="122"/>
      <c r="L82" s="122"/>
      <c r="M82" s="122"/>
      <c r="N82" s="122"/>
      <c r="O82" s="122"/>
      <c r="P82" s="122"/>
      <c r="Q82" s="122"/>
      <c r="R82" s="122"/>
      <c r="S82" s="122"/>
      <c r="T82" s="122"/>
      <c r="U82" s="122"/>
      <c r="V82" s="130">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122"/>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122"/>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x14ac:dyDescent="0.2">
      <c r="A124" s="121" t="s">
        <v>84</v>
      </c>
      <c r="B124" s="150" t="s">
        <v>364</v>
      </c>
      <c r="C124" s="121">
        <v>2017</v>
      </c>
      <c r="D124" s="131" t="s">
        <v>364</v>
      </c>
      <c r="E124" s="121" t="s">
        <v>365</v>
      </c>
      <c r="F124" s="121" t="s">
        <v>929</v>
      </c>
      <c r="G124" s="170" t="s">
        <v>366</v>
      </c>
      <c r="H124" s="119" t="s">
        <v>87</v>
      </c>
      <c r="I124" s="169">
        <v>95162879</v>
      </c>
      <c r="J124" s="170" t="s">
        <v>251</v>
      </c>
      <c r="K124" s="122"/>
      <c r="L124" s="122"/>
      <c r="M124" s="122"/>
      <c r="N124" s="122"/>
      <c r="O124" s="122"/>
      <c r="P124" s="122"/>
      <c r="Q124" s="122"/>
      <c r="R124" s="122"/>
      <c r="S124" s="122"/>
      <c r="T124" s="122"/>
      <c r="U124" s="122"/>
      <c r="V124" s="130">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21" t="s">
        <v>53</v>
      </c>
      <c r="B146" s="121" t="s">
        <v>427</v>
      </c>
      <c r="C146" s="121">
        <v>2017</v>
      </c>
      <c r="D146" s="119" t="s">
        <v>427</v>
      </c>
      <c r="E146" s="121" t="s">
        <v>428</v>
      </c>
      <c r="F146" s="121" t="s">
        <v>922</v>
      </c>
      <c r="G146" s="121" t="s">
        <v>50</v>
      </c>
      <c r="H146" s="119" t="s">
        <v>56</v>
      </c>
      <c r="I146" s="130">
        <v>1352383348</v>
      </c>
      <c r="J146" s="121" t="s">
        <v>429</v>
      </c>
      <c r="K146" s="122"/>
      <c r="L146" s="122"/>
      <c r="M146" s="122"/>
      <c r="N146" s="122"/>
      <c r="O146" s="122"/>
      <c r="P146" s="122"/>
      <c r="Q146" s="122"/>
      <c r="R146" s="122"/>
      <c r="S146" s="122"/>
      <c r="T146" s="122"/>
      <c r="U146" s="122">
        <v>90158889.86666666</v>
      </c>
      <c r="V146" s="130">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122"/>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30">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13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13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21" t="s">
        <v>53</v>
      </c>
      <c r="B258" s="150" t="s">
        <v>697</v>
      </c>
      <c r="C258" s="121">
        <v>2018</v>
      </c>
      <c r="D258" s="131" t="s">
        <v>697</v>
      </c>
      <c r="E258" s="121" t="s">
        <v>698</v>
      </c>
      <c r="F258" s="121" t="s">
        <v>922</v>
      </c>
      <c r="G258" s="121" t="s">
        <v>50</v>
      </c>
      <c r="H258" s="131" t="s">
        <v>56</v>
      </c>
      <c r="I258" s="168">
        <v>258330000</v>
      </c>
      <c r="J258" s="150" t="s">
        <v>699</v>
      </c>
      <c r="K258" s="130"/>
      <c r="L258" s="130">
        <v>51666000</v>
      </c>
      <c r="M258" s="130"/>
      <c r="N258" s="130"/>
      <c r="O258" s="130"/>
      <c r="P258" s="130"/>
      <c r="Q258" s="130"/>
      <c r="R258" s="130"/>
      <c r="S258" s="130">
        <v>51666000</v>
      </c>
      <c r="T258" s="130"/>
      <c r="U258" s="130"/>
      <c r="V258" s="13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13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V341">
    <filterColumn colId="21">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44"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122"/>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x14ac:dyDescent="0.2">
      <c r="A9" s="121" t="s">
        <v>47</v>
      </c>
      <c r="B9" s="170" t="s">
        <v>67</v>
      </c>
      <c r="C9" s="121">
        <v>2017</v>
      </c>
      <c r="D9" s="162" t="s">
        <v>67</v>
      </c>
      <c r="E9" s="121" t="s">
        <v>68</v>
      </c>
      <c r="F9" s="121" t="s">
        <v>922</v>
      </c>
      <c r="G9" s="121" t="s">
        <v>50</v>
      </c>
      <c r="H9" s="124" t="s">
        <v>51</v>
      </c>
      <c r="I9" s="130">
        <v>1497477163</v>
      </c>
      <c r="J9" s="170" t="s">
        <v>69</v>
      </c>
      <c r="K9" s="122"/>
      <c r="L9" s="122"/>
      <c r="M9" s="122"/>
      <c r="N9" s="122"/>
      <c r="O9" s="122"/>
      <c r="P9" s="122"/>
      <c r="Q9" s="122"/>
      <c r="R9" s="122"/>
      <c r="S9" s="122"/>
      <c r="T9" s="122"/>
      <c r="U9" s="122"/>
      <c r="V9" s="122"/>
      <c r="W9" s="130">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x14ac:dyDescent="0.2">
      <c r="A32" s="121" t="s">
        <v>47</v>
      </c>
      <c r="B32" s="171" t="s">
        <v>121</v>
      </c>
      <c r="C32" s="121">
        <v>2017</v>
      </c>
      <c r="D32" s="145" t="s">
        <v>121</v>
      </c>
      <c r="E32" s="121" t="s">
        <v>122</v>
      </c>
      <c r="F32" s="121" t="s">
        <v>929</v>
      </c>
      <c r="G32" s="121" t="s">
        <v>50</v>
      </c>
      <c r="H32" s="119" t="s">
        <v>51</v>
      </c>
      <c r="I32" s="130">
        <v>239786690</v>
      </c>
      <c r="J32" s="121" t="s">
        <v>69</v>
      </c>
      <c r="K32" s="122"/>
      <c r="L32" s="122"/>
      <c r="M32" s="122"/>
      <c r="N32" s="122"/>
      <c r="O32" s="122"/>
      <c r="P32" s="122"/>
      <c r="Q32" s="122"/>
      <c r="R32" s="122"/>
      <c r="S32" s="122"/>
      <c r="T32" s="122"/>
      <c r="U32" s="122"/>
      <c r="V32" s="122"/>
      <c r="W32" s="130">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x14ac:dyDescent="0.2">
      <c r="A39" s="121" t="s">
        <v>53</v>
      </c>
      <c r="B39" s="171" t="s">
        <v>138</v>
      </c>
      <c r="C39" s="121">
        <v>2017</v>
      </c>
      <c r="D39" s="160" t="s">
        <v>138</v>
      </c>
      <c r="E39" s="121" t="s">
        <v>139</v>
      </c>
      <c r="F39" s="121" t="s">
        <v>924</v>
      </c>
      <c r="G39" s="121" t="s">
        <v>50</v>
      </c>
      <c r="H39" s="119" t="s">
        <v>56</v>
      </c>
      <c r="I39" s="130">
        <v>356845272</v>
      </c>
      <c r="J39" s="121" t="s">
        <v>140</v>
      </c>
      <c r="K39" s="122"/>
      <c r="L39" s="122">
        <v>71369054.400000006</v>
      </c>
      <c r="M39" s="122"/>
      <c r="N39" s="122"/>
      <c r="O39" s="122"/>
      <c r="P39" s="122"/>
      <c r="Q39" s="122"/>
      <c r="R39" s="122"/>
      <c r="S39" s="122"/>
      <c r="T39" s="122"/>
      <c r="U39" s="122"/>
      <c r="V39" s="122"/>
      <c r="W39" s="130">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122"/>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181"/>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122"/>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x14ac:dyDescent="0.25">
      <c r="A74" s="121" t="s">
        <v>53</v>
      </c>
      <c r="B74" s="121" t="s">
        <v>226</v>
      </c>
      <c r="C74" s="121">
        <v>2017</v>
      </c>
      <c r="D74" s="119" t="s">
        <v>226</v>
      </c>
      <c r="E74" s="121" t="s">
        <v>227</v>
      </c>
      <c r="F74" s="121" t="s">
        <v>922</v>
      </c>
      <c r="G74" s="121" t="s">
        <v>50</v>
      </c>
      <c r="H74" s="119" t="s">
        <v>56</v>
      </c>
      <c r="I74" s="130">
        <v>1354500000</v>
      </c>
      <c r="J74" s="121" t="s">
        <v>140</v>
      </c>
      <c r="K74" s="122"/>
      <c r="L74" s="122">
        <v>270900000</v>
      </c>
      <c r="M74" s="122"/>
      <c r="N74" s="122"/>
      <c r="O74" s="122"/>
      <c r="P74" s="122"/>
      <c r="Q74" s="122"/>
      <c r="R74" s="122"/>
      <c r="S74" s="122"/>
      <c r="T74" s="122"/>
      <c r="U74" s="122"/>
      <c r="V74" s="122"/>
      <c r="W74" s="130">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122">
        <v>427535614.28571427</v>
      </c>
      <c r="V75" s="122"/>
      <c r="W75" s="122"/>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122"/>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122"/>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122"/>
      <c r="W98" s="122"/>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x14ac:dyDescent="0.2">
      <c r="A108" s="121" t="s">
        <v>53</v>
      </c>
      <c r="B108" s="170" t="s">
        <v>318</v>
      </c>
      <c r="C108" s="121">
        <v>2017</v>
      </c>
      <c r="D108" s="124" t="s">
        <v>318</v>
      </c>
      <c r="E108" s="121" t="s">
        <v>319</v>
      </c>
      <c r="F108" s="121" t="s">
        <v>922</v>
      </c>
      <c r="G108" s="121" t="s">
        <v>50</v>
      </c>
      <c r="H108" s="124" t="s">
        <v>56</v>
      </c>
      <c r="I108" s="169">
        <v>330000000</v>
      </c>
      <c r="J108" s="170" t="s">
        <v>140</v>
      </c>
      <c r="K108" s="122"/>
      <c r="L108" s="122">
        <v>66000000</v>
      </c>
      <c r="M108" s="122"/>
      <c r="N108" s="122"/>
      <c r="O108" s="122"/>
      <c r="P108" s="122"/>
      <c r="Q108" s="122"/>
      <c r="R108" s="122"/>
      <c r="S108" s="122"/>
      <c r="T108" s="122"/>
      <c r="U108" s="122"/>
      <c r="V108" s="122"/>
      <c r="W108" s="130">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21" t="s">
        <v>53</v>
      </c>
      <c r="B112" s="170" t="s">
        <v>327</v>
      </c>
      <c r="C112" s="121">
        <v>2017</v>
      </c>
      <c r="D112" s="124" t="s">
        <v>327</v>
      </c>
      <c r="E112" s="121" t="s">
        <v>328</v>
      </c>
      <c r="F112" s="121" t="s">
        <v>922</v>
      </c>
      <c r="G112" s="121" t="s">
        <v>50</v>
      </c>
      <c r="H112" s="124" t="s">
        <v>56</v>
      </c>
      <c r="I112" s="169">
        <v>377517820</v>
      </c>
      <c r="J112" s="170" t="s">
        <v>329</v>
      </c>
      <c r="K112" s="122"/>
      <c r="L112" s="122">
        <v>62919636.666666664</v>
      </c>
      <c r="M112" s="122"/>
      <c r="N112" s="122">
        <v>31459818.333333332</v>
      </c>
      <c r="O112" s="122"/>
      <c r="P112" s="122"/>
      <c r="Q112" s="122"/>
      <c r="R112" s="122"/>
      <c r="S112" s="122"/>
      <c r="T112" s="122"/>
      <c r="U112" s="122"/>
      <c r="V112" s="122"/>
      <c r="W112" s="130">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122"/>
      <c r="W119" s="122"/>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21" t="s">
        <v>53</v>
      </c>
      <c r="B146" s="121" t="s">
        <v>427</v>
      </c>
      <c r="C146" s="121">
        <v>2017</v>
      </c>
      <c r="D146" s="119" t="s">
        <v>427</v>
      </c>
      <c r="E146" s="121" t="s">
        <v>428</v>
      </c>
      <c r="F146" s="121" t="s">
        <v>922</v>
      </c>
      <c r="G146" s="121" t="s">
        <v>50</v>
      </c>
      <c r="H146" s="119" t="s">
        <v>56</v>
      </c>
      <c r="I146" s="130">
        <v>1352383348</v>
      </c>
      <c r="J146" s="121" t="s">
        <v>429</v>
      </c>
      <c r="K146" s="122"/>
      <c r="L146" s="122"/>
      <c r="M146" s="122"/>
      <c r="N146" s="122"/>
      <c r="O146" s="122"/>
      <c r="P146" s="122"/>
      <c r="Q146" s="122"/>
      <c r="R146" s="122"/>
      <c r="S146" s="122"/>
      <c r="T146" s="122"/>
      <c r="U146" s="122">
        <v>90158889.86666666</v>
      </c>
      <c r="V146" s="122">
        <v>90158889.86666666</v>
      </c>
      <c r="W146" s="130">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30">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21" t="s">
        <v>84</v>
      </c>
      <c r="B164" s="170" t="s">
        <v>476</v>
      </c>
      <c r="C164" s="121">
        <v>2017</v>
      </c>
      <c r="D164" s="124" t="s">
        <v>476</v>
      </c>
      <c r="E164" s="121" t="s">
        <v>477</v>
      </c>
      <c r="F164" s="121" t="s">
        <v>929</v>
      </c>
      <c r="G164" s="121" t="s">
        <v>50</v>
      </c>
      <c r="H164" s="119" t="s">
        <v>87</v>
      </c>
      <c r="I164" s="169">
        <v>492462733</v>
      </c>
      <c r="J164" s="170" t="s">
        <v>478</v>
      </c>
      <c r="K164" s="122">
        <v>116569078</v>
      </c>
      <c r="L164" s="122"/>
      <c r="M164" s="122"/>
      <c r="N164" s="122"/>
      <c r="O164" s="122"/>
      <c r="P164" s="122"/>
      <c r="Q164" s="122"/>
      <c r="R164" s="122"/>
      <c r="S164" s="122">
        <v>30273314</v>
      </c>
      <c r="T164" s="122"/>
      <c r="U164" s="122"/>
      <c r="V164" s="122"/>
      <c r="W164" s="130">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hidden="1" x14ac:dyDescent="0.2">
      <c r="A165" s="119" t="s">
        <v>84</v>
      </c>
      <c r="B165" s="124" t="s">
        <v>479</v>
      </c>
      <c r="C165" s="119">
        <v>2017</v>
      </c>
      <c r="D165" s="124" t="s">
        <v>479</v>
      </c>
      <c r="E165" s="119" t="s">
        <v>480</v>
      </c>
      <c r="F165" s="119" t="s">
        <v>929</v>
      </c>
      <c r="G165" s="121" t="s">
        <v>50</v>
      </c>
      <c r="H165" s="119" t="s">
        <v>87</v>
      </c>
      <c r="I165" s="125">
        <v>1523643156</v>
      </c>
      <c r="J165" s="124"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122"/>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130"/>
      <c r="W196" s="13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13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130"/>
      <c r="W241" s="13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x14ac:dyDescent="0.25">
      <c r="A244" s="121" t="s">
        <v>53</v>
      </c>
      <c r="B244" s="161" t="s">
        <v>657</v>
      </c>
      <c r="C244" s="121">
        <v>2018</v>
      </c>
      <c r="D244" s="151" t="s">
        <v>657</v>
      </c>
      <c r="E244" s="121" t="s">
        <v>139</v>
      </c>
      <c r="F244" s="121" t="s">
        <v>922</v>
      </c>
      <c r="G244" s="121" t="s">
        <v>50</v>
      </c>
      <c r="H244" s="131" t="s">
        <v>56</v>
      </c>
      <c r="I244" s="130">
        <v>230452374</v>
      </c>
      <c r="J244" s="121" t="s">
        <v>140</v>
      </c>
      <c r="K244" s="130"/>
      <c r="L244" s="130">
        <v>46090474.799999997</v>
      </c>
      <c r="M244" s="130"/>
      <c r="N244" s="130"/>
      <c r="O244" s="130"/>
      <c r="P244" s="130"/>
      <c r="Q244" s="130"/>
      <c r="R244" s="130"/>
      <c r="S244" s="130"/>
      <c r="T244" s="130"/>
      <c r="U244" s="130"/>
      <c r="V244" s="130"/>
      <c r="W244" s="13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x14ac:dyDescent="0.25">
      <c r="A251" s="121" t="s">
        <v>670</v>
      </c>
      <c r="B251" s="161" t="s">
        <v>675</v>
      </c>
      <c r="C251" s="121">
        <v>2018</v>
      </c>
      <c r="D251" s="126" t="s">
        <v>675</v>
      </c>
      <c r="E251" s="121" t="s">
        <v>676</v>
      </c>
      <c r="F251" s="121" t="s">
        <v>922</v>
      </c>
      <c r="G251" s="161" t="s">
        <v>677</v>
      </c>
      <c r="H251" s="126" t="s">
        <v>674</v>
      </c>
      <c r="I251" s="130">
        <v>1084851600</v>
      </c>
      <c r="J251" s="161" t="s">
        <v>69</v>
      </c>
      <c r="K251" s="130"/>
      <c r="L251" s="130"/>
      <c r="M251" s="130"/>
      <c r="N251" s="130"/>
      <c r="O251" s="130"/>
      <c r="P251" s="130"/>
      <c r="Q251" s="130"/>
      <c r="R251" s="130"/>
      <c r="S251" s="130"/>
      <c r="T251" s="130"/>
      <c r="U251" s="130"/>
      <c r="V251" s="130"/>
      <c r="W251" s="13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21" t="s">
        <v>53</v>
      </c>
      <c r="B257" s="161" t="s">
        <v>694</v>
      </c>
      <c r="C257" s="121">
        <v>2018</v>
      </c>
      <c r="D257" s="128" t="s">
        <v>694</v>
      </c>
      <c r="E257" s="121" t="s">
        <v>695</v>
      </c>
      <c r="F257" s="121" t="s">
        <v>926</v>
      </c>
      <c r="G257" s="121" t="s">
        <v>50</v>
      </c>
      <c r="H257" s="131" t="s">
        <v>56</v>
      </c>
      <c r="I257" s="187">
        <v>1636736000</v>
      </c>
      <c r="J257" s="17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21" t="s">
        <v>53</v>
      </c>
      <c r="B258" s="150" t="s">
        <v>697</v>
      </c>
      <c r="C258" s="121">
        <v>2018</v>
      </c>
      <c r="D258" s="131" t="s">
        <v>697</v>
      </c>
      <c r="E258" s="121" t="s">
        <v>698</v>
      </c>
      <c r="F258" s="121" t="s">
        <v>922</v>
      </c>
      <c r="G258" s="121" t="s">
        <v>50</v>
      </c>
      <c r="H258" s="131" t="s">
        <v>56</v>
      </c>
      <c r="I258" s="168">
        <v>258330000</v>
      </c>
      <c r="J258" s="150" t="s">
        <v>699</v>
      </c>
      <c r="K258" s="130"/>
      <c r="L258" s="130">
        <v>51666000</v>
      </c>
      <c r="M258" s="130"/>
      <c r="N258" s="130"/>
      <c r="O258" s="130"/>
      <c r="P258" s="130"/>
      <c r="Q258" s="130"/>
      <c r="R258" s="130"/>
      <c r="S258" s="130">
        <v>51666000</v>
      </c>
      <c r="T258" s="130"/>
      <c r="U258" s="130"/>
      <c r="V258" s="130">
        <v>25833000</v>
      </c>
      <c r="W258" s="13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13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13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13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13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13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hidden="1" x14ac:dyDescent="0.2">
      <c r="A316" s="128" t="s">
        <v>670</v>
      </c>
      <c r="B316" s="133" t="s">
        <v>841</v>
      </c>
      <c r="C316" s="119">
        <v>2018</v>
      </c>
      <c r="D316" s="133" t="s">
        <v>841</v>
      </c>
      <c r="E316" s="119" t="s">
        <v>842</v>
      </c>
      <c r="F316" s="119" t="s">
        <v>922</v>
      </c>
      <c r="G316" s="121" t="s">
        <v>50</v>
      </c>
      <c r="H316" s="133" t="s">
        <v>674</v>
      </c>
      <c r="I316" s="134">
        <v>1597442553</v>
      </c>
      <c r="J316" s="135"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61" t="s">
        <v>670</v>
      </c>
      <c r="B317" s="133" t="s">
        <v>844</v>
      </c>
      <c r="C317" s="121">
        <v>2018</v>
      </c>
      <c r="D317" s="133" t="s">
        <v>844</v>
      </c>
      <c r="E317" s="121" t="s">
        <v>845</v>
      </c>
      <c r="F317" s="121" t="s">
        <v>922</v>
      </c>
      <c r="G317" s="121" t="s">
        <v>50</v>
      </c>
      <c r="H317" s="133" t="s">
        <v>674</v>
      </c>
      <c r="I317" s="136">
        <v>629505777</v>
      </c>
      <c r="J317" s="133" t="s">
        <v>478</v>
      </c>
      <c r="K317" s="136">
        <v>149008044.13739285</v>
      </c>
      <c r="L317" s="130"/>
      <c r="M317" s="130"/>
      <c r="N317" s="130"/>
      <c r="O317" s="130"/>
      <c r="P317" s="130"/>
      <c r="Q317" s="130"/>
      <c r="R317" s="130"/>
      <c r="S317" s="136">
        <v>38697803.988934807</v>
      </c>
      <c r="T317" s="130"/>
      <c r="U317" s="130"/>
      <c r="V317" s="130"/>
      <c r="W317" s="136">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x14ac:dyDescent="0.25">
      <c r="A322" s="161" t="s">
        <v>47</v>
      </c>
      <c r="B322" s="133" t="s">
        <v>856</v>
      </c>
      <c r="C322" s="121">
        <v>2018</v>
      </c>
      <c r="D322" s="143" t="s">
        <v>856</v>
      </c>
      <c r="E322" s="121" t="s">
        <v>68</v>
      </c>
      <c r="F322" s="121" t="s">
        <v>922</v>
      </c>
      <c r="G322" s="121" t="s">
        <v>50</v>
      </c>
      <c r="H322" s="133" t="s">
        <v>51</v>
      </c>
      <c r="I322" s="136">
        <v>850000000</v>
      </c>
      <c r="J322" s="133" t="s">
        <v>69</v>
      </c>
      <c r="K322" s="130"/>
      <c r="L322" s="130"/>
      <c r="M322" s="130"/>
      <c r="N322" s="130"/>
      <c r="O322" s="130"/>
      <c r="P322" s="130"/>
      <c r="Q322" s="130"/>
      <c r="R322" s="130"/>
      <c r="S322" s="130"/>
      <c r="T322" s="130"/>
      <c r="U322" s="130"/>
      <c r="V322" s="130"/>
      <c r="W322" s="13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122"/>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W341">
    <filterColumn colId="22">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72"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122"/>
      <c r="X4" s="122"/>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122"/>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122"/>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122"/>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122"/>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122">
        <v>1497477163</v>
      </c>
      <c r="X9" s="122"/>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122"/>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122"/>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122"/>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122"/>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122"/>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122"/>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122"/>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122"/>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122"/>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122"/>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122"/>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122"/>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122"/>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122"/>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122"/>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122"/>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122"/>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122"/>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122"/>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122"/>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122"/>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122"/>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122">
        <v>239786690</v>
      </c>
      <c r="X32" s="122"/>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122"/>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122"/>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122"/>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122"/>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122"/>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122"/>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122">
        <v>71369054.400000006</v>
      </c>
      <c r="X39" s="122"/>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122"/>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122"/>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122"/>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122"/>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122"/>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122"/>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122"/>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122"/>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122"/>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122"/>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122"/>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122"/>
      <c r="X51" s="122"/>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122"/>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122"/>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122"/>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122"/>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122"/>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122"/>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122"/>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122"/>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122"/>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122"/>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122"/>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122"/>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122"/>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x14ac:dyDescent="0.25">
      <c r="A65" s="121" t="s">
        <v>53</v>
      </c>
      <c r="B65" s="121" t="s">
        <v>203</v>
      </c>
      <c r="C65" s="121">
        <v>2017</v>
      </c>
      <c r="D65" s="119" t="s">
        <v>203</v>
      </c>
      <c r="E65" s="121" t="s">
        <v>204</v>
      </c>
      <c r="F65" s="121" t="s">
        <v>922</v>
      </c>
      <c r="G65" s="121" t="s">
        <v>50</v>
      </c>
      <c r="H65" s="119" t="s">
        <v>56</v>
      </c>
      <c r="I65" s="130">
        <v>670000000</v>
      </c>
      <c r="J65" s="121" t="s">
        <v>205</v>
      </c>
      <c r="K65" s="122"/>
      <c r="L65" s="122"/>
      <c r="M65" s="122"/>
      <c r="N65" s="122"/>
      <c r="O65" s="122"/>
      <c r="P65" s="122"/>
      <c r="Q65" s="122"/>
      <c r="R65" s="122">
        <v>134000000</v>
      </c>
      <c r="S65" s="122"/>
      <c r="T65" s="122"/>
      <c r="U65" s="122"/>
      <c r="V65" s="122"/>
      <c r="W65" s="181"/>
      <c r="X65" s="130">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122"/>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122"/>
      <c r="X67" s="122"/>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122"/>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122"/>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122"/>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122"/>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122"/>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122"/>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122">
        <v>270900000</v>
      </c>
      <c r="X74" s="122"/>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122">
        <v>427535614.28571427</v>
      </c>
      <c r="V75" s="122"/>
      <c r="W75" s="122"/>
      <c r="X75" s="122"/>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122"/>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122"/>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122"/>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122"/>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122"/>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122"/>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122"/>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122"/>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122"/>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122"/>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122"/>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122"/>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122"/>
      <c r="X88" s="122"/>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122"/>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122"/>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122"/>
      <c r="X91" s="122"/>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122"/>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122"/>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122"/>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122"/>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122"/>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122"/>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22">
        <v>14117647.05882353</v>
      </c>
      <c r="M98" s="122"/>
      <c r="N98" s="122"/>
      <c r="O98" s="122"/>
      <c r="P98" s="122">
        <v>4705882.3529411769</v>
      </c>
      <c r="Q98" s="122">
        <v>9411764.7058823537</v>
      </c>
      <c r="R98" s="122">
        <v>9411764.7058823537</v>
      </c>
      <c r="S98" s="122"/>
      <c r="T98" s="122"/>
      <c r="U98" s="122"/>
      <c r="V98" s="122"/>
      <c r="W98" s="122"/>
      <c r="X98" s="130">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122"/>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122"/>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122"/>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122"/>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122"/>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122"/>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122"/>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122"/>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122"/>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122">
        <v>66000000</v>
      </c>
      <c r="X108" s="122"/>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122"/>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122"/>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122"/>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122">
        <v>31459818.333333332</v>
      </c>
      <c r="X112" s="122"/>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122"/>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122"/>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122"/>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122"/>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122"/>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122"/>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x14ac:dyDescent="0.2">
      <c r="A119" s="121" t="s">
        <v>53</v>
      </c>
      <c r="B119" s="170" t="s">
        <v>348</v>
      </c>
      <c r="C119" s="121">
        <v>2017</v>
      </c>
      <c r="D119" s="124" t="s">
        <v>348</v>
      </c>
      <c r="E119" s="121" t="s">
        <v>349</v>
      </c>
      <c r="F119" s="121" t="s">
        <v>922</v>
      </c>
      <c r="G119" s="121" t="s">
        <v>50</v>
      </c>
      <c r="H119" s="119" t="s">
        <v>56</v>
      </c>
      <c r="I119" s="169">
        <v>807447700</v>
      </c>
      <c r="J119" s="170" t="s">
        <v>350</v>
      </c>
      <c r="K119" s="122"/>
      <c r="L119" s="122">
        <v>161489540</v>
      </c>
      <c r="M119" s="122"/>
      <c r="N119" s="122"/>
      <c r="O119" s="122"/>
      <c r="P119" s="122"/>
      <c r="Q119" s="122"/>
      <c r="R119" s="122"/>
      <c r="S119" s="122"/>
      <c r="T119" s="122"/>
      <c r="U119" s="122"/>
      <c r="V119" s="122"/>
      <c r="W119" s="122"/>
      <c r="X119" s="130">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122"/>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122"/>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122"/>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122"/>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122"/>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122"/>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122"/>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122"/>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122"/>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122"/>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122"/>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122"/>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122"/>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122"/>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122"/>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122"/>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122"/>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122"/>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122"/>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122"/>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122"/>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122"/>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122"/>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122"/>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122"/>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122"/>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21" t="s">
        <v>53</v>
      </c>
      <c r="B146" s="121" t="s">
        <v>427</v>
      </c>
      <c r="C146" s="121">
        <v>2017</v>
      </c>
      <c r="D146" s="119" t="s">
        <v>427</v>
      </c>
      <c r="E146" s="121" t="s">
        <v>428</v>
      </c>
      <c r="F146" s="121" t="s">
        <v>922</v>
      </c>
      <c r="G146" s="121" t="s">
        <v>50</v>
      </c>
      <c r="H146" s="119" t="s">
        <v>56</v>
      </c>
      <c r="I146" s="130">
        <v>1352383348</v>
      </c>
      <c r="J146" s="121" t="s">
        <v>429</v>
      </c>
      <c r="K146" s="122"/>
      <c r="L146" s="122"/>
      <c r="M146" s="122"/>
      <c r="N146" s="122"/>
      <c r="O146" s="122"/>
      <c r="P146" s="122"/>
      <c r="Q146" s="122"/>
      <c r="R146" s="122"/>
      <c r="S146" s="122"/>
      <c r="T146" s="122"/>
      <c r="U146" s="122">
        <v>90158889.86666666</v>
      </c>
      <c r="V146" s="122">
        <v>90158889.86666666</v>
      </c>
      <c r="W146" s="122">
        <v>180317779.73333332</v>
      </c>
      <c r="X146" s="130">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122"/>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122"/>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122"/>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122"/>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122"/>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122"/>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122"/>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122"/>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122"/>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122"/>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22">
        <v>14515687.117647059</v>
      </c>
      <c r="X157" s="122"/>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122"/>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122"/>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122"/>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122"/>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122"/>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122"/>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122"/>
      <c r="W164" s="122">
        <v>70637734</v>
      </c>
      <c r="X164" s="122"/>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130">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122"/>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122"/>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122"/>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122"/>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122"/>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122"/>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122"/>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122"/>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122"/>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122"/>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122"/>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122"/>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122"/>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122"/>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122"/>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122"/>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122"/>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122"/>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122"/>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122"/>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122"/>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122"/>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122"/>
      <c r="X188" s="122"/>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122"/>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122"/>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177"/>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177"/>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177"/>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177"/>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177"/>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130"/>
      <c r="N196" s="130"/>
      <c r="O196" s="130"/>
      <c r="P196" s="130">
        <v>8823530.5882352944</v>
      </c>
      <c r="Q196" s="130">
        <v>17647061.176470589</v>
      </c>
      <c r="R196" s="130">
        <v>17647061.176470589</v>
      </c>
      <c r="S196" s="130"/>
      <c r="T196" s="130"/>
      <c r="U196" s="130"/>
      <c r="V196" s="130"/>
      <c r="W196" s="130"/>
      <c r="X196" s="13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13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13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13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13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13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13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13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13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13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13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13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130"/>
      <c r="X208" s="13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13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13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13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13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13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13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13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13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13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13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13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13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13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13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13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13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13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13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13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13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hidden="1" x14ac:dyDescent="0.25">
      <c r="A229" s="119" t="s">
        <v>53</v>
      </c>
      <c r="B229" s="131" t="s">
        <v>623</v>
      </c>
      <c r="C229" s="119">
        <v>2018</v>
      </c>
      <c r="D229" s="131" t="s">
        <v>623</v>
      </c>
      <c r="E229" s="120" t="s">
        <v>624</v>
      </c>
      <c r="F229" s="119" t="s">
        <v>922</v>
      </c>
      <c r="G229" s="119" t="s">
        <v>155</v>
      </c>
      <c r="H229" s="131" t="s">
        <v>56</v>
      </c>
      <c r="I229" s="122">
        <v>1028151621</v>
      </c>
      <c r="J229" s="193" t="s">
        <v>625</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13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13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13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13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13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13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13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13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13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13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13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13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128" t="s">
        <v>651</v>
      </c>
      <c r="E241" s="121" t="s">
        <v>652</v>
      </c>
      <c r="F241" s="121" t="s">
        <v>926</v>
      </c>
      <c r="G241" s="121" t="s">
        <v>50</v>
      </c>
      <c r="H241" s="131" t="s">
        <v>56</v>
      </c>
      <c r="I241" s="130">
        <v>217984814</v>
      </c>
      <c r="J241" s="121" t="s">
        <v>653</v>
      </c>
      <c r="K241" s="130"/>
      <c r="L241" s="130">
        <v>15570343.857142856</v>
      </c>
      <c r="M241" s="130"/>
      <c r="N241" s="130"/>
      <c r="O241" s="130">
        <v>15570343.857142856</v>
      </c>
      <c r="P241" s="130">
        <v>15570343.857142856</v>
      </c>
      <c r="Q241" s="130">
        <v>15570343.857142856</v>
      </c>
      <c r="R241" s="130"/>
      <c r="S241" s="130"/>
      <c r="T241" s="130"/>
      <c r="U241" s="130"/>
      <c r="V241" s="130"/>
      <c r="W241" s="130"/>
      <c r="X241" s="13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13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13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130">
        <v>46090474.799999997</v>
      </c>
      <c r="X244" s="13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13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13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13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13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13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13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130">
        <v>1084851600</v>
      </c>
      <c r="X251" s="13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13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13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13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13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13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13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130"/>
      <c r="V258" s="130">
        <v>25833000</v>
      </c>
      <c r="W258" s="130">
        <v>25833000</v>
      </c>
      <c r="X258" s="13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13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13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13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13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13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13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13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13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13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13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13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13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13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x14ac:dyDescent="0.25">
      <c r="A272" s="121" t="s">
        <v>53</v>
      </c>
      <c r="B272" s="150" t="s">
        <v>735</v>
      </c>
      <c r="C272" s="121">
        <v>2018</v>
      </c>
      <c r="D272" s="131" t="s">
        <v>735</v>
      </c>
      <c r="E272" s="121" t="s">
        <v>736</v>
      </c>
      <c r="F272" s="121" t="s">
        <v>928</v>
      </c>
      <c r="G272" s="121" t="s">
        <v>50</v>
      </c>
      <c r="H272" s="131" t="s">
        <v>56</v>
      </c>
      <c r="I272" s="168">
        <v>36427466</v>
      </c>
      <c r="J272" s="150" t="s">
        <v>737</v>
      </c>
      <c r="K272" s="130"/>
      <c r="L272" s="130"/>
      <c r="M272" s="130"/>
      <c r="N272" s="130"/>
      <c r="O272" s="130"/>
      <c r="P272" s="130"/>
      <c r="Q272" s="130"/>
      <c r="R272" s="130"/>
      <c r="S272" s="130"/>
      <c r="T272" s="130"/>
      <c r="U272" s="130"/>
      <c r="V272" s="130"/>
      <c r="W272" s="130"/>
      <c r="X272" s="13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13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13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130"/>
      <c r="X275" s="13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13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13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13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13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x14ac:dyDescent="0.25">
      <c r="A280" s="121" t="s">
        <v>84</v>
      </c>
      <c r="B280" s="133" t="s">
        <v>755</v>
      </c>
      <c r="C280" s="121">
        <v>2018</v>
      </c>
      <c r="D280" s="144" t="s">
        <v>755</v>
      </c>
      <c r="E280" s="121" t="s">
        <v>756</v>
      </c>
      <c r="F280" s="121" t="s">
        <v>922</v>
      </c>
      <c r="G280" s="121" t="s">
        <v>757</v>
      </c>
      <c r="H280" s="185" t="s">
        <v>741</v>
      </c>
      <c r="I280" s="168">
        <v>151317300</v>
      </c>
      <c r="J280" s="133" t="s">
        <v>758</v>
      </c>
      <c r="K280" s="130"/>
      <c r="L280" s="130"/>
      <c r="M280" s="130"/>
      <c r="N280" s="130"/>
      <c r="O280" s="130"/>
      <c r="P280" s="130"/>
      <c r="Q280" s="130"/>
      <c r="R280" s="130"/>
      <c r="S280" s="130"/>
      <c r="T280" s="130"/>
      <c r="U280" s="130"/>
      <c r="V280" s="130"/>
      <c r="W280" s="130"/>
      <c r="X280" s="13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13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13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13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130"/>
      <c r="X284" s="13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13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13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13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13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13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13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13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13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13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13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13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13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13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13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13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13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13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13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13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13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13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13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13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13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13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13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13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130"/>
      <c r="X312" s="13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13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13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13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153">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130"/>
      <c r="W317" s="136">
        <v>90294875.97418122</v>
      </c>
      <c r="X317" s="13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13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13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13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13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130">
        <v>850000000</v>
      </c>
      <c r="X322" s="13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122"/>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122"/>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122"/>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x14ac:dyDescent="0.25">
      <c r="A326" s="121" t="s">
        <v>857</v>
      </c>
      <c r="B326" s="133" t="s">
        <v>864</v>
      </c>
      <c r="C326" s="121">
        <v>2018</v>
      </c>
      <c r="D326" s="135" t="s">
        <v>864</v>
      </c>
      <c r="E326" s="121" t="s">
        <v>865</v>
      </c>
      <c r="F326" s="121" t="s">
        <v>925</v>
      </c>
      <c r="G326" s="121" t="s">
        <v>134</v>
      </c>
      <c r="H326" s="156" t="s">
        <v>56</v>
      </c>
      <c r="I326" s="136">
        <v>134426797</v>
      </c>
      <c r="J326" s="161" t="s">
        <v>866</v>
      </c>
      <c r="K326" s="122"/>
      <c r="L326" s="122"/>
      <c r="M326" s="122"/>
      <c r="N326" s="122"/>
      <c r="O326" s="122"/>
      <c r="P326" s="122"/>
      <c r="Q326" s="122"/>
      <c r="R326" s="122"/>
      <c r="S326" s="122"/>
      <c r="T326" s="122"/>
      <c r="U326" s="122"/>
      <c r="V326" s="122"/>
      <c r="W326" s="122"/>
      <c r="X326" s="130">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122"/>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122"/>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13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13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13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13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13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13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13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13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13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13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13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13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x14ac:dyDescent="0.25">
      <c r="A341" s="150" t="s">
        <v>670</v>
      </c>
      <c r="B341" s="161" t="s">
        <v>906</v>
      </c>
      <c r="C341" s="121">
        <v>2018</v>
      </c>
      <c r="D341" s="161" t="s">
        <v>906</v>
      </c>
      <c r="E341" s="157" t="s">
        <v>907</v>
      </c>
      <c r="F341" s="121"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13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X341">
    <filterColumn colId="23">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75"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5" width="15.5703125" style="88" customWidth="1"/>
    <col min="26"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122"/>
      <c r="X4" s="122"/>
      <c r="Y4" s="122"/>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122"/>
      <c r="Y5" s="122"/>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122"/>
      <c r="Y6" s="122"/>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122"/>
      <c r="Y7" s="122"/>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122"/>
      <c r="Y8" s="122"/>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122">
        <v>1497477163</v>
      </c>
      <c r="X9" s="122"/>
      <c r="Y9" s="122"/>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122"/>
      <c r="Y10" s="122"/>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122"/>
      <c r="Y11" s="122"/>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122"/>
      <c r="Y12" s="122"/>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122"/>
      <c r="Y13" s="122"/>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122"/>
      <c r="Y14" s="122"/>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122"/>
      <c r="Y15" s="122"/>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122"/>
      <c r="Y16" s="122"/>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122"/>
      <c r="Y17" s="122"/>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122"/>
      <c r="Y18" s="122"/>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122"/>
      <c r="Y19" s="122"/>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122"/>
      <c r="Y20" s="122"/>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122"/>
      <c r="Y21" s="122"/>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122"/>
      <c r="Y22" s="122"/>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122"/>
      <c r="Y23" s="122"/>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122"/>
      <c r="Y24" s="122"/>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122"/>
      <c r="Y25" s="122"/>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122"/>
      <c r="Y26" s="122"/>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122"/>
      <c r="Y27" s="122"/>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122"/>
      <c r="Y28" s="122"/>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122"/>
      <c r="Y29" s="122"/>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122"/>
      <c r="Y30" s="122"/>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122"/>
      <c r="Y31" s="122"/>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122">
        <v>239786690</v>
      </c>
      <c r="X32" s="122"/>
      <c r="Y32" s="122"/>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122"/>
      <c r="Y33" s="122"/>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122"/>
      <c r="Y34" s="122"/>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122"/>
      <c r="Y35" s="122"/>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122"/>
      <c r="Y36" s="122"/>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122"/>
      <c r="Y37" s="122"/>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122"/>
      <c r="Y38" s="122"/>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122">
        <v>71369054.400000006</v>
      </c>
      <c r="X39" s="122"/>
      <c r="Y39" s="122"/>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122"/>
      <c r="Y40" s="122"/>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122"/>
      <c r="Y41" s="122"/>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122"/>
      <c r="Y42" s="122"/>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122"/>
      <c r="Y43" s="122"/>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122"/>
      <c r="Y44" s="122"/>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122"/>
      <c r="Y45" s="122"/>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122"/>
      <c r="Y46" s="122"/>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122"/>
      <c r="Y47" s="122"/>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122"/>
      <c r="Y48" s="122"/>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122"/>
      <c r="Y49" s="122"/>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122"/>
      <c r="Y50" s="122"/>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122"/>
      <c r="X51" s="122"/>
      <c r="Y51" s="122"/>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122"/>
      <c r="Y52" s="122"/>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122"/>
      <c r="Y53" s="122"/>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122"/>
      <c r="Y54" s="122"/>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122"/>
      <c r="Y55" s="122"/>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122"/>
      <c r="Y56" s="122"/>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122"/>
      <c r="Y57" s="122"/>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122"/>
      <c r="Y58" s="122"/>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122"/>
      <c r="Y59" s="122"/>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122"/>
      <c r="Y60" s="122"/>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122"/>
      <c r="Y61" s="122"/>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122"/>
      <c r="Y62" s="122"/>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122"/>
      <c r="Y63" s="122"/>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122"/>
      <c r="Y64" s="122"/>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181"/>
      <c r="X65" s="122">
        <v>134000000</v>
      </c>
      <c r="Y65" s="122"/>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122"/>
      <c r="Y66" s="122"/>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122"/>
      <c r="X67" s="122"/>
      <c r="Y67" s="122"/>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122"/>
      <c r="Y68" s="122"/>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122"/>
      <c r="Y69" s="122"/>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122"/>
      <c r="Y70" s="122"/>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122"/>
      <c r="Y71" s="122"/>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122"/>
      <c r="Y72" s="122"/>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122"/>
      <c r="Y73" s="122"/>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122">
        <v>270900000</v>
      </c>
      <c r="X74" s="122"/>
      <c r="Y74" s="122"/>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21" t="s">
        <v>53</v>
      </c>
      <c r="B75" s="121" t="s">
        <v>228</v>
      </c>
      <c r="C75" s="121">
        <v>2017</v>
      </c>
      <c r="D75" s="119" t="s">
        <v>228</v>
      </c>
      <c r="E75" s="121" t="s">
        <v>229</v>
      </c>
      <c r="F75" s="121" t="s">
        <v>922</v>
      </c>
      <c r="G75" s="121" t="s">
        <v>50</v>
      </c>
      <c r="H75" s="119" t="s">
        <v>56</v>
      </c>
      <c r="I75" s="130">
        <v>2992749300</v>
      </c>
      <c r="J75" s="121" t="s">
        <v>230</v>
      </c>
      <c r="K75" s="122"/>
      <c r="L75" s="122"/>
      <c r="M75" s="122"/>
      <c r="N75" s="122"/>
      <c r="O75" s="122"/>
      <c r="P75" s="122"/>
      <c r="Q75" s="122">
        <v>427535614.28571427</v>
      </c>
      <c r="R75" s="122"/>
      <c r="S75" s="122"/>
      <c r="T75" s="122"/>
      <c r="U75" s="122">
        <v>427535614.28571427</v>
      </c>
      <c r="V75" s="122"/>
      <c r="W75" s="122"/>
      <c r="X75" s="122"/>
      <c r="Y75" s="130">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122"/>
      <c r="Y76" s="122"/>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122"/>
      <c r="Y77" s="122"/>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122"/>
      <c r="Y78" s="122"/>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122"/>
      <c r="Y79" s="122"/>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122"/>
      <c r="Y80" s="122"/>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122"/>
      <c r="Y81" s="122"/>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122"/>
      <c r="Y82" s="122"/>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122"/>
      <c r="Y83" s="122"/>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122"/>
      <c r="Y84" s="122"/>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122"/>
      <c r="Y85" s="122"/>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122"/>
      <c r="Y86" s="122"/>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122"/>
      <c r="Y87" s="122"/>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x14ac:dyDescent="0.2">
      <c r="A88" s="121" t="s">
        <v>84</v>
      </c>
      <c r="B88" s="170" t="s">
        <v>264</v>
      </c>
      <c r="C88" s="121">
        <v>2017</v>
      </c>
      <c r="D88" s="124" t="s">
        <v>264</v>
      </c>
      <c r="E88" s="121" t="s">
        <v>265</v>
      </c>
      <c r="F88" s="121" t="s">
        <v>929</v>
      </c>
      <c r="G88" s="170" t="s">
        <v>266</v>
      </c>
      <c r="H88" s="119" t="s">
        <v>87</v>
      </c>
      <c r="I88" s="130">
        <v>235573436</v>
      </c>
      <c r="J88" s="170" t="s">
        <v>267</v>
      </c>
      <c r="K88" s="122"/>
      <c r="L88" s="122"/>
      <c r="M88" s="122"/>
      <c r="N88" s="122"/>
      <c r="O88" s="122"/>
      <c r="P88" s="122"/>
      <c r="Q88" s="122"/>
      <c r="R88" s="122"/>
      <c r="S88" s="122"/>
      <c r="T88" s="122"/>
      <c r="U88" s="122"/>
      <c r="V88" s="122"/>
      <c r="W88" s="122"/>
      <c r="X88" s="122"/>
      <c r="Y88" s="130">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122"/>
      <c r="Y89" s="122"/>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122"/>
      <c r="Y90" s="122"/>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122"/>
      <c r="X91" s="122"/>
      <c r="Y91" s="122"/>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122"/>
      <c r="Y92" s="122"/>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122"/>
      <c r="Y93" s="122"/>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122"/>
      <c r="Y94" s="122"/>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122"/>
      <c r="Y95" s="122"/>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122"/>
      <c r="Y96" s="122"/>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122"/>
      <c r="Y97" s="122"/>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22">
        <v>14117647.05882353</v>
      </c>
      <c r="M98" s="122"/>
      <c r="N98" s="122"/>
      <c r="O98" s="122"/>
      <c r="P98" s="122">
        <v>4705882.3529411769</v>
      </c>
      <c r="Q98" s="122">
        <v>9411764.7058823537</v>
      </c>
      <c r="R98" s="122">
        <v>9411764.7058823537</v>
      </c>
      <c r="S98" s="122"/>
      <c r="T98" s="122"/>
      <c r="U98" s="122"/>
      <c r="V98" s="122"/>
      <c r="W98" s="122"/>
      <c r="X98" s="122">
        <v>4705882.3529411769</v>
      </c>
      <c r="Y98" s="130">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122"/>
      <c r="Y99" s="122"/>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122"/>
      <c r="Y100" s="122"/>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122"/>
      <c r="Y101" s="122"/>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122"/>
      <c r="Y102" s="122"/>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122"/>
      <c r="Y103" s="122"/>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122"/>
      <c r="Y104" s="122"/>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122"/>
      <c r="Y105" s="122"/>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122"/>
      <c r="Y106" s="122"/>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122"/>
      <c r="Y107" s="122"/>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122">
        <v>66000000</v>
      </c>
      <c r="X108" s="122"/>
      <c r="Y108" s="122"/>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122"/>
      <c r="Y109" s="122"/>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122"/>
      <c r="Y110" s="122"/>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122"/>
      <c r="Y111" s="122"/>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122">
        <v>31459818.333333332</v>
      </c>
      <c r="X112" s="122"/>
      <c r="Y112" s="122"/>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122"/>
      <c r="Y113" s="122"/>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122"/>
      <c r="Y114" s="122"/>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122"/>
      <c r="Y115" s="122"/>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122"/>
      <c r="Y116" s="122"/>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122"/>
      <c r="Y117" s="122"/>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122"/>
      <c r="Y118" s="122"/>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x14ac:dyDescent="0.2">
      <c r="A119" s="121" t="s">
        <v>53</v>
      </c>
      <c r="B119" s="170" t="s">
        <v>348</v>
      </c>
      <c r="C119" s="121">
        <v>2017</v>
      </c>
      <c r="D119" s="124" t="s">
        <v>348</v>
      </c>
      <c r="E119" s="121" t="s">
        <v>349</v>
      </c>
      <c r="F119" s="121" t="s">
        <v>922</v>
      </c>
      <c r="G119" s="121" t="s">
        <v>50</v>
      </c>
      <c r="H119" s="119" t="s">
        <v>56</v>
      </c>
      <c r="I119" s="169">
        <v>807447700</v>
      </c>
      <c r="J119" s="170" t="s">
        <v>350</v>
      </c>
      <c r="K119" s="122"/>
      <c r="L119" s="122">
        <v>161489540</v>
      </c>
      <c r="M119" s="122"/>
      <c r="N119" s="122"/>
      <c r="O119" s="122"/>
      <c r="P119" s="122"/>
      <c r="Q119" s="122"/>
      <c r="R119" s="122"/>
      <c r="S119" s="122"/>
      <c r="T119" s="122"/>
      <c r="U119" s="122"/>
      <c r="V119" s="122"/>
      <c r="W119" s="122"/>
      <c r="X119" s="122">
        <v>161489540</v>
      </c>
      <c r="Y119" s="130">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122"/>
      <c r="Y120" s="122"/>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122"/>
      <c r="Y121" s="122"/>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122"/>
      <c r="Y122" s="122"/>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122"/>
      <c r="Y123" s="122"/>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122"/>
      <c r="Y124" s="122"/>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122"/>
      <c r="Y125" s="122"/>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122"/>
      <c r="Y126" s="122"/>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122"/>
      <c r="Y127" s="122"/>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122"/>
      <c r="Y128" s="122"/>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122"/>
      <c r="Y129" s="122"/>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122"/>
      <c r="Y130" s="122"/>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122"/>
      <c r="Y131" s="122"/>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122"/>
      <c r="Y132" s="122"/>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122"/>
      <c r="Y133" s="122"/>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122"/>
      <c r="Y134" s="122"/>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122"/>
      <c r="Y135" s="122"/>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122"/>
      <c r="Y136" s="122"/>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122"/>
      <c r="Y137" s="122"/>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122"/>
      <c r="Y138" s="122"/>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122"/>
      <c r="Y139" s="122"/>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122"/>
      <c r="Y140" s="122"/>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122"/>
      <c r="Y141" s="122"/>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122"/>
      <c r="Y142" s="122"/>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122"/>
      <c r="Y143" s="122"/>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122"/>
      <c r="Y144" s="122"/>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122"/>
      <c r="Y145" s="122"/>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122"/>
      <c r="U146" s="122">
        <v>90158889.86666666</v>
      </c>
      <c r="V146" s="122">
        <v>90158889.86666666</v>
      </c>
      <c r="W146" s="122">
        <v>180317779.73333332</v>
      </c>
      <c r="X146" s="122">
        <v>90158889.86666666</v>
      </c>
      <c r="Y146" s="122"/>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122"/>
      <c r="Y147" s="122"/>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122"/>
      <c r="Y148" s="122"/>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122"/>
      <c r="Y149" s="122"/>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122"/>
      <c r="Y150" s="122"/>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122"/>
      <c r="Y151" s="122"/>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122"/>
      <c r="Y152" s="122"/>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122"/>
      <c r="Y153" s="122"/>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122"/>
      <c r="Y154" s="122"/>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122"/>
      <c r="Y155" s="122"/>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122"/>
      <c r="Y156" s="122"/>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22">
        <v>14515687.117647059</v>
      </c>
      <c r="X157" s="122"/>
      <c r="Y157" s="130">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122"/>
      <c r="Y158" s="122"/>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122"/>
      <c r="Y159" s="122"/>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122"/>
      <c r="Y160" s="122"/>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122"/>
      <c r="Y161" s="122"/>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122"/>
      <c r="Y162" s="122"/>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122"/>
      <c r="Y163" s="122"/>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122"/>
      <c r="W164" s="122">
        <v>70637734</v>
      </c>
      <c r="X164" s="122"/>
      <c r="Y164" s="122"/>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122">
        <v>13899438</v>
      </c>
      <c r="Y165" s="130">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122"/>
      <c r="Y166" s="122"/>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122"/>
      <c r="Y167" s="122"/>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122"/>
      <c r="Y168" s="122"/>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122"/>
      <c r="Y169" s="122"/>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122"/>
      <c r="Y170" s="122"/>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122"/>
      <c r="Y171" s="122"/>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122"/>
      <c r="Y172" s="122"/>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122"/>
      <c r="Y173" s="122"/>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122"/>
      <c r="Y174" s="122"/>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122"/>
      <c r="Y175" s="122"/>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122"/>
      <c r="Y176" s="122"/>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122"/>
      <c r="Y177" s="122"/>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122"/>
      <c r="Y178" s="122"/>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122"/>
      <c r="Y179" s="122"/>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122"/>
      <c r="Y180" s="122"/>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122"/>
      <c r="Y181" s="122"/>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122"/>
      <c r="Y182" s="122"/>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122"/>
      <c r="Y183" s="122"/>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122"/>
      <c r="Y184" s="122"/>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122"/>
      <c r="Y185" s="122"/>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122"/>
      <c r="Y186" s="122"/>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122"/>
      <c r="Y187" s="122"/>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122"/>
      <c r="X188" s="122"/>
      <c r="Y188" s="122"/>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122"/>
      <c r="Y189" s="122"/>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122"/>
      <c r="Y190" s="122"/>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177"/>
      <c r="Y191" s="177"/>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177"/>
      <c r="Y192" s="177"/>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177"/>
      <c r="Y193" s="177"/>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177"/>
      <c r="Y194" s="177"/>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177"/>
      <c r="Y195" s="177"/>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130"/>
      <c r="N196" s="130"/>
      <c r="O196" s="130"/>
      <c r="P196" s="130">
        <v>8823530.5882352944</v>
      </c>
      <c r="Q196" s="130">
        <v>17647061.176470589</v>
      </c>
      <c r="R196" s="130">
        <v>17647061.176470589</v>
      </c>
      <c r="S196" s="130"/>
      <c r="T196" s="130"/>
      <c r="U196" s="130"/>
      <c r="V196" s="130"/>
      <c r="W196" s="130"/>
      <c r="X196" s="130">
        <v>8823530.5882352944</v>
      </c>
      <c r="Y196" s="13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130"/>
      <c r="Y197" s="13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130"/>
      <c r="Y198" s="13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130"/>
      <c r="Y199" s="13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130"/>
      <c r="Y200" s="13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130"/>
      <c r="Y201" s="13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130"/>
      <c r="Y202" s="13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130"/>
      <c r="Y203" s="13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130"/>
      <c r="Y204" s="13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130"/>
      <c r="Y205" s="13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130"/>
      <c r="Y206" s="13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130"/>
      <c r="Y207" s="13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130"/>
      <c r="X208" s="130"/>
      <c r="Y208" s="13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130"/>
      <c r="Y209" s="13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130"/>
      <c r="Y210" s="13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130"/>
      <c r="Y211" s="13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130"/>
      <c r="Y212" s="13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130"/>
      <c r="Y213" s="13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130"/>
      <c r="Y214" s="13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130"/>
      <c r="Y215" s="13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130"/>
      <c r="Y216" s="13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130"/>
      <c r="Y217" s="13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130"/>
      <c r="Y218" s="13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130"/>
      <c r="Y219" s="13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130"/>
      <c r="Y220" s="13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130"/>
      <c r="Y221" s="13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130"/>
      <c r="Y222" s="13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130"/>
      <c r="Y223" s="13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130"/>
      <c r="Y224" s="13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130"/>
      <c r="Y225" s="13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130"/>
      <c r="Y226" s="13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130"/>
      <c r="Y227" s="13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130"/>
      <c r="Y228" s="13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130"/>
      <c r="Y229" s="13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130"/>
      <c r="Y230" s="13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130"/>
      <c r="Y231" s="13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130"/>
      <c r="Y232" s="13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130"/>
      <c r="Y233" s="13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130"/>
      <c r="Y234" s="13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130"/>
      <c r="Y235" s="13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130"/>
      <c r="Y236" s="13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130"/>
      <c r="Y237" s="13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130"/>
      <c r="Y238" s="13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130"/>
      <c r="Y239" s="13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130"/>
      <c r="Y240" s="13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130"/>
      <c r="W241" s="130"/>
      <c r="X241" s="130">
        <v>15570343.857142856</v>
      </c>
      <c r="Y241" s="13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130"/>
      <c r="Y242" s="13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130"/>
      <c r="Y243" s="13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130">
        <v>46090474.799999997</v>
      </c>
      <c r="X244" s="130"/>
      <c r="Y244" s="13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130"/>
      <c r="Y245" s="13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130"/>
      <c r="Y246" s="13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130"/>
      <c r="Y247" s="13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130"/>
      <c r="Y248" s="13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130"/>
      <c r="Y249" s="13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130"/>
      <c r="Y250" s="13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130">
        <v>1084851600</v>
      </c>
      <c r="X251" s="130"/>
      <c r="Y251" s="13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130"/>
      <c r="Y252" s="13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130"/>
      <c r="Y253" s="13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130"/>
      <c r="Y254" s="13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130"/>
      <c r="Y255" s="13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130"/>
      <c r="Y256" s="13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130"/>
      <c r="Y257" s="13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130"/>
      <c r="V258" s="130">
        <v>25833000</v>
      </c>
      <c r="W258" s="130">
        <v>25833000</v>
      </c>
      <c r="X258" s="130"/>
      <c r="Y258" s="13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130"/>
      <c r="Y259" s="13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130"/>
      <c r="Y260" s="13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130"/>
      <c r="Y261" s="13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130"/>
      <c r="Y262" s="13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130"/>
      <c r="Y263" s="13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130"/>
      <c r="Y264" s="13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130"/>
      <c r="Y265" s="13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130"/>
      <c r="Y266" s="13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130"/>
      <c r="Y267" s="13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130"/>
      <c r="Y268" s="13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130"/>
      <c r="Y269" s="13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130"/>
      <c r="Y270" s="13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130"/>
      <c r="Y271" s="13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130"/>
      <c r="X272" s="130">
        <v>36427466</v>
      </c>
      <c r="Y272" s="13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130"/>
      <c r="Y273" s="13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130"/>
      <c r="Y274" s="13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x14ac:dyDescent="0.25">
      <c r="A275" s="121" t="s">
        <v>670</v>
      </c>
      <c r="B275" s="150" t="s">
        <v>742</v>
      </c>
      <c r="C275" s="121">
        <v>2018</v>
      </c>
      <c r="D275" s="176" t="s">
        <v>742</v>
      </c>
      <c r="E275" s="121" t="s">
        <v>743</v>
      </c>
      <c r="F275" s="121" t="s">
        <v>922</v>
      </c>
      <c r="G275" s="150" t="s">
        <v>266</v>
      </c>
      <c r="H275" s="126" t="s">
        <v>674</v>
      </c>
      <c r="I275" s="168">
        <v>443831920</v>
      </c>
      <c r="J275" s="150" t="s">
        <v>267</v>
      </c>
      <c r="K275" s="130"/>
      <c r="L275" s="130"/>
      <c r="M275" s="130"/>
      <c r="N275" s="130"/>
      <c r="O275" s="130"/>
      <c r="P275" s="130"/>
      <c r="Q275" s="130"/>
      <c r="R275" s="130"/>
      <c r="S275" s="130"/>
      <c r="T275" s="130"/>
      <c r="U275" s="130"/>
      <c r="V275" s="130"/>
      <c r="W275" s="130"/>
      <c r="X275" s="130"/>
      <c r="Y275" s="13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130"/>
      <c r="Y276" s="13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130"/>
      <c r="Y277" s="13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130"/>
      <c r="Y278" s="13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130"/>
      <c r="Y279" s="13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130"/>
      <c r="X280" s="130">
        <v>75658650</v>
      </c>
      <c r="Y280" s="13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130"/>
      <c r="Y281" s="13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130"/>
      <c r="Y282" s="13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130"/>
      <c r="Y283" s="13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x14ac:dyDescent="0.25">
      <c r="A284" s="121" t="s">
        <v>53</v>
      </c>
      <c r="B284" s="133" t="s">
        <v>765</v>
      </c>
      <c r="C284" s="121">
        <v>2018</v>
      </c>
      <c r="D284" s="144" t="s">
        <v>765</v>
      </c>
      <c r="E284" s="121" t="s">
        <v>766</v>
      </c>
      <c r="F284" s="121" t="s">
        <v>929</v>
      </c>
      <c r="G284" s="133" t="s">
        <v>767</v>
      </c>
      <c r="H284" s="144" t="s">
        <v>719</v>
      </c>
      <c r="I284" s="168">
        <v>46161183</v>
      </c>
      <c r="J284" s="133" t="s">
        <v>267</v>
      </c>
      <c r="K284" s="130"/>
      <c r="L284" s="130"/>
      <c r="M284" s="130"/>
      <c r="N284" s="130"/>
      <c r="O284" s="130"/>
      <c r="P284" s="130"/>
      <c r="Q284" s="130"/>
      <c r="R284" s="130"/>
      <c r="S284" s="130"/>
      <c r="T284" s="130"/>
      <c r="U284" s="130"/>
      <c r="V284" s="130"/>
      <c r="W284" s="130"/>
      <c r="X284" s="130"/>
      <c r="Y284" s="13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130"/>
      <c r="Y285" s="13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130"/>
      <c r="Y286" s="13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130"/>
      <c r="Y287" s="13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130"/>
      <c r="Y288" s="13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130"/>
      <c r="Y289" s="13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130"/>
      <c r="Y290" s="13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130"/>
      <c r="Y291" s="13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130"/>
      <c r="Y292" s="13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130"/>
      <c r="Y293" s="13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130"/>
      <c r="Y294" s="13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130"/>
      <c r="Y295" s="13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130"/>
      <c r="Y296" s="13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130"/>
      <c r="Y297" s="13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130"/>
      <c r="Y298" s="13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130"/>
      <c r="Y299" s="13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130"/>
      <c r="Y300" s="13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130"/>
      <c r="Y301" s="13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130"/>
      <c r="Y302" s="13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130"/>
      <c r="Y303" s="13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130"/>
      <c r="Y304" s="13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130"/>
      <c r="Y305" s="13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130"/>
      <c r="Y306" s="13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130"/>
      <c r="Y307" s="13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130"/>
      <c r="Y308" s="13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130"/>
      <c r="Y309" s="13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130"/>
      <c r="Y310" s="13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130"/>
      <c r="Y311" s="13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130"/>
      <c r="X312" s="130"/>
      <c r="Y312" s="13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130"/>
      <c r="Y313" s="13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130"/>
      <c r="Y314" s="13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130"/>
      <c r="Y315" s="13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153">
        <v>17870706</v>
      </c>
      <c r="Y316" s="153">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130"/>
      <c r="W317" s="136">
        <v>90294875.97418122</v>
      </c>
      <c r="X317" s="130"/>
      <c r="Y317" s="13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130"/>
      <c r="Y318" s="13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130"/>
      <c r="Y319" s="13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130"/>
      <c r="Y320" s="13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130"/>
      <c r="Y321" s="13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130">
        <v>850000000</v>
      </c>
      <c r="X322" s="130"/>
      <c r="Y322" s="13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122"/>
      <c r="Y323" s="122"/>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122"/>
      <c r="Y324" s="122"/>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122"/>
      <c r="Y325" s="122"/>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122"/>
      <c r="X326" s="122">
        <v>44808932.333333336</v>
      </c>
      <c r="Y326" s="122"/>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122"/>
      <c r="Y327" s="122"/>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122"/>
      <c r="Y328" s="122"/>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130"/>
      <c r="Y329" s="13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130"/>
      <c r="Y330" s="13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130"/>
      <c r="Y331" s="13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130"/>
      <c r="Y332" s="13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130"/>
      <c r="Y333" s="13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130"/>
      <c r="Y334" s="13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130"/>
      <c r="Y335" s="13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130"/>
      <c r="Y336" s="13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130"/>
      <c r="Y337" s="13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130"/>
      <c r="Y338" s="13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130"/>
      <c r="Y339" s="13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130"/>
      <c r="Y340" s="13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130">
        <v>120000000</v>
      </c>
      <c r="Y341" s="13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Y341">
    <filterColumn colId="24">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106"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5" width="15.5703125" style="88" hidden="1" customWidth="1"/>
    <col min="26" max="26" width="15.5703125" style="88"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122"/>
      <c r="X4" s="122"/>
      <c r="Y4" s="122"/>
      <c r="Z4" s="122"/>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122"/>
      <c r="Y5" s="122"/>
      <c r="Z5" s="122"/>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122"/>
      <c r="Y6" s="122"/>
      <c r="Z6" s="122"/>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122"/>
      <c r="Y7" s="122"/>
      <c r="Z7" s="122"/>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122"/>
      <c r="Y8" s="122"/>
      <c r="Z8" s="122"/>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122">
        <v>1497477163</v>
      </c>
      <c r="X9" s="122"/>
      <c r="Y9" s="122"/>
      <c r="Z9" s="122"/>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122"/>
      <c r="Y10" s="122"/>
      <c r="Z10" s="122"/>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122"/>
      <c r="Y11" s="122"/>
      <c r="Z11" s="122"/>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122"/>
      <c r="Y12" s="122"/>
      <c r="Z12" s="122"/>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122"/>
      <c r="Y13" s="122"/>
      <c r="Z13" s="122"/>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122"/>
      <c r="Y14" s="122"/>
      <c r="Z14" s="122"/>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122"/>
      <c r="Y15" s="122"/>
      <c r="Z15" s="122"/>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122"/>
      <c r="Y16" s="122"/>
      <c r="Z16" s="122"/>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122"/>
      <c r="Y17" s="122"/>
      <c r="Z17" s="122"/>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122"/>
      <c r="Y18" s="122"/>
      <c r="Z18" s="122"/>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122"/>
      <c r="Y19" s="122"/>
      <c r="Z19" s="122"/>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122"/>
      <c r="Y20" s="122"/>
      <c r="Z20" s="122"/>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122"/>
      <c r="Y21" s="122"/>
      <c r="Z21" s="122"/>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122"/>
      <c r="Y22" s="122"/>
      <c r="Z22" s="122"/>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122"/>
      <c r="Y23" s="122"/>
      <c r="Z23" s="122"/>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122"/>
      <c r="Y24" s="122"/>
      <c r="Z24" s="122"/>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122"/>
      <c r="Y25" s="122"/>
      <c r="Z25" s="122"/>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122"/>
      <c r="Y26" s="122"/>
      <c r="Z26" s="122"/>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122"/>
      <c r="Y27" s="122"/>
      <c r="Z27" s="122"/>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122"/>
      <c r="Y28" s="122"/>
      <c r="Z28" s="122"/>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122"/>
      <c r="Y29" s="122"/>
      <c r="Z29" s="122"/>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122"/>
      <c r="Y30" s="122"/>
      <c r="Z30" s="122"/>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122"/>
      <c r="Y31" s="122"/>
      <c r="Z31" s="122"/>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122">
        <v>239786690</v>
      </c>
      <c r="X32" s="122"/>
      <c r="Y32" s="122"/>
      <c r="Z32" s="122"/>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122"/>
      <c r="Y33" s="122"/>
      <c r="Z33" s="122"/>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122"/>
      <c r="Y34" s="122"/>
      <c r="Z34" s="122"/>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122"/>
      <c r="Y35" s="122"/>
      <c r="Z35" s="122"/>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122"/>
      <c r="Y36" s="122"/>
      <c r="Z36" s="122"/>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122"/>
      <c r="Y37" s="122"/>
      <c r="Z37" s="122"/>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122"/>
      <c r="Y38" s="122"/>
      <c r="Z38" s="122"/>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122">
        <v>71369054.400000006</v>
      </c>
      <c r="X39" s="122"/>
      <c r="Y39" s="122"/>
      <c r="Z39" s="122"/>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122"/>
      <c r="Y40" s="122"/>
      <c r="Z40" s="122"/>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122"/>
      <c r="Y41" s="122"/>
      <c r="Z41" s="122"/>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122"/>
      <c r="Y42" s="122"/>
      <c r="Z42" s="122"/>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122"/>
      <c r="Y43" s="122"/>
      <c r="Z43" s="122"/>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122"/>
      <c r="Y44" s="122"/>
      <c r="Z44" s="122"/>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122"/>
      <c r="Y45" s="122"/>
      <c r="Z45" s="122"/>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122"/>
      <c r="Y46" s="122"/>
      <c r="Z46" s="122"/>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122"/>
      <c r="Y47" s="122"/>
      <c r="Z47" s="122"/>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122"/>
      <c r="Y48" s="122"/>
      <c r="Z48" s="122"/>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122"/>
      <c r="Y49" s="122"/>
      <c r="Z49" s="122"/>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122"/>
      <c r="Y50" s="122"/>
      <c r="Z50" s="122"/>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122"/>
      <c r="X51" s="122"/>
      <c r="Y51" s="122"/>
      <c r="Z51" s="122"/>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122"/>
      <c r="Y52" s="122"/>
      <c r="Z52" s="122"/>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122"/>
      <c r="Y53" s="122"/>
      <c r="Z53" s="122"/>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122"/>
      <c r="Y54" s="122"/>
      <c r="Z54" s="122"/>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122"/>
      <c r="Y55" s="122"/>
      <c r="Z55" s="122"/>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122"/>
      <c r="Y56" s="122"/>
      <c r="Z56" s="122"/>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122"/>
      <c r="Y57" s="122"/>
      <c r="Z57" s="122"/>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122"/>
      <c r="Y58" s="122"/>
      <c r="Z58" s="122"/>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122"/>
      <c r="Y59" s="122"/>
      <c r="Z59" s="122"/>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122"/>
      <c r="Y60" s="122"/>
      <c r="Z60" s="122"/>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122"/>
      <c r="Y61" s="122"/>
      <c r="Z61" s="122"/>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122"/>
      <c r="Y62" s="122"/>
      <c r="Z62" s="122"/>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122"/>
      <c r="Y63" s="122"/>
      <c r="Z63" s="122"/>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122"/>
      <c r="Y64" s="122"/>
      <c r="Z64" s="122"/>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181"/>
      <c r="X65" s="122">
        <v>134000000</v>
      </c>
      <c r="Y65" s="122"/>
      <c r="Z65" s="122"/>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122"/>
      <c r="Y66" s="122"/>
      <c r="Z66" s="122"/>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122"/>
      <c r="X67" s="122"/>
      <c r="Y67" s="122"/>
      <c r="Z67" s="122"/>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122"/>
      <c r="Y68" s="122"/>
      <c r="Z68" s="122"/>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122"/>
      <c r="Y69" s="122"/>
      <c r="Z69" s="122"/>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122"/>
      <c r="Y70" s="122"/>
      <c r="Z70" s="122"/>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122"/>
      <c r="Y71" s="122"/>
      <c r="Z71" s="122"/>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122"/>
      <c r="Y72" s="122"/>
      <c r="Z72" s="122"/>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122"/>
      <c r="Y73" s="122"/>
      <c r="Z73" s="122"/>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122">
        <v>270900000</v>
      </c>
      <c r="X74" s="122"/>
      <c r="Y74" s="122"/>
      <c r="Z74" s="122"/>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122">
        <v>427535614.28571427</v>
      </c>
      <c r="V75" s="122"/>
      <c r="W75" s="122"/>
      <c r="X75" s="122"/>
      <c r="Y75" s="122">
        <v>427535614.28571427</v>
      </c>
      <c r="Z75" s="122"/>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122"/>
      <c r="Y76" s="122"/>
      <c r="Z76" s="122"/>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122"/>
      <c r="Y77" s="122"/>
      <c r="Z77" s="122"/>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122"/>
      <c r="Y78" s="122"/>
      <c r="Z78" s="122"/>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122"/>
      <c r="Y79" s="122"/>
      <c r="Z79" s="122"/>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122"/>
      <c r="Y80" s="122"/>
      <c r="Z80" s="122"/>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122"/>
      <c r="Y81" s="122"/>
      <c r="Z81" s="122"/>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122"/>
      <c r="Y82" s="122"/>
      <c r="Z82" s="122"/>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122"/>
      <c r="Y83" s="122"/>
      <c r="Z83" s="122"/>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122"/>
      <c r="Y84" s="122"/>
      <c r="Z84" s="122"/>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122"/>
      <c r="Y85" s="122"/>
      <c r="Z85" s="122"/>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122"/>
      <c r="Y86" s="122"/>
      <c r="Z86" s="122"/>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122"/>
      <c r="Y87" s="122"/>
      <c r="Z87" s="122"/>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122"/>
      <c r="X88" s="122"/>
      <c r="Y88" s="122">
        <v>235573436</v>
      </c>
      <c r="Z88" s="122"/>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122"/>
      <c r="Y89" s="122"/>
      <c r="Z89" s="122"/>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122"/>
      <c r="Y90" s="122"/>
      <c r="Z90" s="122"/>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122"/>
      <c r="X91" s="122"/>
      <c r="Y91" s="122"/>
      <c r="Z91" s="122"/>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122"/>
      <c r="Y92" s="122"/>
      <c r="Z92" s="122"/>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122"/>
      <c r="Y93" s="122"/>
      <c r="Z93" s="122"/>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122"/>
      <c r="Y94" s="122"/>
      <c r="Z94" s="122"/>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122"/>
      <c r="Y95" s="122"/>
      <c r="Z95" s="122"/>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122"/>
      <c r="Y96" s="122"/>
      <c r="Z96" s="122"/>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122"/>
      <c r="Y97" s="122"/>
      <c r="Z97" s="122"/>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122"/>
      <c r="W98" s="122"/>
      <c r="X98" s="122">
        <v>4705882.3529411769</v>
      </c>
      <c r="Y98" s="122">
        <v>4705882.3529411769</v>
      </c>
      <c r="Z98" s="122"/>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122"/>
      <c r="Y99" s="122"/>
      <c r="Z99" s="122"/>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122"/>
      <c r="Y100" s="122"/>
      <c r="Z100" s="122"/>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122"/>
      <c r="Y101" s="122"/>
      <c r="Z101" s="122"/>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122"/>
      <c r="Y102" s="122"/>
      <c r="Z102" s="122"/>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122"/>
      <c r="Y103" s="122"/>
      <c r="Z103" s="122"/>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122"/>
      <c r="Y104" s="122"/>
      <c r="Z104" s="122"/>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122"/>
      <c r="Y105" s="122"/>
      <c r="Z105" s="122"/>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122"/>
      <c r="Y106" s="122"/>
      <c r="Z106" s="122">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122"/>
      <c r="Y107" s="122"/>
      <c r="Z107" s="122"/>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122">
        <v>66000000</v>
      </c>
      <c r="X108" s="122"/>
      <c r="Y108" s="122"/>
      <c r="Z108" s="122"/>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122"/>
      <c r="Y109" s="122"/>
      <c r="Z109" s="122"/>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122"/>
      <c r="Y110" s="122"/>
      <c r="Z110" s="122"/>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122"/>
      <c r="Y111" s="122"/>
      <c r="Z111" s="122"/>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122">
        <v>31459818.333333332</v>
      </c>
      <c r="X112" s="122"/>
      <c r="Y112" s="122"/>
      <c r="Z112" s="122"/>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122"/>
      <c r="Y113" s="122"/>
      <c r="Z113" s="122"/>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122"/>
      <c r="Y114" s="122"/>
      <c r="Z114" s="122"/>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122"/>
      <c r="Y115" s="122"/>
      <c r="Z115" s="122"/>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122"/>
      <c r="Y116" s="122"/>
      <c r="Z116" s="122"/>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122"/>
      <c r="Y117" s="122"/>
      <c r="Z117" s="122"/>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122"/>
      <c r="Y118" s="122"/>
      <c r="Z118" s="122"/>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122"/>
      <c r="W119" s="122"/>
      <c r="X119" s="122">
        <v>161489540</v>
      </c>
      <c r="Y119" s="122">
        <v>161489540</v>
      </c>
      <c r="Z119" s="122"/>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122"/>
      <c r="Y120" s="122"/>
      <c r="Z120" s="122"/>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122"/>
      <c r="Y121" s="122"/>
      <c r="Z121" s="122"/>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122"/>
      <c r="Y122" s="122"/>
      <c r="Z122" s="122"/>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122"/>
      <c r="Y123" s="122"/>
      <c r="Z123" s="122"/>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122"/>
      <c r="Y124" s="122"/>
      <c r="Z124" s="122"/>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122"/>
      <c r="Y125" s="122"/>
      <c r="Z125" s="122"/>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122"/>
      <c r="Y126" s="122"/>
      <c r="Z126" s="122"/>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122"/>
      <c r="Y127" s="122"/>
      <c r="Z127" s="122"/>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122"/>
      <c r="Y128" s="122"/>
      <c r="Z128" s="122"/>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122"/>
      <c r="Y129" s="122"/>
      <c r="Z129" s="122"/>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122"/>
      <c r="Y130" s="122"/>
      <c r="Z130" s="122"/>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122"/>
      <c r="Y131" s="122"/>
      <c r="Z131" s="122"/>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122"/>
      <c r="Y132" s="122"/>
      <c r="Z132" s="122"/>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122"/>
      <c r="Y133" s="122"/>
      <c r="Z133" s="122"/>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122"/>
      <c r="Y134" s="122"/>
      <c r="Z134" s="122"/>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122"/>
      <c r="Y135" s="122"/>
      <c r="Z135" s="122"/>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122"/>
      <c r="Y136" s="122"/>
      <c r="Z136" s="122"/>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122"/>
      <c r="Y137" s="122"/>
      <c r="Z137" s="122"/>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122"/>
      <c r="Y138" s="122"/>
      <c r="Z138" s="122"/>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122"/>
      <c r="Y139" s="122"/>
      <c r="Z139" s="122"/>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122"/>
      <c r="Y140" s="122"/>
      <c r="Z140" s="122"/>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122"/>
      <c r="Y141" s="122"/>
      <c r="Z141" s="122"/>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122"/>
      <c r="Y142" s="122"/>
      <c r="Z142" s="122"/>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122"/>
      <c r="Y143" s="122"/>
      <c r="Z143" s="122"/>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122"/>
      <c r="Y144" s="122"/>
      <c r="Z144" s="122"/>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122"/>
      <c r="Y145" s="122"/>
      <c r="Z145" s="122"/>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122"/>
      <c r="U146" s="122">
        <v>90158889.86666666</v>
      </c>
      <c r="V146" s="122">
        <v>90158889.86666666</v>
      </c>
      <c r="W146" s="122">
        <v>180317779.73333332</v>
      </c>
      <c r="X146" s="122">
        <v>90158889.86666666</v>
      </c>
      <c r="Y146" s="122"/>
      <c r="Z146" s="122"/>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122"/>
      <c r="Y147" s="122"/>
      <c r="Z147" s="122"/>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122"/>
      <c r="Y148" s="122"/>
      <c r="Z148" s="122"/>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122"/>
      <c r="Y149" s="122"/>
      <c r="Z149" s="122"/>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122"/>
      <c r="Y150" s="122"/>
      <c r="Z150" s="122"/>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122"/>
      <c r="Y151" s="122"/>
      <c r="Z151" s="122"/>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122"/>
      <c r="Y152" s="122"/>
      <c r="Z152" s="122"/>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122"/>
      <c r="Y153" s="122"/>
      <c r="Z153" s="122"/>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122"/>
      <c r="Y154" s="122"/>
      <c r="Z154" s="122"/>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122"/>
      <c r="Y155" s="122"/>
      <c r="Z155" s="122"/>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122"/>
      <c r="Y156" s="122"/>
      <c r="Z156" s="122"/>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22">
        <v>14515687.117647059</v>
      </c>
      <c r="X157" s="122"/>
      <c r="Y157" s="122">
        <v>14515687.117647059</v>
      </c>
      <c r="Z157" s="122"/>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122"/>
      <c r="Y158" s="122"/>
      <c r="Z158" s="122"/>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122"/>
      <c r="Y159" s="122"/>
      <c r="Z159" s="122">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122"/>
      <c r="Y160" s="122"/>
      <c r="Z160" s="122"/>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122"/>
      <c r="Y161" s="122"/>
      <c r="Z161" s="122"/>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122"/>
      <c r="Y162" s="122"/>
      <c r="Z162" s="122"/>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122"/>
      <c r="Y163" s="122"/>
      <c r="Z163" s="122"/>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122"/>
      <c r="W164" s="122">
        <v>70637734</v>
      </c>
      <c r="X164" s="122"/>
      <c r="Y164" s="122"/>
      <c r="Z164" s="122">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hidden="1" x14ac:dyDescent="0.2">
      <c r="A165" s="119" t="s">
        <v>84</v>
      </c>
      <c r="B165" s="124" t="s">
        <v>479</v>
      </c>
      <c r="C165" s="119">
        <v>2017</v>
      </c>
      <c r="D165" s="124" t="s">
        <v>479</v>
      </c>
      <c r="E165" s="119" t="s">
        <v>480</v>
      </c>
      <c r="F165" s="119" t="s">
        <v>929</v>
      </c>
      <c r="G165" s="121" t="s">
        <v>50</v>
      </c>
      <c r="H165" s="119" t="s">
        <v>87</v>
      </c>
      <c r="I165" s="125">
        <v>1523643156</v>
      </c>
      <c r="J165" s="124"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122">
        <v>13899438</v>
      </c>
      <c r="Y165" s="122">
        <v>47655216</v>
      </c>
      <c r="Z165" s="122"/>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122"/>
      <c r="Y166" s="122"/>
      <c r="Z166" s="122"/>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122"/>
      <c r="Y167" s="122"/>
      <c r="Z167" s="122"/>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122"/>
      <c r="Y168" s="122"/>
      <c r="Z168" s="122"/>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122"/>
      <c r="Y169" s="122"/>
      <c r="Z169" s="122"/>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122"/>
      <c r="Y170" s="122"/>
      <c r="Z170" s="122"/>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122"/>
      <c r="Y171" s="122"/>
      <c r="Z171" s="122"/>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122"/>
      <c r="Y172" s="122"/>
      <c r="Z172" s="122"/>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122"/>
      <c r="Y173" s="122"/>
      <c r="Z173" s="122"/>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122"/>
      <c r="Y174" s="122"/>
      <c r="Z174" s="122"/>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122"/>
      <c r="Y175" s="122"/>
      <c r="Z175" s="122"/>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122"/>
      <c r="Y176" s="122"/>
      <c r="Z176" s="122"/>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122"/>
      <c r="Y177" s="122"/>
      <c r="Z177" s="122"/>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122"/>
      <c r="Y178" s="122"/>
      <c r="Z178" s="122"/>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122"/>
      <c r="Y179" s="122"/>
      <c r="Z179" s="122"/>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122"/>
      <c r="Y180" s="122"/>
      <c r="Z180" s="122"/>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122"/>
      <c r="Y181" s="122"/>
      <c r="Z181" s="122"/>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122"/>
      <c r="Y182" s="122"/>
      <c r="Z182" s="122"/>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122"/>
      <c r="Y183" s="122"/>
      <c r="Z183" s="122"/>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122"/>
      <c r="Y184" s="122"/>
      <c r="Z184" s="122"/>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122"/>
      <c r="Y185" s="122"/>
      <c r="Z185" s="122"/>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122"/>
      <c r="Y186" s="122"/>
      <c r="Z186" s="122"/>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122"/>
      <c r="Y187" s="122"/>
      <c r="Z187" s="122"/>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122"/>
      <c r="X188" s="122"/>
      <c r="Y188" s="122"/>
      <c r="Z188" s="122"/>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122"/>
      <c r="Y189" s="122"/>
      <c r="Z189" s="122"/>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122"/>
      <c r="Y190" s="122"/>
      <c r="Z190" s="122"/>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177"/>
      <c r="Y191" s="177"/>
      <c r="Z191" s="177"/>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177"/>
      <c r="Y192" s="177"/>
      <c r="Z192" s="177"/>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177"/>
      <c r="Y193" s="177"/>
      <c r="Z193" s="177"/>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177"/>
      <c r="Y194" s="177"/>
      <c r="Z194" s="177"/>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177"/>
      <c r="Y195" s="177"/>
      <c r="Z195" s="177"/>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130"/>
      <c r="W196" s="130"/>
      <c r="X196" s="130">
        <v>8823530.5882352944</v>
      </c>
      <c r="Y196" s="130">
        <v>8823530.5882352944</v>
      </c>
      <c r="Z196" s="13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130"/>
      <c r="Y197" s="130"/>
      <c r="Z197" s="13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130"/>
      <c r="Y198" s="130"/>
      <c r="Z198" s="13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130"/>
      <c r="Y199" s="130"/>
      <c r="Z199" s="13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130"/>
      <c r="Y200" s="130"/>
      <c r="Z200" s="13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130"/>
      <c r="Y201" s="130"/>
      <c r="Z201" s="13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130"/>
      <c r="Y202" s="130"/>
      <c r="Z202" s="13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130"/>
      <c r="Y203" s="130"/>
      <c r="Z203" s="13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130"/>
      <c r="Y204" s="130"/>
      <c r="Z204" s="13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130"/>
      <c r="Y205" s="130"/>
      <c r="Z205" s="13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130"/>
      <c r="Y206" s="130"/>
      <c r="Z206" s="13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130"/>
      <c r="Y207" s="130"/>
      <c r="Z207" s="13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130"/>
      <c r="X208" s="130"/>
      <c r="Y208" s="130"/>
      <c r="Z208" s="13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130"/>
      <c r="Y209" s="130"/>
      <c r="Z209" s="13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130"/>
      <c r="Y210" s="130"/>
      <c r="Z210" s="13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130"/>
      <c r="Y211" s="130"/>
      <c r="Z211" s="13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130"/>
      <c r="Y212" s="130"/>
      <c r="Z212" s="13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130"/>
      <c r="Y213" s="130"/>
      <c r="Z213" s="13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130"/>
      <c r="Y214" s="130"/>
      <c r="Z214" s="13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130"/>
      <c r="Y215" s="130"/>
      <c r="Z215" s="13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130"/>
      <c r="Y216" s="130"/>
      <c r="Z216" s="13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130"/>
      <c r="Y217" s="130"/>
      <c r="Z217" s="13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130"/>
      <c r="Y218" s="130"/>
      <c r="Z218" s="13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130"/>
      <c r="Y219" s="130"/>
      <c r="Z219" s="13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130"/>
      <c r="Y220" s="130"/>
      <c r="Z220" s="13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130"/>
      <c r="Y221" s="130"/>
      <c r="Z221" s="13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130"/>
      <c r="Y222" s="130"/>
      <c r="Z222" s="13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130"/>
      <c r="Y223" s="130"/>
      <c r="Z223" s="13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130"/>
      <c r="Y224" s="130"/>
      <c r="Z224" s="13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130"/>
      <c r="Y225" s="130"/>
      <c r="Z225" s="13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130"/>
      <c r="Y226" s="130"/>
      <c r="Z226" s="13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130"/>
      <c r="Y227" s="130"/>
      <c r="Z227" s="13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130"/>
      <c r="Y228" s="130"/>
      <c r="Z228" s="13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hidden="1" x14ac:dyDescent="0.25">
      <c r="A229" s="119" t="s">
        <v>53</v>
      </c>
      <c r="B229" s="131" t="s">
        <v>623</v>
      </c>
      <c r="C229" s="119">
        <v>2018</v>
      </c>
      <c r="D229" s="131" t="s">
        <v>623</v>
      </c>
      <c r="E229" s="120" t="s">
        <v>624</v>
      </c>
      <c r="F229" s="119" t="s">
        <v>922</v>
      </c>
      <c r="G229" s="119" t="s">
        <v>155</v>
      </c>
      <c r="H229" s="131" t="s">
        <v>56</v>
      </c>
      <c r="I229" s="122">
        <v>1028151621</v>
      </c>
      <c r="J229" s="193" t="s">
        <v>625</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130"/>
      <c r="Y229" s="130">
        <v>46734164.590909094</v>
      </c>
      <c r="Z229" s="13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130"/>
      <c r="Y230" s="130"/>
      <c r="Z230" s="13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130"/>
      <c r="Y231" s="130"/>
      <c r="Z231" s="13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130"/>
      <c r="Y232" s="130"/>
      <c r="Z232" s="13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130"/>
      <c r="Y233" s="130"/>
      <c r="Z233" s="13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130"/>
      <c r="Y234" s="130"/>
      <c r="Z234" s="13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130"/>
      <c r="Y235" s="130"/>
      <c r="Z235" s="13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130"/>
      <c r="Y236" s="130"/>
      <c r="Z236" s="13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130"/>
      <c r="Y237" s="130"/>
      <c r="Z237" s="13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130"/>
      <c r="Y238" s="130"/>
      <c r="Z238" s="13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130"/>
      <c r="Y239" s="130"/>
      <c r="Z239" s="13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130"/>
      <c r="Y240" s="130"/>
      <c r="Z240" s="13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130"/>
      <c r="W241" s="130"/>
      <c r="X241" s="130">
        <v>15570343.857142856</v>
      </c>
      <c r="Y241" s="130"/>
      <c r="Z241" s="13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130"/>
      <c r="Y242" s="130"/>
      <c r="Z242" s="13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130"/>
      <c r="Y243" s="130"/>
      <c r="Z243" s="13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130">
        <v>46090474.799999997</v>
      </c>
      <c r="X244" s="130"/>
      <c r="Y244" s="130"/>
      <c r="Z244" s="13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130"/>
      <c r="Y245" s="130"/>
      <c r="Z245" s="13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130"/>
      <c r="Y246" s="130"/>
      <c r="Z246" s="13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130"/>
      <c r="Y247" s="130"/>
      <c r="Z247" s="13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130"/>
      <c r="Y248" s="130"/>
      <c r="Z248" s="13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130"/>
      <c r="Y249" s="130"/>
      <c r="Z249" s="13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130"/>
      <c r="Y250" s="130"/>
      <c r="Z250" s="13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130">
        <v>1084851600</v>
      </c>
      <c r="X251" s="130"/>
      <c r="Y251" s="130"/>
      <c r="Z251" s="13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130"/>
      <c r="Y252" s="130"/>
      <c r="Z252" s="13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130"/>
      <c r="Y253" s="130"/>
      <c r="Z253" s="13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130"/>
      <c r="Y254" s="130"/>
      <c r="Z254" s="13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130"/>
      <c r="Y255" s="130"/>
      <c r="Z255" s="13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130"/>
      <c r="Y256" s="130"/>
      <c r="Z256" s="13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130"/>
      <c r="Y257" s="130"/>
      <c r="Z257" s="13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130"/>
      <c r="V258" s="130">
        <v>25833000</v>
      </c>
      <c r="W258" s="130">
        <v>25833000</v>
      </c>
      <c r="X258" s="130"/>
      <c r="Y258" s="130"/>
      <c r="Z258" s="13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130"/>
      <c r="Y259" s="130"/>
      <c r="Z259" s="13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130"/>
      <c r="Y260" s="130"/>
      <c r="Z260" s="13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130"/>
      <c r="Y261" s="130"/>
      <c r="Z261" s="13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130"/>
      <c r="Y262" s="130"/>
      <c r="Z262" s="13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130"/>
      <c r="Y263" s="130"/>
      <c r="Z263" s="13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130"/>
      <c r="Y264" s="130"/>
      <c r="Z264" s="13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130"/>
      <c r="Y265" s="130"/>
      <c r="Z265" s="13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130"/>
      <c r="Y266" s="130"/>
      <c r="Z266" s="13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130"/>
      <c r="Y267" s="130"/>
      <c r="Z267" s="13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130"/>
      <c r="Y268" s="130"/>
      <c r="Z268" s="13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130"/>
      <c r="Y269" s="130"/>
      <c r="Z269" s="13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130"/>
      <c r="Y270" s="130"/>
      <c r="Z270" s="13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130"/>
      <c r="Y271" s="130"/>
      <c r="Z271" s="13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130"/>
      <c r="X272" s="130">
        <v>36427466</v>
      </c>
      <c r="Y272" s="130"/>
      <c r="Z272" s="13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130"/>
      <c r="Y273" s="130"/>
      <c r="Z273" s="13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130"/>
      <c r="Y274" s="130"/>
      <c r="Z274" s="13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130"/>
      <c r="X275" s="130"/>
      <c r="Y275" s="130">
        <v>443831920</v>
      </c>
      <c r="Z275" s="13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130"/>
      <c r="Y276" s="130"/>
      <c r="Z276" s="13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130"/>
      <c r="Y277" s="130"/>
      <c r="Z277" s="13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130"/>
      <c r="Y278" s="130"/>
      <c r="Z278" s="13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130"/>
      <c r="Y279" s="130"/>
      <c r="Z279" s="13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130"/>
      <c r="X280" s="130">
        <v>75658650</v>
      </c>
      <c r="Y280" s="130"/>
      <c r="Z280" s="13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130"/>
      <c r="Y281" s="130"/>
      <c r="Z281" s="13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130"/>
      <c r="Y282" s="130"/>
      <c r="Z282" s="13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130"/>
      <c r="Y283" s="130"/>
      <c r="Z283" s="13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130"/>
      <c r="X284" s="130"/>
      <c r="Y284" s="130">
        <v>46161183</v>
      </c>
      <c r="Z284" s="13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130"/>
      <c r="Y285" s="130"/>
      <c r="Z285" s="13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130"/>
      <c r="Y286" s="130"/>
      <c r="Z286" s="13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130"/>
      <c r="Y287" s="130"/>
      <c r="Z287" s="13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130"/>
      <c r="Y288" s="130"/>
      <c r="Z288" s="13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130"/>
      <c r="Y289" s="130"/>
      <c r="Z289" s="13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130"/>
      <c r="Y290" s="130"/>
      <c r="Z290" s="13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130"/>
      <c r="Y291" s="130"/>
      <c r="Z291" s="13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130"/>
      <c r="Y292" s="130"/>
      <c r="Z292" s="13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130"/>
      <c r="Y293" s="130"/>
      <c r="Z293" s="13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130"/>
      <c r="Y294" s="130"/>
      <c r="Z294" s="13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130"/>
      <c r="Y295" s="130"/>
      <c r="Z295" s="13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130"/>
      <c r="Y296" s="130"/>
      <c r="Z296" s="13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130"/>
      <c r="Y297" s="130"/>
      <c r="Z297" s="13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130"/>
      <c r="Y298" s="130"/>
      <c r="Z298" s="13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130"/>
      <c r="Y299" s="130"/>
      <c r="Z299" s="13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130"/>
      <c r="Y300" s="130"/>
      <c r="Z300" s="13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130"/>
      <c r="Y301" s="130"/>
      <c r="Z301" s="13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130"/>
      <c r="Y302" s="130"/>
      <c r="Z302" s="13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130"/>
      <c r="Y303" s="130"/>
      <c r="Z303" s="13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130"/>
      <c r="Y304" s="130"/>
      <c r="Z304" s="13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130"/>
      <c r="Y305" s="130"/>
      <c r="Z305" s="13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130"/>
      <c r="Y306" s="130"/>
      <c r="Z306" s="13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130"/>
      <c r="Y307" s="130"/>
      <c r="Z307" s="13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130"/>
      <c r="Y308" s="130"/>
      <c r="Z308" s="13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130"/>
      <c r="Y309" s="130"/>
      <c r="Z309" s="13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130"/>
      <c r="Y310" s="130"/>
      <c r="Z310" s="13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130"/>
      <c r="Y311" s="130"/>
      <c r="Z311" s="13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130"/>
      <c r="X312" s="130"/>
      <c r="Y312" s="130"/>
      <c r="Z312" s="13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130"/>
      <c r="Y313" s="130"/>
      <c r="Z313" s="13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130"/>
      <c r="Y314" s="130"/>
      <c r="Z314" s="13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130"/>
      <c r="Y315" s="130"/>
      <c r="Z315" s="13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hidden="1" x14ac:dyDescent="0.2">
      <c r="A316" s="128" t="s">
        <v>670</v>
      </c>
      <c r="B316" s="133" t="s">
        <v>841</v>
      </c>
      <c r="C316" s="119">
        <v>2018</v>
      </c>
      <c r="D316" s="133" t="s">
        <v>841</v>
      </c>
      <c r="E316" s="119" t="s">
        <v>842</v>
      </c>
      <c r="F316" s="119" t="s">
        <v>922</v>
      </c>
      <c r="G316" s="121" t="s">
        <v>50</v>
      </c>
      <c r="H316" s="133" t="s">
        <v>674</v>
      </c>
      <c r="I316" s="134">
        <v>1597442553</v>
      </c>
      <c r="J316" s="135"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153">
        <v>17870706</v>
      </c>
      <c r="Y316" s="153">
        <v>47655216</v>
      </c>
      <c r="Z316" s="13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130"/>
      <c r="W317" s="136">
        <v>90294875.97418122</v>
      </c>
      <c r="X317" s="130"/>
      <c r="Y317" s="130"/>
      <c r="Z317" s="136">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130"/>
      <c r="Y318" s="130"/>
      <c r="Z318" s="13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130"/>
      <c r="Y319" s="130"/>
      <c r="Z319" s="13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130"/>
      <c r="Y320" s="130"/>
      <c r="Z320" s="13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130"/>
      <c r="Y321" s="130"/>
      <c r="Z321" s="13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130">
        <v>850000000</v>
      </c>
      <c r="X322" s="130"/>
      <c r="Y322" s="130"/>
      <c r="Z322" s="13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122"/>
      <c r="Y323" s="122"/>
      <c r="Z323" s="122"/>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122"/>
      <c r="Y324" s="122"/>
      <c r="Z324" s="122"/>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122"/>
      <c r="Y325" s="122"/>
      <c r="Z325" s="122"/>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122"/>
      <c r="X326" s="122">
        <v>44808932.333333336</v>
      </c>
      <c r="Y326" s="122"/>
      <c r="Z326" s="122"/>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122"/>
      <c r="Y327" s="122"/>
      <c r="Z327" s="122"/>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122"/>
      <c r="Y328" s="122"/>
      <c r="Z328" s="122"/>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130"/>
      <c r="Y329" s="130"/>
      <c r="Z329" s="13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130"/>
      <c r="Y330" s="130"/>
      <c r="Z330" s="13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130"/>
      <c r="Y331" s="130"/>
      <c r="Z331" s="13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130"/>
      <c r="Y332" s="130"/>
      <c r="Z332" s="13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130"/>
      <c r="Y333" s="130"/>
      <c r="Z333" s="13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130"/>
      <c r="Y334" s="130"/>
      <c r="Z334" s="13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130"/>
      <c r="Y335" s="130"/>
      <c r="Z335" s="13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130"/>
      <c r="Y336" s="130"/>
      <c r="Z336" s="13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130"/>
      <c r="Y337" s="130"/>
      <c r="Z337" s="13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130"/>
      <c r="Y338" s="130"/>
      <c r="Z338" s="13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130"/>
      <c r="Y339" s="130"/>
      <c r="Z339" s="13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130"/>
      <c r="Y340" s="130"/>
      <c r="Z340" s="13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130">
        <v>120000000</v>
      </c>
      <c r="Y341" s="130"/>
      <c r="Z341" s="13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Z341">
    <filterColumn colId="25">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
  <sheetViews>
    <sheetView workbookViewId="0">
      <selection activeCell="D30" sqref="D30"/>
    </sheetView>
  </sheetViews>
  <sheetFormatPr baseColWidth="10" defaultRowHeight="15" x14ac:dyDescent="0.25"/>
  <cols>
    <col min="1" max="1" width="20.7109375" bestFit="1" customWidth="1"/>
    <col min="2" max="36" width="21.85546875" bestFit="1" customWidth="1"/>
  </cols>
  <sheetData>
    <row r="1" spans="1:41" s="91" customFormat="1" ht="14.25" customHeight="1" x14ac:dyDescent="0.25">
      <c r="A1" s="89" t="s">
        <v>910</v>
      </c>
      <c r="B1" s="89" t="s">
        <v>150</v>
      </c>
      <c r="C1" s="90" t="s">
        <v>66</v>
      </c>
      <c r="D1" s="90" t="s">
        <v>407</v>
      </c>
      <c r="E1" s="90" t="s">
        <v>223</v>
      </c>
      <c r="F1" s="90" t="s">
        <v>60</v>
      </c>
      <c r="G1" s="90" t="s">
        <v>95</v>
      </c>
      <c r="H1" s="90" t="s">
        <v>472</v>
      </c>
      <c r="I1" s="90" t="s">
        <v>143</v>
      </c>
      <c r="J1" s="90" t="s">
        <v>363</v>
      </c>
      <c r="K1" s="90" t="s">
        <v>137</v>
      </c>
      <c r="L1" s="90" t="s">
        <v>251</v>
      </c>
      <c r="M1" s="90" t="s">
        <v>69</v>
      </c>
      <c r="N1" s="90" t="s">
        <v>737</v>
      </c>
      <c r="O1" s="90" t="s">
        <v>267</v>
      </c>
      <c r="P1" s="90" t="s">
        <v>191</v>
      </c>
      <c r="Q1" s="90" t="s">
        <v>315</v>
      </c>
      <c r="R1" s="90" t="s">
        <v>579</v>
      </c>
      <c r="S1" s="90" t="s">
        <v>52</v>
      </c>
      <c r="T1" s="90" t="s">
        <v>257</v>
      </c>
      <c r="U1" s="90" t="s">
        <v>112</v>
      </c>
      <c r="V1" s="90" t="s">
        <v>311</v>
      </c>
      <c r="W1" s="90" t="s">
        <v>208</v>
      </c>
      <c r="X1" s="90" t="s">
        <v>588</v>
      </c>
      <c r="Y1" s="90" t="s">
        <v>684</v>
      </c>
      <c r="Z1" s="90" t="s">
        <v>911</v>
      </c>
      <c r="AA1" s="90" t="s">
        <v>240</v>
      </c>
      <c r="AB1" s="90" t="s">
        <v>63</v>
      </c>
      <c r="AC1" s="90" t="s">
        <v>104</v>
      </c>
      <c r="AD1" s="90" t="s">
        <v>92</v>
      </c>
      <c r="AE1" s="90" t="s">
        <v>501</v>
      </c>
      <c r="AF1" s="90" t="s">
        <v>115</v>
      </c>
      <c r="AG1" s="90" t="s">
        <v>688</v>
      </c>
      <c r="AH1" s="90" t="s">
        <v>373</v>
      </c>
      <c r="AI1" s="90" t="s">
        <v>57</v>
      </c>
      <c r="AJ1" s="90" t="s">
        <v>912</v>
      </c>
    </row>
    <row r="2" spans="1:41" s="91" customFormat="1" ht="14.25" customHeight="1" x14ac:dyDescent="0.25">
      <c r="A2" s="92"/>
      <c r="B2" s="92" t="s">
        <v>913</v>
      </c>
      <c r="C2" s="92" t="s">
        <v>913</v>
      </c>
      <c r="D2" s="92" t="s">
        <v>913</v>
      </c>
      <c r="E2" s="92" t="s">
        <v>913</v>
      </c>
      <c r="F2" s="92" t="s">
        <v>913</v>
      </c>
      <c r="G2" s="92" t="s">
        <v>913</v>
      </c>
      <c r="H2" s="92" t="s">
        <v>913</v>
      </c>
      <c r="I2" s="92" t="s">
        <v>913</v>
      </c>
      <c r="J2" s="92" t="s">
        <v>913</v>
      </c>
      <c r="K2" s="92" t="s">
        <v>913</v>
      </c>
      <c r="L2" s="92" t="s">
        <v>913</v>
      </c>
      <c r="M2" s="92" t="s">
        <v>913</v>
      </c>
      <c r="N2" s="92" t="s">
        <v>913</v>
      </c>
      <c r="O2" s="92" t="s">
        <v>913</v>
      </c>
      <c r="P2" s="92" t="s">
        <v>913</v>
      </c>
      <c r="Q2" s="92" t="s">
        <v>913</v>
      </c>
      <c r="R2" s="92" t="s">
        <v>913</v>
      </c>
      <c r="S2" s="92" t="s">
        <v>913</v>
      </c>
      <c r="T2" s="92" t="s">
        <v>913</v>
      </c>
      <c r="U2" s="92" t="s">
        <v>913</v>
      </c>
      <c r="V2" s="92" t="s">
        <v>913</v>
      </c>
      <c r="W2" s="92" t="s">
        <v>913</v>
      </c>
      <c r="X2" s="92" t="s">
        <v>913</v>
      </c>
      <c r="Y2" s="92" t="s">
        <v>913</v>
      </c>
      <c r="Z2" s="92" t="s">
        <v>913</v>
      </c>
      <c r="AA2" s="92" t="s">
        <v>913</v>
      </c>
      <c r="AB2" s="92" t="s">
        <v>913</v>
      </c>
      <c r="AC2" s="92" t="s">
        <v>913</v>
      </c>
      <c r="AD2" s="92" t="s">
        <v>913</v>
      </c>
      <c r="AE2" s="92" t="s">
        <v>913</v>
      </c>
      <c r="AF2" s="92" t="s">
        <v>913</v>
      </c>
      <c r="AG2" s="92" t="s">
        <v>913</v>
      </c>
      <c r="AH2" s="92" t="s">
        <v>913</v>
      </c>
      <c r="AI2" s="92" t="s">
        <v>913</v>
      </c>
      <c r="AJ2" s="92" t="s">
        <v>913</v>
      </c>
    </row>
    <row r="3" spans="1:41" s="96" customFormat="1" ht="14.25" customHeight="1" x14ac:dyDescent="0.25">
      <c r="A3" s="93" t="s">
        <v>914</v>
      </c>
      <c r="B3" s="94">
        <v>1316885477.1176472</v>
      </c>
      <c r="C3" s="94">
        <v>9666166478.7547646</v>
      </c>
      <c r="D3" s="94">
        <v>1018173871.5348837</v>
      </c>
      <c r="E3" s="94">
        <v>1091189764.4509804</v>
      </c>
      <c r="F3" s="94">
        <v>3897476919.1837664</v>
      </c>
      <c r="G3" s="94">
        <v>2250542021.4425774</v>
      </c>
      <c r="H3" s="94">
        <v>1285565138.490196</v>
      </c>
      <c r="I3" s="94">
        <v>1768770351.2248063</v>
      </c>
      <c r="J3" s="94">
        <v>208474220.66666666</v>
      </c>
      <c r="K3" s="94">
        <v>2167887218.1523809</v>
      </c>
      <c r="L3" s="94">
        <v>984436424.06821704</v>
      </c>
      <c r="M3" s="94">
        <v>2442463926.5843134</v>
      </c>
      <c r="N3" s="94">
        <v>404253750.21960783</v>
      </c>
      <c r="O3" s="94">
        <v>891475375.75630248</v>
      </c>
      <c r="P3" s="94">
        <v>3369875627.6666665</v>
      </c>
      <c r="Q3" s="94">
        <v>1620532278</v>
      </c>
      <c r="R3" s="94">
        <v>79686940.511627913</v>
      </c>
      <c r="S3" s="94">
        <v>9368499162.4033623</v>
      </c>
      <c r="T3" s="94">
        <v>534777609.18741447</v>
      </c>
      <c r="U3" s="94">
        <v>29290997908.287823</v>
      </c>
      <c r="V3" s="94">
        <v>1063081654.8959416</v>
      </c>
      <c r="W3" s="94">
        <v>1451355136.4266171</v>
      </c>
      <c r="X3" s="94">
        <v>127329075.88782489</v>
      </c>
      <c r="Y3" s="94">
        <v>550364346.77829456</v>
      </c>
      <c r="Z3" s="94">
        <v>2608996580.984314</v>
      </c>
      <c r="AA3" s="94">
        <v>1261848004.7843137</v>
      </c>
      <c r="AB3" s="94">
        <v>1910033142.8666668</v>
      </c>
      <c r="AC3" s="94">
        <v>1333068043.509804</v>
      </c>
      <c r="AD3" s="94">
        <v>524454756.57984495</v>
      </c>
      <c r="AE3" s="94">
        <v>862121181.26793039</v>
      </c>
      <c r="AF3" s="94">
        <v>2971357150.8028145</v>
      </c>
      <c r="AG3" s="94">
        <v>60546629</v>
      </c>
      <c r="AH3" s="94">
        <v>457382622.51162791</v>
      </c>
      <c r="AI3" s="94">
        <v>75951303381</v>
      </c>
      <c r="AJ3" s="95">
        <f t="shared" ref="AJ3:AJ12" si="0">SUM(B3:AI3)</f>
        <v>164791372171</v>
      </c>
    </row>
    <row r="4" spans="1:41" s="91" customFormat="1" ht="14.25" customHeight="1" x14ac:dyDescent="0.25">
      <c r="A4" s="97" t="s">
        <v>53</v>
      </c>
      <c r="B4" s="98">
        <v>245815687.11764705</v>
      </c>
      <c r="C4" s="98">
        <v>1337583206.6959414</v>
      </c>
      <c r="D4" s="98">
        <v>57420934.534883723</v>
      </c>
      <c r="E4" s="98">
        <v>480022548.45098037</v>
      </c>
      <c r="F4" s="98">
        <v>611368835.83082533</v>
      </c>
      <c r="G4" s="98">
        <v>706970668.73669469</v>
      </c>
      <c r="H4" s="98">
        <v>179071103.78431371</v>
      </c>
      <c r="I4" s="98">
        <v>316072037.22480619</v>
      </c>
      <c r="J4" s="98">
        <v>196560416.66666666</v>
      </c>
      <c r="K4" s="98">
        <v>691256004.15238094</v>
      </c>
      <c r="L4" s="98">
        <v>178135241.06821704</v>
      </c>
      <c r="M4" s="98">
        <v>634562339.58431363</v>
      </c>
      <c r="N4" s="98">
        <v>385648429.86666667</v>
      </c>
      <c r="O4" s="98">
        <v>603540841.40336132</v>
      </c>
      <c r="P4" s="98">
        <v>278776746.66666663</v>
      </c>
      <c r="Q4" s="98"/>
      <c r="R4" s="98">
        <v>19140311.511627909</v>
      </c>
      <c r="S4" s="98">
        <v>1055551301.4033613</v>
      </c>
      <c r="T4" s="98">
        <v>385064929.18741447</v>
      </c>
      <c r="U4" s="98">
        <v>1385048020.9348836</v>
      </c>
      <c r="V4" s="98">
        <v>666083942.89594162</v>
      </c>
      <c r="W4" s="98">
        <v>496585487.42661715</v>
      </c>
      <c r="X4" s="98">
        <v>74967977.534883723</v>
      </c>
      <c r="Y4" s="98">
        <v>517568255.77829456</v>
      </c>
      <c r="Z4" s="98">
        <v>441862221.98431373</v>
      </c>
      <c r="AA4" s="98">
        <v>257031680.78431374</v>
      </c>
      <c r="AB4" s="98">
        <v>609548344.86666667</v>
      </c>
      <c r="AC4" s="98">
        <v>719438706.45098042</v>
      </c>
      <c r="AD4" s="98">
        <v>284056302.57984495</v>
      </c>
      <c r="AE4" s="98">
        <v>640791612.91498923</v>
      </c>
      <c r="AF4" s="98">
        <v>1570132274.449873</v>
      </c>
      <c r="AG4" s="98"/>
      <c r="AH4" s="98">
        <v>192701811.51162791</v>
      </c>
      <c r="AI4" s="98">
        <v>32720759342</v>
      </c>
      <c r="AJ4" s="98">
        <f t="shared" si="0"/>
        <v>48939137566</v>
      </c>
    </row>
    <row r="5" spans="1:41" s="91" customFormat="1" ht="14.25" customHeight="1" x14ac:dyDescent="0.25">
      <c r="A5" s="97" t="s">
        <v>47</v>
      </c>
      <c r="B5" s="98"/>
      <c r="C5" s="98">
        <v>7228054139</v>
      </c>
      <c r="D5" s="98">
        <v>737717000</v>
      </c>
      <c r="E5" s="98"/>
      <c r="F5" s="98">
        <v>991250188</v>
      </c>
      <c r="G5" s="98">
        <v>737717000</v>
      </c>
      <c r="H5" s="98">
        <v>737000000</v>
      </c>
      <c r="I5" s="98"/>
      <c r="J5" s="98"/>
      <c r="K5" s="98">
        <v>733850802</v>
      </c>
      <c r="L5" s="98"/>
      <c r="M5" s="98">
        <v>1737263853</v>
      </c>
      <c r="N5" s="98"/>
      <c r="O5" s="98"/>
      <c r="P5" s="98"/>
      <c r="Q5" s="98"/>
      <c r="R5" s="98"/>
      <c r="S5" s="98">
        <v>7950267465</v>
      </c>
      <c r="T5" s="98"/>
      <c r="U5" s="98">
        <v>27222556109</v>
      </c>
      <c r="V5" s="98"/>
      <c r="W5" s="98"/>
      <c r="X5" s="98"/>
      <c r="Y5" s="98"/>
      <c r="Z5" s="98">
        <v>1473860845</v>
      </c>
      <c r="AA5" s="98">
        <v>729721282</v>
      </c>
      <c r="AB5" s="98">
        <v>1154175726</v>
      </c>
      <c r="AC5" s="98"/>
      <c r="AD5" s="98">
        <v>169657042</v>
      </c>
      <c r="AE5" s="98"/>
      <c r="AF5" s="98">
        <v>7800000</v>
      </c>
      <c r="AG5" s="98"/>
      <c r="AH5" s="98"/>
      <c r="AI5" s="98">
        <v>1893001901</v>
      </c>
      <c r="AJ5" s="98">
        <f t="shared" si="0"/>
        <v>53503893352</v>
      </c>
    </row>
    <row r="6" spans="1:41" s="91" customFormat="1" ht="14.25" customHeight="1" x14ac:dyDescent="0.25">
      <c r="A6" s="97" t="s">
        <v>84</v>
      </c>
      <c r="B6" s="98">
        <v>1071069790</v>
      </c>
      <c r="C6" s="98">
        <v>1100529133.0588236</v>
      </c>
      <c r="D6" s="98">
        <v>223035937</v>
      </c>
      <c r="E6" s="98">
        <v>611167216</v>
      </c>
      <c r="F6" s="98">
        <v>2294857895.352941</v>
      </c>
      <c r="G6" s="98">
        <v>805854352.70588231</v>
      </c>
      <c r="H6" s="98">
        <v>369494034.70588231</v>
      </c>
      <c r="I6" s="98">
        <v>1452698314</v>
      </c>
      <c r="J6" s="98">
        <v>11913804</v>
      </c>
      <c r="K6" s="98">
        <v>742780412</v>
      </c>
      <c r="L6" s="98">
        <v>806301183</v>
      </c>
      <c r="M6" s="98">
        <v>70637734</v>
      </c>
      <c r="N6" s="98">
        <v>18605320.352941178</v>
      </c>
      <c r="O6" s="98">
        <v>287934534.35294116</v>
      </c>
      <c r="P6" s="98">
        <v>3091098881</v>
      </c>
      <c r="Q6" s="98">
        <v>1620532278</v>
      </c>
      <c r="R6" s="98">
        <v>60546629</v>
      </c>
      <c r="S6" s="98">
        <v>362680396</v>
      </c>
      <c r="T6" s="98">
        <v>149712680</v>
      </c>
      <c r="U6" s="98">
        <v>683393778.35294116</v>
      </c>
      <c r="V6" s="98">
        <v>396997712</v>
      </c>
      <c r="W6" s="98">
        <v>954769649</v>
      </c>
      <c r="X6" s="98">
        <v>52361098.352941178</v>
      </c>
      <c r="Y6" s="98">
        <v>32796091</v>
      </c>
      <c r="Z6" s="98">
        <v>693273514</v>
      </c>
      <c r="AA6" s="98">
        <v>275095042</v>
      </c>
      <c r="AB6" s="98">
        <v>146309072</v>
      </c>
      <c r="AC6" s="98">
        <v>613629337.05882359</v>
      </c>
      <c r="AD6" s="98">
        <v>70741412</v>
      </c>
      <c r="AE6" s="98">
        <v>221329568.35294119</v>
      </c>
      <c r="AF6" s="98">
        <v>1393424876.3529413</v>
      </c>
      <c r="AG6" s="98">
        <v>60546629</v>
      </c>
      <c r="AH6" s="98">
        <v>264680811</v>
      </c>
      <c r="AI6" s="98">
        <v>41337542138</v>
      </c>
      <c r="AJ6" s="98">
        <f t="shared" si="0"/>
        <v>62348341253</v>
      </c>
    </row>
    <row r="7" spans="1:41" s="96" customFormat="1" ht="14.25" customHeight="1" x14ac:dyDescent="0.25">
      <c r="A7" s="93" t="s">
        <v>915</v>
      </c>
      <c r="B7" s="94">
        <v>2010106692.137393</v>
      </c>
      <c r="C7" s="94">
        <v>2404090638.5841866</v>
      </c>
      <c r="D7" s="94">
        <v>400950643.60000002</v>
      </c>
      <c r="E7" s="94">
        <v>663426314.25757575</v>
      </c>
      <c r="F7" s="94">
        <v>2985219822.2743826</v>
      </c>
      <c r="G7" s="94">
        <v>756159416.22452259</v>
      </c>
      <c r="H7" s="94">
        <v>1207523324.2673798</v>
      </c>
      <c r="I7" s="94">
        <v>474569245.56036335</v>
      </c>
      <c r="J7" s="94">
        <v>70561772.590909094</v>
      </c>
      <c r="K7" s="94">
        <v>1524679251.1623378</v>
      </c>
      <c r="L7" s="94">
        <v>92423504.590909094</v>
      </c>
      <c r="M7" s="94">
        <v>2377623543.9365187</v>
      </c>
      <c r="N7" s="94">
        <v>319159628.7787115</v>
      </c>
      <c r="O7" s="94">
        <v>593206014.17914438</v>
      </c>
      <c r="P7" s="94">
        <v>2901104255.4571428</v>
      </c>
      <c r="Q7" s="94">
        <v>770659607.97786963</v>
      </c>
      <c r="R7" s="94">
        <v>1631364347.9778695</v>
      </c>
      <c r="S7" s="94">
        <v>209045920.44805196</v>
      </c>
      <c r="T7" s="94">
        <v>390586656.66666663</v>
      </c>
      <c r="U7" s="94">
        <v>1347057904.8362873</v>
      </c>
      <c r="V7" s="94">
        <v>1833138143.8194804</v>
      </c>
      <c r="W7" s="94">
        <v>719871332.44805193</v>
      </c>
      <c r="X7" s="94">
        <v>811168899.17914438</v>
      </c>
      <c r="Y7" s="94">
        <v>775466095.78801262</v>
      </c>
      <c r="Z7" s="94">
        <v>471462186.2813853</v>
      </c>
      <c r="AA7" s="94">
        <v>1396491777.9480519</v>
      </c>
      <c r="AB7" s="94">
        <v>2263805665.4480519</v>
      </c>
      <c r="AC7" s="94">
        <v>6812097416.8127584</v>
      </c>
      <c r="AD7" s="94">
        <v>297994226.59090912</v>
      </c>
      <c r="AE7" s="94">
        <v>140030107.17914438</v>
      </c>
      <c r="AF7" s="94">
        <v>4533506767.4696207</v>
      </c>
      <c r="AG7" s="94">
        <v>771244147.97786963</v>
      </c>
      <c r="AH7" s="94">
        <v>1206107549.5492983</v>
      </c>
      <c r="AI7" s="94">
        <v>56371644326</v>
      </c>
      <c r="AJ7" s="95">
        <f>SUM(B7:AI7)</f>
        <v>101533547148</v>
      </c>
      <c r="AL7" s="94"/>
    </row>
    <row r="8" spans="1:41" s="91" customFormat="1" ht="14.25" customHeight="1" x14ac:dyDescent="0.25">
      <c r="A8" s="97" t="s">
        <v>53</v>
      </c>
      <c r="B8" s="98"/>
      <c r="C8" s="98">
        <v>669239967.81948054</v>
      </c>
      <c r="D8" s="98"/>
      <c r="E8" s="98">
        <v>475771946.25757581</v>
      </c>
      <c r="F8" s="98">
        <v>469226082.68614721</v>
      </c>
      <c r="G8" s="98">
        <v>278985508.44805193</v>
      </c>
      <c r="H8" s="98">
        <v>304818065.34090912</v>
      </c>
      <c r="I8" s="98">
        <v>435871441.57142854</v>
      </c>
      <c r="J8" s="98">
        <v>46734164.590909094</v>
      </c>
      <c r="K8" s="98">
        <v>848970221.16233766</v>
      </c>
      <c r="L8" s="98">
        <v>72567164.590909094</v>
      </c>
      <c r="M8" s="98">
        <v>352477067.96233767</v>
      </c>
      <c r="N8" s="98">
        <v>96806742.190476194</v>
      </c>
      <c r="O8" s="98">
        <v>92895347.590909094</v>
      </c>
      <c r="P8" s="98">
        <v>266005138.85714287</v>
      </c>
      <c r="Q8" s="98"/>
      <c r="R8" s="98">
        <v>25833000</v>
      </c>
      <c r="S8" s="98">
        <v>173304508.44805196</v>
      </c>
      <c r="T8" s="98">
        <v>174873976.66666666</v>
      </c>
      <c r="U8" s="98">
        <v>429472951.24805194</v>
      </c>
      <c r="V8" s="98">
        <v>435956166.81948054</v>
      </c>
      <c r="W8" s="98">
        <v>324419472.44805193</v>
      </c>
      <c r="X8" s="98">
        <v>99767497.590909094</v>
      </c>
      <c r="Y8" s="98">
        <v>46090474.799999997</v>
      </c>
      <c r="Z8" s="98">
        <v>144663642.5313853</v>
      </c>
      <c r="AA8" s="98">
        <v>516292424.19805193</v>
      </c>
      <c r="AB8" s="98">
        <v>62304508.448051952</v>
      </c>
      <c r="AC8" s="98">
        <v>113980607.44805196</v>
      </c>
      <c r="AD8" s="98">
        <v>186594164.59090909</v>
      </c>
      <c r="AE8" s="98">
        <v>72567164.590909094</v>
      </c>
      <c r="AF8" s="98">
        <v>252943642.5313853</v>
      </c>
      <c r="AG8" s="98"/>
      <c r="AH8" s="98">
        <v>384205441.57142854</v>
      </c>
      <c r="AI8" s="98">
        <v>18058220531</v>
      </c>
      <c r="AJ8" s="98">
        <f t="shared" si="0"/>
        <v>25911859034</v>
      </c>
      <c r="AK8" s="99"/>
      <c r="AM8" s="99"/>
    </row>
    <row r="9" spans="1:41" s="91" customFormat="1" ht="14.25" customHeight="1" x14ac:dyDescent="0.25">
      <c r="A9" s="97" t="s">
        <v>47</v>
      </c>
      <c r="B9" s="98"/>
      <c r="C9" s="98">
        <v>781242000</v>
      </c>
      <c r="D9" s="98"/>
      <c r="E9" s="98"/>
      <c r="F9" s="98">
        <v>9103500</v>
      </c>
      <c r="G9" s="98"/>
      <c r="H9" s="98">
        <v>320439634</v>
      </c>
      <c r="I9" s="98"/>
      <c r="J9" s="98"/>
      <c r="K9" s="98">
        <v>132906000</v>
      </c>
      <c r="L9" s="98"/>
      <c r="M9" s="98">
        <v>850000000</v>
      </c>
      <c r="N9" s="98"/>
      <c r="O9" s="98"/>
      <c r="P9" s="98"/>
      <c r="Q9" s="98"/>
      <c r="R9" s="98"/>
      <c r="S9" s="98"/>
      <c r="T9" s="98"/>
      <c r="U9" s="98"/>
      <c r="V9" s="98">
        <v>250000000</v>
      </c>
      <c r="W9" s="98"/>
      <c r="X9" s="98"/>
      <c r="Y9" s="98"/>
      <c r="Z9" s="98"/>
      <c r="AA9" s="98"/>
      <c r="AB9" s="98">
        <v>1866190725</v>
      </c>
      <c r="AC9" s="98">
        <v>5250000000</v>
      </c>
      <c r="AD9" s="98"/>
      <c r="AE9" s="98"/>
      <c r="AF9" s="98">
        <v>2683517948</v>
      </c>
      <c r="AG9" s="98"/>
      <c r="AH9" s="98"/>
      <c r="AI9" s="98"/>
      <c r="AJ9" s="100">
        <f t="shared" si="0"/>
        <v>12143399807</v>
      </c>
      <c r="AK9" s="99"/>
    </row>
    <row r="10" spans="1:41" s="91" customFormat="1" ht="14.25" customHeight="1" x14ac:dyDescent="0.25">
      <c r="A10" s="97" t="s">
        <v>84</v>
      </c>
      <c r="B10" s="98">
        <v>1214384648</v>
      </c>
      <c r="C10" s="98">
        <v>870212042.7647059</v>
      </c>
      <c r="D10" s="98">
        <v>388044022.60000002</v>
      </c>
      <c r="E10" s="98">
        <v>139999152</v>
      </c>
      <c r="F10" s="98">
        <v>2369881493.5882354</v>
      </c>
      <c r="G10" s="98">
        <v>405691083.7764706</v>
      </c>
      <c r="H10" s="98">
        <v>248205564.92647058</v>
      </c>
      <c r="I10" s="98"/>
      <c r="J10" s="98"/>
      <c r="K10" s="98">
        <v>495147814</v>
      </c>
      <c r="L10" s="98"/>
      <c r="M10" s="98"/>
      <c r="N10" s="98">
        <v>84482180.588235289</v>
      </c>
      <c r="O10" s="98">
        <v>8823530.5882352944</v>
      </c>
      <c r="P10" s="98">
        <v>2416824584.5999999</v>
      </c>
      <c r="Q10" s="98"/>
      <c r="R10" s="98">
        <v>1528135740</v>
      </c>
      <c r="S10" s="98"/>
      <c r="T10" s="98"/>
      <c r="U10" s="98">
        <v>830217057.58823526</v>
      </c>
      <c r="V10" s="98">
        <v>620257750</v>
      </c>
      <c r="W10" s="98"/>
      <c r="X10" s="98">
        <v>550782590.58823526</v>
      </c>
      <c r="Y10" s="98"/>
      <c r="Z10" s="98">
        <v>207660503.75</v>
      </c>
      <c r="AA10" s="98">
        <v>230558503.75</v>
      </c>
      <c r="AB10" s="98">
        <v>240000000</v>
      </c>
      <c r="AC10" s="98">
        <v>1178734994.364706</v>
      </c>
      <c r="AD10" s="98">
        <v>75658650</v>
      </c>
      <c r="AE10" s="98">
        <v>31721530.588235296</v>
      </c>
      <c r="AF10" s="98">
        <v>1398481776.9382353</v>
      </c>
      <c r="AG10" s="98"/>
      <c r="AH10" s="98"/>
      <c r="AI10" s="98">
        <v>38183423795</v>
      </c>
      <c r="AJ10" s="98">
        <f t="shared" si="0"/>
        <v>53717329010</v>
      </c>
      <c r="AK10" s="99"/>
      <c r="AM10" s="99"/>
    </row>
    <row r="11" spans="1:41" s="91" customFormat="1" ht="14.25" customHeight="1" x14ac:dyDescent="0.25">
      <c r="A11" s="97" t="s">
        <v>670</v>
      </c>
      <c r="B11" s="98">
        <v>795722044.13739288</v>
      </c>
      <c r="C11" s="98">
        <v>83396628</v>
      </c>
      <c r="D11" s="98">
        <v>12906621</v>
      </c>
      <c r="E11" s="98">
        <v>47655216</v>
      </c>
      <c r="F11" s="98">
        <v>137008746</v>
      </c>
      <c r="G11" s="98">
        <v>71482824</v>
      </c>
      <c r="H11" s="98">
        <v>334060060</v>
      </c>
      <c r="I11" s="98">
        <v>38697803.988934807</v>
      </c>
      <c r="J11" s="98">
        <v>23827608</v>
      </c>
      <c r="K11" s="98">
        <v>47655216</v>
      </c>
      <c r="L11" s="98">
        <v>19856340</v>
      </c>
      <c r="M11" s="98">
        <v>1175146475.9741812</v>
      </c>
      <c r="N11" s="98">
        <v>137870706</v>
      </c>
      <c r="O11" s="98">
        <v>491487136</v>
      </c>
      <c r="P11" s="98">
        <v>218274532</v>
      </c>
      <c r="Q11" s="98">
        <v>770659607.97786963</v>
      </c>
      <c r="R11" s="98">
        <v>77395607.977869615</v>
      </c>
      <c r="S11" s="98">
        <v>35741412</v>
      </c>
      <c r="T11" s="98">
        <v>215712680</v>
      </c>
      <c r="U11" s="98">
        <v>87367896</v>
      </c>
      <c r="V11" s="98">
        <v>526924227</v>
      </c>
      <c r="W11" s="98">
        <v>395451860</v>
      </c>
      <c r="X11" s="98">
        <v>160618811</v>
      </c>
      <c r="Y11" s="98">
        <v>729375620.98801267</v>
      </c>
      <c r="Z11" s="98">
        <v>119138040</v>
      </c>
      <c r="AA11" s="98">
        <v>649640850</v>
      </c>
      <c r="AB11" s="98">
        <v>95310432</v>
      </c>
      <c r="AC11" s="98">
        <v>269381815</v>
      </c>
      <c r="AD11" s="98">
        <v>35741412</v>
      </c>
      <c r="AE11" s="98">
        <v>35741412</v>
      </c>
      <c r="AF11" s="98">
        <v>198563400</v>
      </c>
      <c r="AG11" s="98">
        <v>771244147.97786963</v>
      </c>
      <c r="AH11" s="98">
        <v>821902107.97786963</v>
      </c>
      <c r="AI11" s="98"/>
      <c r="AJ11" s="98">
        <f>SUM(B11:AI11)</f>
        <v>9630959297</v>
      </c>
      <c r="AK11" s="99"/>
      <c r="AM11" s="99"/>
      <c r="AO11" s="99"/>
    </row>
    <row r="12" spans="1:41" s="91" customFormat="1" ht="14.25" customHeight="1" x14ac:dyDescent="0.25">
      <c r="A12" s="97" t="s">
        <v>711</v>
      </c>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v>130000000</v>
      </c>
      <c r="AJ12" s="98">
        <f t="shared" si="0"/>
        <v>130000000</v>
      </c>
      <c r="AK12" s="99"/>
    </row>
    <row r="13" spans="1:41" s="96" customFormat="1" ht="14.25" customHeight="1" x14ac:dyDescent="0.25">
      <c r="A13" s="93" t="s">
        <v>916</v>
      </c>
      <c r="B13" s="94">
        <f>+B3+B7</f>
        <v>3326992169.2550402</v>
      </c>
      <c r="C13" s="94">
        <f t="shared" ref="C13:AJ13" si="1">+C3+C7</f>
        <v>12070257117.338951</v>
      </c>
      <c r="D13" s="94">
        <f t="shared" si="1"/>
        <v>1419124515.1348839</v>
      </c>
      <c r="E13" s="94">
        <f t="shared" si="1"/>
        <v>1754616078.7085562</v>
      </c>
      <c r="F13" s="94">
        <f t="shared" si="1"/>
        <v>6882696741.458149</v>
      </c>
      <c r="G13" s="94">
        <f t="shared" si="1"/>
        <v>3006701437.6671</v>
      </c>
      <c r="H13" s="94">
        <f t="shared" si="1"/>
        <v>2493088462.757576</v>
      </c>
      <c r="I13" s="94">
        <f t="shared" si="1"/>
        <v>2243339596.7851696</v>
      </c>
      <c r="J13" s="94">
        <f t="shared" si="1"/>
        <v>279035993.25757575</v>
      </c>
      <c r="K13" s="94">
        <f t="shared" si="1"/>
        <v>3692566469.3147187</v>
      </c>
      <c r="L13" s="94">
        <f t="shared" si="1"/>
        <v>1076859928.659126</v>
      </c>
      <c r="M13" s="94">
        <f t="shared" si="1"/>
        <v>4820087470.5208321</v>
      </c>
      <c r="N13" s="94">
        <f t="shared" si="1"/>
        <v>723413378.99831939</v>
      </c>
      <c r="O13" s="94">
        <f t="shared" si="1"/>
        <v>1484681389.9354467</v>
      </c>
      <c r="P13" s="94">
        <f t="shared" si="1"/>
        <v>6270979883.1238098</v>
      </c>
      <c r="Q13" s="94">
        <f t="shared" si="1"/>
        <v>2391191885.9778695</v>
      </c>
      <c r="R13" s="94">
        <f t="shared" si="1"/>
        <v>1711051288.4894974</v>
      </c>
      <c r="S13" s="94">
        <f t="shared" si="1"/>
        <v>9577545082.8514137</v>
      </c>
      <c r="T13" s="94">
        <f t="shared" si="1"/>
        <v>925364265.85408115</v>
      </c>
      <c r="U13" s="94">
        <f t="shared" si="1"/>
        <v>30638055813.124111</v>
      </c>
      <c r="V13" s="94">
        <f t="shared" si="1"/>
        <v>2896219798.7154222</v>
      </c>
      <c r="W13" s="94">
        <f t="shared" si="1"/>
        <v>2171226468.8746691</v>
      </c>
      <c r="X13" s="94">
        <f t="shared" si="1"/>
        <v>938497975.06696928</v>
      </c>
      <c r="Y13" s="94">
        <f t="shared" si="1"/>
        <v>1325830442.5663071</v>
      </c>
      <c r="Z13" s="94">
        <f t="shared" si="1"/>
        <v>3080458767.2656994</v>
      </c>
      <c r="AA13" s="94">
        <f t="shared" si="1"/>
        <v>2658339782.7323656</v>
      </c>
      <c r="AB13" s="94">
        <f t="shared" si="1"/>
        <v>4173838808.3147187</v>
      </c>
      <c r="AC13" s="94">
        <f t="shared" si="1"/>
        <v>8145165460.3225622</v>
      </c>
      <c r="AD13" s="94">
        <f t="shared" si="1"/>
        <v>822448983.17075408</v>
      </c>
      <c r="AE13" s="94">
        <f t="shared" si="1"/>
        <v>1002151288.4470748</v>
      </c>
      <c r="AF13" s="94">
        <f t="shared" si="1"/>
        <v>7504863918.2724352</v>
      </c>
      <c r="AG13" s="94">
        <f t="shared" si="1"/>
        <v>831790776.97786963</v>
      </c>
      <c r="AH13" s="94">
        <f t="shared" si="1"/>
        <v>1663490172.0609262</v>
      </c>
      <c r="AI13" s="94">
        <f t="shared" si="1"/>
        <v>132322947707</v>
      </c>
      <c r="AJ13" s="94">
        <f t="shared" si="1"/>
        <v>266324919319</v>
      </c>
      <c r="AL13" s="94"/>
    </row>
  </sheetData>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35"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7" width="17" style="88" customWidth="1"/>
    <col min="28"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122"/>
      <c r="R4" s="122"/>
      <c r="S4" s="122"/>
      <c r="T4" s="122"/>
      <c r="U4" s="122"/>
      <c r="V4" s="122"/>
      <c r="W4" s="122"/>
      <c r="X4" s="122"/>
      <c r="Y4" s="122"/>
      <c r="Z4" s="122"/>
      <c r="AA4" s="122"/>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122"/>
      <c r="Y5" s="122"/>
      <c r="Z5" s="122"/>
      <c r="AA5" s="122"/>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122"/>
      <c r="Y6" s="122"/>
      <c r="Z6" s="122"/>
      <c r="AA6" s="122"/>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122"/>
      <c r="Y7" s="122"/>
      <c r="Z7" s="122"/>
      <c r="AA7" s="122"/>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122"/>
      <c r="Y8" s="122"/>
      <c r="Z8" s="122"/>
      <c r="AA8" s="122"/>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122">
        <v>1497477163</v>
      </c>
      <c r="X9" s="122"/>
      <c r="Y9" s="122"/>
      <c r="Z9" s="122"/>
      <c r="AA9" s="122"/>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122"/>
      <c r="Y10" s="122"/>
      <c r="Z10" s="122"/>
      <c r="AA10" s="122"/>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122"/>
      <c r="Y11" s="122"/>
      <c r="Z11" s="122"/>
      <c r="AA11" s="122"/>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122"/>
      <c r="Y12" s="122"/>
      <c r="Z12" s="122"/>
      <c r="AA12" s="122"/>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122"/>
      <c r="Y13" s="122"/>
      <c r="Z13" s="122"/>
      <c r="AA13" s="122"/>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122"/>
      <c r="Y14" s="122"/>
      <c r="Z14" s="122"/>
      <c r="AA14" s="122"/>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122"/>
      <c r="Y15" s="122"/>
      <c r="Z15" s="122"/>
      <c r="AA15" s="122"/>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122"/>
      <c r="Y16" s="122"/>
      <c r="Z16" s="122"/>
      <c r="AA16" s="122"/>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122"/>
      <c r="Y17" s="122"/>
      <c r="Z17" s="122"/>
      <c r="AA17" s="122"/>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122"/>
      <c r="Y18" s="122"/>
      <c r="Z18" s="122"/>
      <c r="AA18" s="122"/>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122"/>
      <c r="Y19" s="122"/>
      <c r="Z19" s="122"/>
      <c r="AA19" s="122"/>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122"/>
      <c r="Y20" s="122"/>
      <c r="Z20" s="122"/>
      <c r="AA20" s="122"/>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122"/>
      <c r="Y21" s="122"/>
      <c r="Z21" s="122"/>
      <c r="AA21" s="122"/>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122"/>
      <c r="Y22" s="122"/>
      <c r="Z22" s="122"/>
      <c r="AA22" s="122"/>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122"/>
      <c r="Y23" s="122"/>
      <c r="Z23" s="122"/>
      <c r="AA23" s="122"/>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122"/>
      <c r="Y24" s="122"/>
      <c r="Z24" s="122"/>
      <c r="AA24" s="122"/>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122"/>
      <c r="Y25" s="122"/>
      <c r="Z25" s="122"/>
      <c r="AA25" s="122"/>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122"/>
      <c r="Y26" s="122"/>
      <c r="Z26" s="122"/>
      <c r="AA26" s="122"/>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122"/>
      <c r="Y27" s="122"/>
      <c r="Z27" s="122"/>
      <c r="AA27" s="122"/>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122"/>
      <c r="Y28" s="122"/>
      <c r="Z28" s="122"/>
      <c r="AA28" s="122"/>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122"/>
      <c r="Y29" s="122"/>
      <c r="Z29" s="122"/>
      <c r="AA29" s="122"/>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122"/>
      <c r="Y30" s="122"/>
      <c r="Z30" s="122"/>
      <c r="AA30" s="122"/>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122"/>
      <c r="Y31" s="122"/>
      <c r="Z31" s="122"/>
      <c r="AA31" s="122"/>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122">
        <v>239786690</v>
      </c>
      <c r="X32" s="122"/>
      <c r="Y32" s="122"/>
      <c r="Z32" s="122"/>
      <c r="AA32" s="122"/>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122"/>
      <c r="Y33" s="122"/>
      <c r="Z33" s="122"/>
      <c r="AA33" s="122"/>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122"/>
      <c r="Y34" s="122"/>
      <c r="Z34" s="122"/>
      <c r="AA34" s="122"/>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122"/>
      <c r="Y35" s="122"/>
      <c r="Z35" s="122"/>
      <c r="AA35" s="130">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122"/>
      <c r="Y36" s="122"/>
      <c r="Z36" s="122"/>
      <c r="AA36" s="122"/>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122"/>
      <c r="Y37" s="122"/>
      <c r="Z37" s="122"/>
      <c r="AA37" s="122"/>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122"/>
      <c r="Y38" s="122"/>
      <c r="Z38" s="122"/>
      <c r="AA38" s="122"/>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122">
        <v>71369054.400000006</v>
      </c>
      <c r="X39" s="122"/>
      <c r="Y39" s="122"/>
      <c r="Z39" s="122"/>
      <c r="AA39" s="122"/>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122"/>
      <c r="Y40" s="122"/>
      <c r="Z40" s="122"/>
      <c r="AA40" s="122"/>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122"/>
      <c r="Y41" s="122"/>
      <c r="Z41" s="122"/>
      <c r="AA41" s="122"/>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122"/>
      <c r="Y42" s="122"/>
      <c r="Z42" s="122"/>
      <c r="AA42" s="122"/>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122"/>
      <c r="Y43" s="122"/>
      <c r="Z43" s="122"/>
      <c r="AA43" s="122"/>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122"/>
      <c r="Y44" s="122"/>
      <c r="Z44" s="122"/>
      <c r="AA44" s="122"/>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122"/>
      <c r="Y45" s="122"/>
      <c r="Z45" s="122"/>
      <c r="AA45" s="122"/>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122"/>
      <c r="Y46" s="122"/>
      <c r="Z46" s="122"/>
      <c r="AA46" s="122"/>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122"/>
      <c r="Y47" s="122"/>
      <c r="Z47" s="122"/>
      <c r="AA47" s="122"/>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122"/>
      <c r="Y48" s="122"/>
      <c r="Z48" s="122"/>
      <c r="AA48" s="122"/>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122"/>
      <c r="Y49" s="122"/>
      <c r="Z49" s="122"/>
      <c r="AA49" s="122"/>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122"/>
      <c r="Y50" s="122"/>
      <c r="Z50" s="122"/>
      <c r="AA50" s="122"/>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122"/>
      <c r="R51" s="122"/>
      <c r="S51" s="122"/>
      <c r="T51" s="122"/>
      <c r="U51" s="122"/>
      <c r="V51" s="122"/>
      <c r="W51" s="122"/>
      <c r="X51" s="122"/>
      <c r="Y51" s="122"/>
      <c r="Z51" s="122"/>
      <c r="AA51" s="122"/>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122"/>
      <c r="Y52" s="122"/>
      <c r="Z52" s="122"/>
      <c r="AA52" s="122"/>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122"/>
      <c r="Y53" s="122"/>
      <c r="Z53" s="122"/>
      <c r="AA53" s="122"/>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122"/>
      <c r="Y54" s="122"/>
      <c r="Z54" s="122"/>
      <c r="AA54" s="122"/>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122"/>
      <c r="Y55" s="122"/>
      <c r="Z55" s="122"/>
      <c r="AA55" s="122"/>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122"/>
      <c r="Y56" s="122"/>
      <c r="Z56" s="122"/>
      <c r="AA56" s="122"/>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122"/>
      <c r="Y57" s="122"/>
      <c r="Z57" s="122"/>
      <c r="AA57" s="122"/>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122"/>
      <c r="Y58" s="122"/>
      <c r="Z58" s="122"/>
      <c r="AA58" s="122"/>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122"/>
      <c r="Y59" s="122"/>
      <c r="Z59" s="122"/>
      <c r="AA59" s="122"/>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122"/>
      <c r="Y60" s="122"/>
      <c r="Z60" s="122"/>
      <c r="AA60" s="122"/>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122"/>
      <c r="Y61" s="122"/>
      <c r="Z61" s="122"/>
      <c r="AA61" s="122"/>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122"/>
      <c r="Y62" s="122"/>
      <c r="Z62" s="122"/>
      <c r="AA62" s="122"/>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122"/>
      <c r="Y63" s="122"/>
      <c r="Z63" s="122"/>
      <c r="AA63" s="122"/>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122"/>
      <c r="Y64" s="122"/>
      <c r="Z64" s="122"/>
      <c r="AA64" s="122"/>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181"/>
      <c r="X65" s="122">
        <v>134000000</v>
      </c>
      <c r="Y65" s="122"/>
      <c r="Z65" s="122"/>
      <c r="AA65" s="122"/>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122"/>
      <c r="Y66" s="122"/>
      <c r="Z66" s="122"/>
      <c r="AA66" s="122"/>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122"/>
      <c r="R67" s="122"/>
      <c r="S67" s="122"/>
      <c r="T67" s="122"/>
      <c r="U67" s="122"/>
      <c r="V67" s="122"/>
      <c r="W67" s="122"/>
      <c r="X67" s="122"/>
      <c r="Y67" s="122"/>
      <c r="Z67" s="122"/>
      <c r="AA67" s="122"/>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122"/>
      <c r="Y68" s="122"/>
      <c r="Z68" s="122"/>
      <c r="AA68" s="122"/>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122"/>
      <c r="Y69" s="122"/>
      <c r="Z69" s="122"/>
      <c r="AA69" s="122"/>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122"/>
      <c r="Y70" s="122"/>
      <c r="Z70" s="122"/>
      <c r="AA70" s="122"/>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122"/>
      <c r="Y71" s="122"/>
      <c r="Z71" s="122"/>
      <c r="AA71" s="122"/>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122"/>
      <c r="Y72" s="122"/>
      <c r="Z72" s="122"/>
      <c r="AA72" s="122"/>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122"/>
      <c r="Y73" s="122"/>
      <c r="Z73" s="122"/>
      <c r="AA73" s="122"/>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122">
        <v>270900000</v>
      </c>
      <c r="X74" s="122"/>
      <c r="Y74" s="122"/>
      <c r="Z74" s="122"/>
      <c r="AA74" s="122"/>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122">
        <v>427535614.28571427</v>
      </c>
      <c r="R75" s="122"/>
      <c r="S75" s="122"/>
      <c r="T75" s="122"/>
      <c r="U75" s="122">
        <v>427535614.28571427</v>
      </c>
      <c r="V75" s="122"/>
      <c r="W75" s="122"/>
      <c r="X75" s="122"/>
      <c r="Y75" s="122">
        <v>427535614.28571427</v>
      </c>
      <c r="Z75" s="122"/>
      <c r="AA75" s="122"/>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122"/>
      <c r="Y76" s="122"/>
      <c r="Z76" s="122"/>
      <c r="AA76" s="122"/>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122"/>
      <c r="Y77" s="122"/>
      <c r="Z77" s="122"/>
      <c r="AA77" s="122"/>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122"/>
      <c r="Y78" s="122"/>
      <c r="Z78" s="122"/>
      <c r="AA78" s="122"/>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122"/>
      <c r="Y79" s="122"/>
      <c r="Z79" s="122"/>
      <c r="AA79" s="122"/>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122"/>
      <c r="Y80" s="122"/>
      <c r="Z80" s="122"/>
      <c r="AA80" s="122"/>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122"/>
      <c r="Y81" s="122"/>
      <c r="Z81" s="122"/>
      <c r="AA81" s="122"/>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122"/>
      <c r="Y82" s="122"/>
      <c r="Z82" s="122"/>
      <c r="AA82" s="122"/>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122"/>
      <c r="Y83" s="122"/>
      <c r="Z83" s="122"/>
      <c r="AA83" s="122"/>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122"/>
      <c r="Y84" s="122"/>
      <c r="Z84" s="122"/>
      <c r="AA84" s="122"/>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122"/>
      <c r="Y85" s="122"/>
      <c r="Z85" s="122"/>
      <c r="AA85" s="122"/>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122"/>
      <c r="Y86" s="122"/>
      <c r="Z86" s="122"/>
      <c r="AA86" s="122"/>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122"/>
      <c r="Y87" s="122"/>
      <c r="Z87" s="122"/>
      <c r="AA87" s="122"/>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122"/>
      <c r="X88" s="122"/>
      <c r="Y88" s="122">
        <v>235573436</v>
      </c>
      <c r="Z88" s="122"/>
      <c r="AA88" s="122"/>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122"/>
      <c r="Y89" s="122"/>
      <c r="Z89" s="122"/>
      <c r="AA89" s="122"/>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122"/>
      <c r="Y90" s="122"/>
      <c r="Z90" s="122"/>
      <c r="AA90" s="122"/>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122"/>
      <c r="R91" s="122"/>
      <c r="S91" s="122"/>
      <c r="T91" s="122"/>
      <c r="U91" s="122"/>
      <c r="V91" s="122"/>
      <c r="W91" s="122"/>
      <c r="X91" s="122"/>
      <c r="Y91" s="122"/>
      <c r="Z91" s="122"/>
      <c r="AA91" s="122"/>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122"/>
      <c r="Y92" s="122"/>
      <c r="Z92" s="122"/>
      <c r="AA92" s="122"/>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122"/>
      <c r="Y93" s="122"/>
      <c r="Z93" s="122"/>
      <c r="AA93" s="122"/>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122"/>
      <c r="Y94" s="122"/>
      <c r="Z94" s="122"/>
      <c r="AA94" s="122"/>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122"/>
      <c r="Y95" s="122"/>
      <c r="Z95" s="122"/>
      <c r="AA95" s="122"/>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122"/>
      <c r="Y96" s="122"/>
      <c r="Z96" s="122"/>
      <c r="AA96" s="122"/>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122"/>
      <c r="Y97" s="122"/>
      <c r="Z97" s="122"/>
      <c r="AA97" s="122"/>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122"/>
      <c r="W98" s="122"/>
      <c r="X98" s="122">
        <v>4705882.3529411769</v>
      </c>
      <c r="Y98" s="122">
        <v>4705882.3529411769</v>
      </c>
      <c r="Z98" s="122"/>
      <c r="AA98" s="122"/>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122"/>
      <c r="Y99" s="122"/>
      <c r="Z99" s="122"/>
      <c r="AA99" s="122"/>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122"/>
      <c r="Y100" s="122"/>
      <c r="Z100" s="122"/>
      <c r="AA100" s="122"/>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122"/>
      <c r="Y101" s="122"/>
      <c r="Z101" s="122"/>
      <c r="AA101" s="122"/>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122"/>
      <c r="Y102" s="122"/>
      <c r="Z102" s="122"/>
      <c r="AA102" s="122"/>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122"/>
      <c r="Y103" s="122"/>
      <c r="Z103" s="122"/>
      <c r="AA103" s="122"/>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122"/>
      <c r="Y104" s="122"/>
      <c r="Z104" s="122"/>
      <c r="AA104" s="122"/>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122"/>
      <c r="Y105" s="122"/>
      <c r="Z105" s="122"/>
      <c r="AA105" s="122"/>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122"/>
      <c r="Y106" s="122"/>
      <c r="Z106" s="122">
        <v>805985649</v>
      </c>
      <c r="AA106" s="122"/>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122"/>
      <c r="Y107" s="122"/>
      <c r="Z107" s="122"/>
      <c r="AA107" s="122"/>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122">
        <v>66000000</v>
      </c>
      <c r="X108" s="122"/>
      <c r="Y108" s="122"/>
      <c r="Z108" s="122"/>
      <c r="AA108" s="122"/>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122"/>
      <c r="Y109" s="122"/>
      <c r="Z109" s="122"/>
      <c r="AA109" s="122"/>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122"/>
      <c r="Y110" s="122"/>
      <c r="Z110" s="122"/>
      <c r="AA110" s="122"/>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122"/>
      <c r="Y111" s="122"/>
      <c r="Z111" s="122"/>
      <c r="AA111" s="122"/>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122">
        <v>31459818.333333332</v>
      </c>
      <c r="X112" s="122"/>
      <c r="Y112" s="122"/>
      <c r="Z112" s="122"/>
      <c r="AA112" s="122"/>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122"/>
      <c r="Y113" s="122"/>
      <c r="Z113" s="122"/>
      <c r="AA113" s="122"/>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122"/>
      <c r="Y114" s="122"/>
      <c r="Z114" s="122"/>
      <c r="AA114" s="122"/>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122"/>
      <c r="Y115" s="122"/>
      <c r="Z115" s="122"/>
      <c r="AA115" s="122"/>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122"/>
      <c r="Y116" s="122"/>
      <c r="Z116" s="122"/>
      <c r="AA116" s="122"/>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122"/>
      <c r="Y117" s="122"/>
      <c r="Z117" s="122"/>
      <c r="AA117" s="122"/>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122"/>
      <c r="Y118" s="122"/>
      <c r="Z118" s="122"/>
      <c r="AA118" s="122"/>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122"/>
      <c r="W119" s="122"/>
      <c r="X119" s="122">
        <v>161489540</v>
      </c>
      <c r="Y119" s="122">
        <v>161489540</v>
      </c>
      <c r="Z119" s="122"/>
      <c r="AA119" s="122"/>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122"/>
      <c r="Y120" s="122"/>
      <c r="Z120" s="122"/>
      <c r="AA120" s="122"/>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122"/>
      <c r="Y121" s="122"/>
      <c r="Z121" s="122"/>
      <c r="AA121" s="122"/>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122"/>
      <c r="Y122" s="122"/>
      <c r="Z122" s="122"/>
      <c r="AA122" s="122"/>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122"/>
      <c r="Y123" s="122"/>
      <c r="Z123" s="122"/>
      <c r="AA123" s="122"/>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122"/>
      <c r="Y124" s="122"/>
      <c r="Z124" s="122"/>
      <c r="AA124" s="122"/>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122"/>
      <c r="Y125" s="122"/>
      <c r="Z125" s="122"/>
      <c r="AA125" s="122"/>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122"/>
      <c r="Y126" s="122"/>
      <c r="Z126" s="122"/>
      <c r="AA126" s="122"/>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122"/>
      <c r="Y127" s="122"/>
      <c r="Z127" s="122"/>
      <c r="AA127" s="122"/>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122"/>
      <c r="Y128" s="122"/>
      <c r="Z128" s="122"/>
      <c r="AA128" s="122"/>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122"/>
      <c r="Y129" s="122"/>
      <c r="Z129" s="122"/>
      <c r="AA129" s="122"/>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122"/>
      <c r="Y130" s="122"/>
      <c r="Z130" s="122"/>
      <c r="AA130" s="122"/>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122"/>
      <c r="Y131" s="122"/>
      <c r="Z131" s="122"/>
      <c r="AA131" s="122"/>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122"/>
      <c r="Y132" s="122"/>
      <c r="Z132" s="122"/>
      <c r="AA132" s="122"/>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122"/>
      <c r="Y133" s="122"/>
      <c r="Z133" s="122"/>
      <c r="AA133" s="122"/>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122"/>
      <c r="Y134" s="122"/>
      <c r="Z134" s="122"/>
      <c r="AA134" s="122"/>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122"/>
      <c r="Y135" s="122"/>
      <c r="Z135" s="122"/>
      <c r="AA135" s="122"/>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122"/>
      <c r="Y136" s="122"/>
      <c r="Z136" s="122"/>
      <c r="AA136" s="122"/>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122"/>
      <c r="Y137" s="122"/>
      <c r="Z137" s="122"/>
      <c r="AA137" s="122"/>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122"/>
      <c r="Y138" s="122"/>
      <c r="Z138" s="122"/>
      <c r="AA138" s="122"/>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122"/>
      <c r="Y139" s="122"/>
      <c r="Z139" s="122"/>
      <c r="AA139" s="122"/>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122"/>
      <c r="Y140" s="122"/>
      <c r="Z140" s="122"/>
      <c r="AA140" s="122"/>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122"/>
      <c r="Y141" s="122"/>
      <c r="Z141" s="122"/>
      <c r="AA141" s="122"/>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122"/>
      <c r="Y142" s="122"/>
      <c r="Z142" s="122"/>
      <c r="AA142" s="122"/>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122"/>
      <c r="Y143" s="122"/>
      <c r="Z143" s="122"/>
      <c r="AA143" s="122"/>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122"/>
      <c r="Y144" s="122"/>
      <c r="Z144" s="122"/>
      <c r="AA144" s="122"/>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122"/>
      <c r="Y145" s="122"/>
      <c r="Z145" s="122"/>
      <c r="AA145" s="122"/>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122"/>
      <c r="U146" s="122">
        <v>90158889.86666666</v>
      </c>
      <c r="V146" s="122">
        <v>90158889.86666666</v>
      </c>
      <c r="W146" s="122">
        <v>180317779.73333332</v>
      </c>
      <c r="X146" s="122">
        <v>90158889.86666666</v>
      </c>
      <c r="Y146" s="122"/>
      <c r="Z146" s="122"/>
      <c r="AA146" s="122"/>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122"/>
      <c r="Y147" s="122"/>
      <c r="Z147" s="122"/>
      <c r="AA147" s="122"/>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122"/>
      <c r="Y148" s="122"/>
      <c r="Z148" s="122"/>
      <c r="AA148" s="122"/>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122"/>
      <c r="Y149" s="122"/>
      <c r="Z149" s="122"/>
      <c r="AA149" s="122"/>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122"/>
      <c r="Y150" s="122"/>
      <c r="Z150" s="122"/>
      <c r="AA150" s="122"/>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122"/>
      <c r="Y151" s="122"/>
      <c r="Z151" s="122"/>
      <c r="AA151" s="122"/>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122"/>
      <c r="Y152" s="122"/>
      <c r="Z152" s="122"/>
      <c r="AA152" s="122"/>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122"/>
      <c r="Y153" s="122"/>
      <c r="Z153" s="122"/>
      <c r="AA153" s="122"/>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122"/>
      <c r="Y154" s="122"/>
      <c r="Z154" s="122"/>
      <c r="AA154" s="122"/>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122"/>
      <c r="Y155" s="122"/>
      <c r="Z155" s="122"/>
      <c r="AA155" s="122"/>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122"/>
      <c r="Y156" s="122"/>
      <c r="Z156" s="122"/>
      <c r="AA156" s="122"/>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22">
        <v>14515687.117647059</v>
      </c>
      <c r="X157" s="122"/>
      <c r="Y157" s="122">
        <v>14515687.117647059</v>
      </c>
      <c r="Z157" s="122"/>
      <c r="AA157" s="122"/>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122"/>
      <c r="Y158" s="122"/>
      <c r="Z158" s="122"/>
      <c r="AA158" s="122"/>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122"/>
      <c r="Y159" s="122"/>
      <c r="Z159" s="122">
        <v>754000000</v>
      </c>
      <c r="AA159" s="122"/>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122"/>
      <c r="Y160" s="122"/>
      <c r="Z160" s="122"/>
      <c r="AA160" s="122"/>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122"/>
      <c r="Y161" s="122"/>
      <c r="Z161" s="122"/>
      <c r="AA161" s="122"/>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122"/>
      <c r="Y162" s="122"/>
      <c r="Z162" s="122"/>
      <c r="AA162" s="122"/>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122"/>
      <c r="Y163" s="122"/>
      <c r="Z163" s="122"/>
      <c r="AA163" s="122"/>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21" t="s">
        <v>84</v>
      </c>
      <c r="B164" s="170" t="s">
        <v>476</v>
      </c>
      <c r="C164" s="121">
        <v>2017</v>
      </c>
      <c r="D164" s="124" t="s">
        <v>476</v>
      </c>
      <c r="E164" s="121" t="s">
        <v>477</v>
      </c>
      <c r="F164" s="121" t="s">
        <v>929</v>
      </c>
      <c r="G164" s="121" t="s">
        <v>50</v>
      </c>
      <c r="H164" s="119" t="s">
        <v>87</v>
      </c>
      <c r="I164" s="169">
        <v>492462733</v>
      </c>
      <c r="J164" s="170" t="s">
        <v>478</v>
      </c>
      <c r="K164" s="122">
        <v>116569078</v>
      </c>
      <c r="L164" s="122"/>
      <c r="M164" s="122"/>
      <c r="N164" s="122"/>
      <c r="O164" s="122"/>
      <c r="P164" s="122"/>
      <c r="Q164" s="122"/>
      <c r="R164" s="122"/>
      <c r="S164" s="122">
        <v>30273314</v>
      </c>
      <c r="T164" s="122"/>
      <c r="U164" s="122"/>
      <c r="V164" s="122"/>
      <c r="W164" s="122">
        <v>70637734</v>
      </c>
      <c r="X164" s="122"/>
      <c r="Y164" s="122"/>
      <c r="Z164" s="122">
        <v>60546629</v>
      </c>
      <c r="AA164" s="130">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hidden="1" x14ac:dyDescent="0.2">
      <c r="A165" s="119" t="s">
        <v>84</v>
      </c>
      <c r="B165" s="124" t="s">
        <v>479</v>
      </c>
      <c r="C165" s="119">
        <v>2017</v>
      </c>
      <c r="D165" s="124" t="s">
        <v>479</v>
      </c>
      <c r="E165" s="119" t="s">
        <v>480</v>
      </c>
      <c r="F165" s="119" t="s">
        <v>929</v>
      </c>
      <c r="G165" s="121" t="s">
        <v>50</v>
      </c>
      <c r="H165" s="119" t="s">
        <v>87</v>
      </c>
      <c r="I165" s="125">
        <v>1523643156</v>
      </c>
      <c r="J165" s="124"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122">
        <v>13899438</v>
      </c>
      <c r="Y165" s="122">
        <v>47655216</v>
      </c>
      <c r="Z165" s="122"/>
      <c r="AA165" s="122"/>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122"/>
      <c r="Y166" s="122"/>
      <c r="Z166" s="122"/>
      <c r="AA166" s="122"/>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122"/>
      <c r="Y167" s="122"/>
      <c r="Z167" s="122"/>
      <c r="AA167" s="122"/>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122"/>
      <c r="Y168" s="122"/>
      <c r="Z168" s="122"/>
      <c r="AA168" s="122"/>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122"/>
      <c r="Y169" s="122"/>
      <c r="Z169" s="122"/>
      <c r="AA169" s="122"/>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122"/>
      <c r="Y170" s="122"/>
      <c r="Z170" s="122"/>
      <c r="AA170" s="122"/>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122"/>
      <c r="Y171" s="122"/>
      <c r="Z171" s="122"/>
      <c r="AA171" s="122"/>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122"/>
      <c r="Y172" s="122"/>
      <c r="Z172" s="122"/>
      <c r="AA172" s="122"/>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122"/>
      <c r="Y173" s="122"/>
      <c r="Z173" s="122"/>
      <c r="AA173" s="122"/>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122"/>
      <c r="Y174" s="122"/>
      <c r="Z174" s="122"/>
      <c r="AA174" s="122"/>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122"/>
      <c r="Y175" s="122"/>
      <c r="Z175" s="122"/>
      <c r="AA175" s="122"/>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122"/>
      <c r="Y176" s="122"/>
      <c r="Z176" s="122"/>
      <c r="AA176" s="122"/>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122"/>
      <c r="Y177" s="122"/>
      <c r="Z177" s="122"/>
      <c r="AA177" s="122"/>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122"/>
      <c r="Y178" s="122"/>
      <c r="Z178" s="122"/>
      <c r="AA178" s="122"/>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122"/>
      <c r="Y179" s="122"/>
      <c r="Z179" s="122"/>
      <c r="AA179" s="122"/>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122"/>
      <c r="Y180" s="122"/>
      <c r="Z180" s="122"/>
      <c r="AA180" s="122"/>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122"/>
      <c r="Y181" s="122"/>
      <c r="Z181" s="122"/>
      <c r="AA181" s="122"/>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122"/>
      <c r="Y182" s="122"/>
      <c r="Z182" s="122"/>
      <c r="AA182" s="122"/>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122"/>
      <c r="Y183" s="122"/>
      <c r="Z183" s="122"/>
      <c r="AA183" s="122"/>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122"/>
      <c r="Y184" s="122"/>
      <c r="Z184" s="122"/>
      <c r="AA184" s="122"/>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122"/>
      <c r="Y185" s="122"/>
      <c r="Z185" s="122"/>
      <c r="AA185" s="122"/>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122"/>
      <c r="Y186" s="122"/>
      <c r="Z186" s="122"/>
      <c r="AA186" s="122"/>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122"/>
      <c r="Y187" s="122"/>
      <c r="Z187" s="122"/>
      <c r="AA187" s="122"/>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122"/>
      <c r="R188" s="122"/>
      <c r="S188" s="122"/>
      <c r="T188" s="122"/>
      <c r="U188" s="122"/>
      <c r="V188" s="122"/>
      <c r="W188" s="122"/>
      <c r="X188" s="122"/>
      <c r="Y188" s="122"/>
      <c r="Z188" s="122"/>
      <c r="AA188" s="122"/>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122"/>
      <c r="Y189" s="122"/>
      <c r="Z189" s="122"/>
      <c r="AA189" s="122"/>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122"/>
      <c r="Y190" s="122"/>
      <c r="Z190" s="122"/>
      <c r="AA190" s="122"/>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177"/>
      <c r="Y191" s="177"/>
      <c r="Z191" s="177"/>
      <c r="AA191" s="177"/>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177"/>
      <c r="Y192" s="177"/>
      <c r="Z192" s="177"/>
      <c r="AA192" s="177"/>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177"/>
      <c r="Y193" s="177"/>
      <c r="Z193" s="177"/>
      <c r="AA193" s="177"/>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177"/>
      <c r="Y194" s="177"/>
      <c r="Z194" s="177"/>
      <c r="AA194" s="177"/>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177"/>
      <c r="Y195" s="177"/>
      <c r="Z195" s="177"/>
      <c r="AA195" s="177"/>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130"/>
      <c r="W196" s="130"/>
      <c r="X196" s="130">
        <v>8823530.5882352944</v>
      </c>
      <c r="Y196" s="130">
        <v>8823530.5882352944</v>
      </c>
      <c r="Z196" s="130"/>
      <c r="AA196" s="13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130"/>
      <c r="Y197" s="130"/>
      <c r="Z197" s="130"/>
      <c r="AA197" s="13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130"/>
      <c r="Y198" s="130"/>
      <c r="Z198" s="130"/>
      <c r="AA198" s="13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130"/>
      <c r="Y199" s="130"/>
      <c r="Z199" s="130"/>
      <c r="AA199" s="13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130"/>
      <c r="Y200" s="130"/>
      <c r="Z200" s="130"/>
      <c r="AA200" s="13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130"/>
      <c r="Y201" s="130"/>
      <c r="Z201" s="130"/>
      <c r="AA201" s="13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130"/>
      <c r="Y202" s="130"/>
      <c r="Z202" s="130"/>
      <c r="AA202" s="13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130"/>
      <c r="Y203" s="130"/>
      <c r="Z203" s="130"/>
      <c r="AA203" s="13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130"/>
      <c r="Y204" s="130"/>
      <c r="Z204" s="130"/>
      <c r="AA204" s="13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130"/>
      <c r="Y205" s="130"/>
      <c r="Z205" s="130"/>
      <c r="AA205" s="13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130"/>
      <c r="Y206" s="130"/>
      <c r="Z206" s="130"/>
      <c r="AA206" s="13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130"/>
      <c r="Y207" s="130"/>
      <c r="Z207" s="130"/>
      <c r="AA207" s="13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x14ac:dyDescent="0.25">
      <c r="A208" s="121" t="s">
        <v>84</v>
      </c>
      <c r="B208" s="150" t="s">
        <v>576</v>
      </c>
      <c r="C208" s="121">
        <v>2018</v>
      </c>
      <c r="D208" s="131" t="s">
        <v>576</v>
      </c>
      <c r="E208" s="121" t="s">
        <v>577</v>
      </c>
      <c r="F208" s="121" t="s">
        <v>922</v>
      </c>
      <c r="G208" s="150" t="s">
        <v>578</v>
      </c>
      <c r="H208" s="119" t="s">
        <v>87</v>
      </c>
      <c r="I208" s="130">
        <v>1528135740</v>
      </c>
      <c r="J208" s="150" t="s">
        <v>579</v>
      </c>
      <c r="K208" s="130"/>
      <c r="L208" s="130"/>
      <c r="M208" s="130"/>
      <c r="N208" s="130"/>
      <c r="O208" s="130"/>
      <c r="P208" s="130"/>
      <c r="Q208" s="130"/>
      <c r="R208" s="130"/>
      <c r="S208" s="130"/>
      <c r="T208" s="130"/>
      <c r="U208" s="130"/>
      <c r="V208" s="130"/>
      <c r="W208" s="130"/>
      <c r="X208" s="130"/>
      <c r="Y208" s="130"/>
      <c r="Z208" s="130"/>
      <c r="AA208" s="13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130"/>
      <c r="Y209" s="130"/>
      <c r="Z209" s="130"/>
      <c r="AA209" s="13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130"/>
      <c r="Y210" s="130"/>
      <c r="Z210" s="130"/>
      <c r="AA210" s="13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130"/>
      <c r="Y211" s="130"/>
      <c r="Z211" s="130"/>
      <c r="AA211" s="13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130"/>
      <c r="Y212" s="130"/>
      <c r="Z212" s="130"/>
      <c r="AA212" s="13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130"/>
      <c r="Y213" s="130"/>
      <c r="Z213" s="130"/>
      <c r="AA213" s="13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130"/>
      <c r="Y214" s="130"/>
      <c r="Z214" s="130"/>
      <c r="AA214" s="13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130"/>
      <c r="Y215" s="130"/>
      <c r="Z215" s="130"/>
      <c r="AA215" s="13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130"/>
      <c r="Y216" s="130"/>
      <c r="Z216" s="130"/>
      <c r="AA216" s="13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130"/>
      <c r="Y217" s="130"/>
      <c r="Z217" s="130"/>
      <c r="AA217" s="13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130"/>
      <c r="Y218" s="130"/>
      <c r="Z218" s="130"/>
      <c r="AA218" s="13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130"/>
      <c r="Y219" s="130"/>
      <c r="Z219" s="130"/>
      <c r="AA219" s="13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130"/>
      <c r="Y220" s="130"/>
      <c r="Z220" s="130"/>
      <c r="AA220" s="13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130"/>
      <c r="Y221" s="130"/>
      <c r="Z221" s="130"/>
      <c r="AA221" s="13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130"/>
      <c r="Y222" s="130"/>
      <c r="Z222" s="130"/>
      <c r="AA222" s="13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130"/>
      <c r="Y223" s="130"/>
      <c r="Z223" s="130"/>
      <c r="AA223" s="13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130"/>
      <c r="Y224" s="130"/>
      <c r="Z224" s="130"/>
      <c r="AA224" s="13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130"/>
      <c r="Y225" s="130"/>
      <c r="Z225" s="130"/>
      <c r="AA225" s="13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130"/>
      <c r="Y226" s="130"/>
      <c r="Z226" s="130"/>
      <c r="AA226" s="13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130"/>
      <c r="Y227" s="130"/>
      <c r="Z227" s="130"/>
      <c r="AA227" s="13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130"/>
      <c r="Y228" s="130"/>
      <c r="Z228" s="130"/>
      <c r="AA228" s="13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hidden="1" x14ac:dyDescent="0.25">
      <c r="A229" s="119" t="s">
        <v>53</v>
      </c>
      <c r="B229" s="131" t="s">
        <v>623</v>
      </c>
      <c r="C229" s="119">
        <v>2018</v>
      </c>
      <c r="D229" s="131" t="s">
        <v>623</v>
      </c>
      <c r="E229" s="120" t="s">
        <v>624</v>
      </c>
      <c r="F229" s="119" t="s">
        <v>922</v>
      </c>
      <c r="G229" s="119" t="s">
        <v>155</v>
      </c>
      <c r="H229" s="131" t="s">
        <v>56</v>
      </c>
      <c r="I229" s="122">
        <v>1028151621</v>
      </c>
      <c r="J229" s="193" t="s">
        <v>625</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130"/>
      <c r="Y229" s="130">
        <v>46734164.590909094</v>
      </c>
      <c r="Z229" s="130"/>
      <c r="AA229" s="13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130"/>
      <c r="Y230" s="130"/>
      <c r="Z230" s="130"/>
      <c r="AA230" s="13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130"/>
      <c r="Y231" s="130"/>
      <c r="Z231" s="130"/>
      <c r="AA231" s="13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130"/>
      <c r="Y232" s="130"/>
      <c r="Z232" s="130"/>
      <c r="AA232" s="13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130"/>
      <c r="Y233" s="130"/>
      <c r="Z233" s="130"/>
      <c r="AA233" s="13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130"/>
      <c r="Y234" s="130"/>
      <c r="Z234" s="130"/>
      <c r="AA234" s="13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130"/>
      <c r="Y235" s="130"/>
      <c r="Z235" s="130"/>
      <c r="AA235" s="13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130"/>
      <c r="Y236" s="130"/>
      <c r="Z236" s="130"/>
      <c r="AA236" s="13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130"/>
      <c r="Y237" s="130"/>
      <c r="Z237" s="130"/>
      <c r="AA237" s="13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130"/>
      <c r="Y238" s="130"/>
      <c r="Z238" s="130"/>
      <c r="AA238" s="13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130"/>
      <c r="Y239" s="130"/>
      <c r="Z239" s="130"/>
      <c r="AA239" s="13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130"/>
      <c r="Y240" s="130"/>
      <c r="Z240" s="130"/>
      <c r="AA240" s="13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130">
        <v>15570343.857142856</v>
      </c>
      <c r="P241" s="130">
        <v>15570343.857142856</v>
      </c>
      <c r="Q241" s="130">
        <v>15570343.857142856</v>
      </c>
      <c r="R241" s="130"/>
      <c r="S241" s="130"/>
      <c r="T241" s="130"/>
      <c r="U241" s="130"/>
      <c r="V241" s="130"/>
      <c r="W241" s="130"/>
      <c r="X241" s="130">
        <v>15570343.857142856</v>
      </c>
      <c r="Y241" s="130"/>
      <c r="Z241" s="130"/>
      <c r="AA241" s="13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130"/>
      <c r="Y242" s="130"/>
      <c r="Z242" s="130"/>
      <c r="AA242" s="13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130"/>
      <c r="Y243" s="130"/>
      <c r="Z243" s="130"/>
      <c r="AA243" s="13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130">
        <v>46090474.799999997</v>
      </c>
      <c r="X244" s="130"/>
      <c r="Y244" s="130"/>
      <c r="Z244" s="130"/>
      <c r="AA244" s="13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130"/>
      <c r="Y245" s="130"/>
      <c r="Z245" s="130"/>
      <c r="AA245" s="13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130"/>
      <c r="Y246" s="130"/>
      <c r="Z246" s="130"/>
      <c r="AA246" s="13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130"/>
      <c r="Y247" s="130"/>
      <c r="Z247" s="130"/>
      <c r="AA247" s="13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130"/>
      <c r="Y248" s="130"/>
      <c r="Z248" s="130"/>
      <c r="AA248" s="13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130"/>
      <c r="Y249" s="130"/>
      <c r="Z249" s="130"/>
      <c r="AA249" s="13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130"/>
      <c r="Y250" s="130"/>
      <c r="Z250" s="130"/>
      <c r="AA250" s="13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130">
        <v>1084851600</v>
      </c>
      <c r="X251" s="130"/>
      <c r="Y251" s="130"/>
      <c r="Z251" s="130"/>
      <c r="AA251" s="13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130"/>
      <c r="Y252" s="130"/>
      <c r="Z252" s="130">
        <v>693264000</v>
      </c>
      <c r="AA252" s="13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130"/>
      <c r="Y253" s="130"/>
      <c r="Z253" s="130"/>
      <c r="AA253" s="13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130"/>
      <c r="Y254" s="130"/>
      <c r="Z254" s="130"/>
      <c r="AA254" s="13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130"/>
      <c r="Y255" s="130"/>
      <c r="Z255" s="130"/>
      <c r="AA255" s="13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130"/>
      <c r="Y256" s="130"/>
      <c r="Z256" s="130"/>
      <c r="AA256" s="13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130"/>
      <c r="Y257" s="130"/>
      <c r="Z257" s="130"/>
      <c r="AA257" s="13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21" t="s">
        <v>53</v>
      </c>
      <c r="B258" s="150" t="s">
        <v>697</v>
      </c>
      <c r="C258" s="121">
        <v>2018</v>
      </c>
      <c r="D258" s="131" t="s">
        <v>697</v>
      </c>
      <c r="E258" s="121" t="s">
        <v>698</v>
      </c>
      <c r="F258" s="121" t="s">
        <v>922</v>
      </c>
      <c r="G258" s="121" t="s">
        <v>50</v>
      </c>
      <c r="H258" s="131" t="s">
        <v>56</v>
      </c>
      <c r="I258" s="168">
        <v>258330000</v>
      </c>
      <c r="J258" s="150" t="s">
        <v>699</v>
      </c>
      <c r="K258" s="130"/>
      <c r="L258" s="130">
        <v>51666000</v>
      </c>
      <c r="M258" s="130"/>
      <c r="N258" s="130"/>
      <c r="O258" s="130"/>
      <c r="P258" s="130"/>
      <c r="Q258" s="130"/>
      <c r="R258" s="130"/>
      <c r="S258" s="130">
        <v>51666000</v>
      </c>
      <c r="T258" s="130"/>
      <c r="U258" s="130"/>
      <c r="V258" s="130">
        <v>25833000</v>
      </c>
      <c r="W258" s="130">
        <v>25833000</v>
      </c>
      <c r="X258" s="130"/>
      <c r="Y258" s="130"/>
      <c r="Z258" s="130"/>
      <c r="AA258" s="13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130"/>
      <c r="Y259" s="130"/>
      <c r="Z259" s="130"/>
      <c r="AA259" s="13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130"/>
      <c r="Y260" s="130"/>
      <c r="Z260" s="130"/>
      <c r="AA260" s="13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130"/>
      <c r="Y261" s="130"/>
      <c r="Z261" s="130"/>
      <c r="AA261" s="13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130"/>
      <c r="Y262" s="130"/>
      <c r="Z262" s="130"/>
      <c r="AA262" s="13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130"/>
      <c r="Y263" s="130"/>
      <c r="Z263" s="130"/>
      <c r="AA263" s="13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130"/>
      <c r="Y264" s="130"/>
      <c r="Z264" s="130"/>
      <c r="AA264" s="13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130"/>
      <c r="Y265" s="130"/>
      <c r="Z265" s="130"/>
      <c r="AA265" s="13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130"/>
      <c r="Y266" s="130"/>
      <c r="Z266" s="130"/>
      <c r="AA266" s="13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130"/>
      <c r="Y267" s="130"/>
      <c r="Z267" s="130"/>
      <c r="AA267" s="13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130"/>
      <c r="Y268" s="130"/>
      <c r="Z268" s="130"/>
      <c r="AA268" s="13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130"/>
      <c r="Y269" s="130"/>
      <c r="Z269" s="130"/>
      <c r="AA269" s="13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130"/>
      <c r="Y270" s="130"/>
      <c r="Z270" s="130"/>
      <c r="AA270" s="13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130"/>
      <c r="Y271" s="130"/>
      <c r="Z271" s="130"/>
      <c r="AA271" s="13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130"/>
      <c r="X272" s="130">
        <v>36427466</v>
      </c>
      <c r="Y272" s="130"/>
      <c r="Z272" s="130"/>
      <c r="AA272" s="13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130"/>
      <c r="Y273" s="130"/>
      <c r="Z273" s="130"/>
      <c r="AA273" s="13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130"/>
      <c r="Y274" s="130"/>
      <c r="Z274" s="130"/>
      <c r="AA274" s="13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130"/>
      <c r="X275" s="130"/>
      <c r="Y275" s="130">
        <v>443831920</v>
      </c>
      <c r="Z275" s="130"/>
      <c r="AA275" s="13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130"/>
      <c r="Y276" s="130"/>
      <c r="Z276" s="130"/>
      <c r="AA276" s="13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130"/>
      <c r="Y277" s="130"/>
      <c r="Z277" s="130"/>
      <c r="AA277" s="13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130"/>
      <c r="Y278" s="130"/>
      <c r="Z278" s="130"/>
      <c r="AA278" s="13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130"/>
      <c r="Y279" s="130"/>
      <c r="Z279" s="130"/>
      <c r="AA279" s="13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130"/>
      <c r="X280" s="130">
        <v>75658650</v>
      </c>
      <c r="Y280" s="130"/>
      <c r="Z280" s="130"/>
      <c r="AA280" s="13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130"/>
      <c r="Y281" s="130"/>
      <c r="Z281" s="130"/>
      <c r="AA281" s="13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130"/>
      <c r="Y282" s="130"/>
      <c r="Z282" s="130"/>
      <c r="AA282" s="13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130"/>
      <c r="Y283" s="130"/>
      <c r="Z283" s="130"/>
      <c r="AA283" s="13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130"/>
      <c r="X284" s="130"/>
      <c r="Y284" s="130">
        <v>46161183</v>
      </c>
      <c r="Z284" s="130"/>
      <c r="AA284" s="13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130"/>
      <c r="Y285" s="130"/>
      <c r="Z285" s="130"/>
      <c r="AA285" s="13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130"/>
      <c r="Y286" s="130"/>
      <c r="Z286" s="130"/>
      <c r="AA286" s="13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130"/>
      <c r="Y287" s="130"/>
      <c r="Z287" s="130"/>
      <c r="AA287" s="13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130"/>
      <c r="Y288" s="130"/>
      <c r="Z288" s="130"/>
      <c r="AA288" s="13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130"/>
      <c r="Y289" s="130"/>
      <c r="Z289" s="130"/>
      <c r="AA289" s="13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130"/>
      <c r="Y290" s="130"/>
      <c r="Z290" s="130"/>
      <c r="AA290" s="13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130"/>
      <c r="Y291" s="130"/>
      <c r="Z291" s="130"/>
      <c r="AA291" s="13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130"/>
      <c r="Y292" s="130"/>
      <c r="Z292" s="130"/>
      <c r="AA292" s="13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130"/>
      <c r="Y293" s="130"/>
      <c r="Z293" s="130"/>
      <c r="AA293" s="13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130"/>
      <c r="Y294" s="130"/>
      <c r="Z294" s="130"/>
      <c r="AA294" s="13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130"/>
      <c r="Y295" s="130"/>
      <c r="Z295" s="130"/>
      <c r="AA295" s="13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130"/>
      <c r="Y296" s="130"/>
      <c r="Z296" s="130"/>
      <c r="AA296" s="13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130"/>
      <c r="Y297" s="130"/>
      <c r="Z297" s="130"/>
      <c r="AA297" s="13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130"/>
      <c r="Y298" s="130"/>
      <c r="Z298" s="130"/>
      <c r="AA298" s="13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130"/>
      <c r="Y299" s="130"/>
      <c r="Z299" s="130"/>
      <c r="AA299" s="13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130"/>
      <c r="Y300" s="130"/>
      <c r="Z300" s="130"/>
      <c r="AA300" s="13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130"/>
      <c r="Y301" s="130"/>
      <c r="Z301" s="130"/>
      <c r="AA301" s="13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130"/>
      <c r="Y302" s="130"/>
      <c r="Z302" s="130"/>
      <c r="AA302" s="13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130"/>
      <c r="Y303" s="130"/>
      <c r="Z303" s="130"/>
      <c r="AA303" s="13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130"/>
      <c r="Y304" s="130"/>
      <c r="Z304" s="130"/>
      <c r="AA304" s="13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130"/>
      <c r="Y305" s="130"/>
      <c r="Z305" s="130"/>
      <c r="AA305" s="13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130"/>
      <c r="Y306" s="130"/>
      <c r="Z306" s="130"/>
      <c r="AA306" s="13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130"/>
      <c r="Y307" s="130"/>
      <c r="Z307" s="130"/>
      <c r="AA307" s="13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130"/>
      <c r="Y308" s="130"/>
      <c r="Z308" s="130"/>
      <c r="AA308" s="13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130"/>
      <c r="Y309" s="130"/>
      <c r="Z309" s="130"/>
      <c r="AA309" s="13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130"/>
      <c r="Y310" s="130"/>
      <c r="Z310" s="130"/>
      <c r="AA310" s="13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130"/>
      <c r="Y311" s="130"/>
      <c r="Z311" s="130"/>
      <c r="AA311" s="13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130"/>
      <c r="R312" s="130"/>
      <c r="S312" s="130"/>
      <c r="T312" s="130"/>
      <c r="U312" s="130"/>
      <c r="V312" s="130"/>
      <c r="W312" s="130"/>
      <c r="X312" s="130"/>
      <c r="Y312" s="130"/>
      <c r="Z312" s="130"/>
      <c r="AA312" s="13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130"/>
      <c r="Y313" s="130"/>
      <c r="Z313" s="130"/>
      <c r="AA313" s="13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130"/>
      <c r="Y314" s="130"/>
      <c r="Z314" s="130"/>
      <c r="AA314" s="13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130"/>
      <c r="Y315" s="130"/>
      <c r="Z315" s="130"/>
      <c r="AA315" s="13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hidden="1" x14ac:dyDescent="0.2">
      <c r="A316" s="128" t="s">
        <v>670</v>
      </c>
      <c r="B316" s="133" t="s">
        <v>841</v>
      </c>
      <c r="C316" s="119">
        <v>2018</v>
      </c>
      <c r="D316" s="133" t="s">
        <v>841</v>
      </c>
      <c r="E316" s="119" t="s">
        <v>842</v>
      </c>
      <c r="F316" s="119" t="s">
        <v>922</v>
      </c>
      <c r="G316" s="121" t="s">
        <v>50</v>
      </c>
      <c r="H316" s="133" t="s">
        <v>674</v>
      </c>
      <c r="I316" s="134">
        <v>1597442553</v>
      </c>
      <c r="J316" s="135"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153">
        <v>17870706</v>
      </c>
      <c r="Y316" s="153">
        <v>47655216</v>
      </c>
      <c r="Z316" s="130"/>
      <c r="AA316" s="13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61" t="s">
        <v>670</v>
      </c>
      <c r="B317" s="133" t="s">
        <v>844</v>
      </c>
      <c r="C317" s="121">
        <v>2018</v>
      </c>
      <c r="D317" s="133" t="s">
        <v>844</v>
      </c>
      <c r="E317" s="121" t="s">
        <v>845</v>
      </c>
      <c r="F317" s="121" t="s">
        <v>922</v>
      </c>
      <c r="G317" s="121" t="s">
        <v>50</v>
      </c>
      <c r="H317" s="133" t="s">
        <v>674</v>
      </c>
      <c r="I317" s="136">
        <v>629505777</v>
      </c>
      <c r="J317" s="133" t="s">
        <v>478</v>
      </c>
      <c r="K317" s="136">
        <v>149008044.13739285</v>
      </c>
      <c r="L317" s="130"/>
      <c r="M317" s="130"/>
      <c r="N317" s="130"/>
      <c r="O317" s="130"/>
      <c r="P317" s="130"/>
      <c r="Q317" s="130"/>
      <c r="R317" s="130"/>
      <c r="S317" s="136">
        <v>38697803.988934807</v>
      </c>
      <c r="T317" s="130"/>
      <c r="U317" s="130"/>
      <c r="V317" s="130"/>
      <c r="W317" s="136">
        <v>90294875.97418122</v>
      </c>
      <c r="X317" s="130"/>
      <c r="Y317" s="130"/>
      <c r="Z317" s="136">
        <v>77395607.977869615</v>
      </c>
      <c r="AA317" s="136">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130"/>
      <c r="Y318" s="130"/>
      <c r="Z318" s="130"/>
      <c r="AA318" s="13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130"/>
      <c r="Y319" s="130"/>
      <c r="Z319" s="130"/>
      <c r="AA319" s="13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130"/>
      <c r="Y320" s="130"/>
      <c r="Z320" s="130"/>
      <c r="AA320" s="13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130"/>
      <c r="Y321" s="130"/>
      <c r="Z321" s="130"/>
      <c r="AA321" s="13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130">
        <v>850000000</v>
      </c>
      <c r="X322" s="130"/>
      <c r="Y322" s="130"/>
      <c r="Z322" s="130"/>
      <c r="AA322" s="13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122"/>
      <c r="Y323" s="122"/>
      <c r="Z323" s="122"/>
      <c r="AA323" s="122"/>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122"/>
      <c r="Y324" s="122"/>
      <c r="Z324" s="122"/>
      <c r="AA324" s="122"/>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122"/>
      <c r="Y325" s="122"/>
      <c r="Z325" s="122"/>
      <c r="AA325" s="122"/>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122"/>
      <c r="X326" s="122">
        <v>44808932.333333336</v>
      </c>
      <c r="Y326" s="122"/>
      <c r="Z326" s="122"/>
      <c r="AA326" s="122"/>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122"/>
      <c r="Y327" s="122"/>
      <c r="Z327" s="122"/>
      <c r="AA327" s="122"/>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122"/>
      <c r="Y328" s="122"/>
      <c r="Z328" s="122"/>
      <c r="AA328" s="122"/>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130"/>
      <c r="Y329" s="130"/>
      <c r="Z329" s="130"/>
      <c r="AA329" s="13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130"/>
      <c r="Y330" s="130"/>
      <c r="Z330" s="130"/>
      <c r="AA330" s="13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130"/>
      <c r="Y331" s="130"/>
      <c r="Z331" s="130"/>
      <c r="AA331" s="13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130"/>
      <c r="Y332" s="130"/>
      <c r="Z332" s="130"/>
      <c r="AA332" s="13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130"/>
      <c r="Y333" s="130"/>
      <c r="Z333" s="130"/>
      <c r="AA333" s="13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130"/>
      <c r="Y334" s="130"/>
      <c r="Z334" s="130"/>
      <c r="AA334" s="13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130"/>
      <c r="Y335" s="130"/>
      <c r="Z335" s="130"/>
      <c r="AA335" s="13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130"/>
      <c r="Y336" s="130"/>
      <c r="Z336" s="130"/>
      <c r="AA336" s="13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130"/>
      <c r="Y337" s="130"/>
      <c r="Z337" s="130"/>
      <c r="AA337" s="13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130"/>
      <c r="Y338" s="130"/>
      <c r="Z338" s="130"/>
      <c r="AA338" s="13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130"/>
      <c r="Y339" s="130"/>
      <c r="Z339" s="130"/>
      <c r="AA339" s="13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130"/>
      <c r="Y340" s="130"/>
      <c r="Z340" s="130"/>
      <c r="AA340" s="13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130">
        <v>120000000</v>
      </c>
      <c r="Y341" s="130"/>
      <c r="Z341" s="130"/>
      <c r="AA341" s="13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A341">
    <filterColumn colId="26">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29"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7" width="17" style="88" hidden="1" customWidth="1"/>
    <col min="28" max="28" width="17" style="88" customWidth="1"/>
    <col min="29"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x14ac:dyDescent="0.25">
      <c r="A4" s="121" t="s">
        <v>47</v>
      </c>
      <c r="B4" s="121" t="s">
        <v>48</v>
      </c>
      <c r="C4" s="121">
        <v>2017</v>
      </c>
      <c r="D4" s="164" t="s">
        <v>48</v>
      </c>
      <c r="E4" s="121" t="s">
        <v>49</v>
      </c>
      <c r="F4" s="121" t="s">
        <v>928</v>
      </c>
      <c r="G4" s="121" t="s">
        <v>50</v>
      </c>
      <c r="H4" s="119" t="s">
        <v>51</v>
      </c>
      <c r="I4" s="130">
        <v>87366492</v>
      </c>
      <c r="J4" s="121" t="s">
        <v>52</v>
      </c>
      <c r="K4" s="122"/>
      <c r="L4" s="122"/>
      <c r="M4" s="122"/>
      <c r="N4" s="122"/>
      <c r="O4" s="122"/>
      <c r="P4" s="122"/>
      <c r="Q4" s="122"/>
      <c r="R4" s="122"/>
      <c r="S4" s="122"/>
      <c r="T4" s="122"/>
      <c r="U4" s="122"/>
      <c r="V4" s="122"/>
      <c r="W4" s="122"/>
      <c r="X4" s="122"/>
      <c r="Y4" s="122"/>
      <c r="Z4" s="122"/>
      <c r="AA4" s="122"/>
      <c r="AB4" s="130">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122"/>
      <c r="R5" s="122"/>
      <c r="S5" s="122"/>
      <c r="T5" s="122"/>
      <c r="U5" s="122"/>
      <c r="V5" s="122"/>
      <c r="W5" s="122"/>
      <c r="X5" s="122"/>
      <c r="Y5" s="122"/>
      <c r="Z5" s="122"/>
      <c r="AA5" s="122"/>
      <c r="AB5" s="122"/>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122"/>
      <c r="P6" s="122">
        <v>600000000</v>
      </c>
      <c r="Q6" s="122"/>
      <c r="R6" s="122"/>
      <c r="S6" s="122"/>
      <c r="T6" s="122"/>
      <c r="U6" s="122"/>
      <c r="V6" s="122"/>
      <c r="W6" s="122"/>
      <c r="X6" s="122"/>
      <c r="Y6" s="122"/>
      <c r="Z6" s="122"/>
      <c r="AA6" s="122"/>
      <c r="AB6" s="122"/>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122"/>
      <c r="R7" s="122"/>
      <c r="S7" s="122"/>
      <c r="T7" s="122"/>
      <c r="U7" s="122"/>
      <c r="V7" s="122"/>
      <c r="W7" s="122"/>
      <c r="X7" s="122"/>
      <c r="Y7" s="122"/>
      <c r="Z7" s="122"/>
      <c r="AA7" s="122"/>
      <c r="AB7" s="122"/>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122"/>
      <c r="R8" s="122"/>
      <c r="S8" s="122"/>
      <c r="T8" s="122"/>
      <c r="U8" s="122"/>
      <c r="V8" s="122"/>
      <c r="W8" s="122"/>
      <c r="X8" s="122"/>
      <c r="Y8" s="122"/>
      <c r="Z8" s="122"/>
      <c r="AA8" s="122"/>
      <c r="AB8" s="122"/>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122"/>
      <c r="R9" s="122"/>
      <c r="S9" s="122"/>
      <c r="T9" s="122"/>
      <c r="U9" s="122"/>
      <c r="V9" s="122"/>
      <c r="W9" s="122">
        <v>1497477163</v>
      </c>
      <c r="X9" s="122"/>
      <c r="Y9" s="122"/>
      <c r="Z9" s="122"/>
      <c r="AA9" s="122"/>
      <c r="AB9" s="122"/>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122"/>
      <c r="R10" s="122"/>
      <c r="S10" s="122"/>
      <c r="T10" s="122"/>
      <c r="U10" s="122"/>
      <c r="V10" s="122"/>
      <c r="W10" s="122"/>
      <c r="X10" s="122"/>
      <c r="Y10" s="122"/>
      <c r="Z10" s="122"/>
      <c r="AA10" s="122"/>
      <c r="AB10" s="122"/>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122"/>
      <c r="R11" s="122"/>
      <c r="S11" s="122"/>
      <c r="T11" s="122"/>
      <c r="U11" s="122"/>
      <c r="V11" s="122"/>
      <c r="W11" s="122"/>
      <c r="X11" s="122"/>
      <c r="Y11" s="122"/>
      <c r="Z11" s="122"/>
      <c r="AA11" s="122"/>
      <c r="AB11" s="122"/>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122"/>
      <c r="R12" s="122"/>
      <c r="S12" s="122"/>
      <c r="T12" s="122"/>
      <c r="U12" s="122"/>
      <c r="V12" s="122"/>
      <c r="W12" s="122"/>
      <c r="X12" s="122"/>
      <c r="Y12" s="122"/>
      <c r="Z12" s="122"/>
      <c r="AA12" s="122"/>
      <c r="AB12" s="122"/>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122"/>
      <c r="R13" s="122"/>
      <c r="S13" s="122"/>
      <c r="T13" s="122"/>
      <c r="U13" s="122"/>
      <c r="V13" s="122"/>
      <c r="W13" s="122"/>
      <c r="X13" s="122"/>
      <c r="Y13" s="122"/>
      <c r="Z13" s="122"/>
      <c r="AA13" s="122"/>
      <c r="AB13" s="122"/>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122"/>
      <c r="R14" s="122"/>
      <c r="S14" s="122"/>
      <c r="T14" s="122"/>
      <c r="U14" s="122"/>
      <c r="V14" s="122"/>
      <c r="W14" s="122"/>
      <c r="X14" s="122"/>
      <c r="Y14" s="122"/>
      <c r="Z14" s="122"/>
      <c r="AA14" s="122"/>
      <c r="AB14" s="122"/>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122"/>
      <c r="R15" s="122"/>
      <c r="S15" s="122"/>
      <c r="T15" s="122"/>
      <c r="U15" s="122"/>
      <c r="V15" s="122"/>
      <c r="W15" s="122"/>
      <c r="X15" s="122"/>
      <c r="Y15" s="122"/>
      <c r="Z15" s="122"/>
      <c r="AA15" s="122"/>
      <c r="AB15" s="122"/>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122"/>
      <c r="R16" s="122"/>
      <c r="S16" s="122"/>
      <c r="T16" s="122"/>
      <c r="U16" s="122"/>
      <c r="V16" s="122"/>
      <c r="W16" s="122"/>
      <c r="X16" s="122"/>
      <c r="Y16" s="122"/>
      <c r="Z16" s="122"/>
      <c r="AA16" s="122"/>
      <c r="AB16" s="122"/>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122"/>
      <c r="R17" s="122"/>
      <c r="S17" s="122"/>
      <c r="T17" s="122"/>
      <c r="U17" s="122"/>
      <c r="V17" s="122"/>
      <c r="W17" s="122"/>
      <c r="X17" s="122"/>
      <c r="Y17" s="122"/>
      <c r="Z17" s="122"/>
      <c r="AA17" s="122"/>
      <c r="AB17" s="122"/>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122"/>
      <c r="P18" s="122">
        <v>172241900</v>
      </c>
      <c r="Q18" s="122"/>
      <c r="R18" s="122"/>
      <c r="S18" s="122"/>
      <c r="T18" s="122"/>
      <c r="U18" s="122"/>
      <c r="V18" s="122"/>
      <c r="W18" s="122"/>
      <c r="X18" s="122"/>
      <c r="Y18" s="122"/>
      <c r="Z18" s="122"/>
      <c r="AA18" s="122"/>
      <c r="AB18" s="122"/>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122"/>
      <c r="R19" s="122"/>
      <c r="S19" s="122"/>
      <c r="T19" s="122"/>
      <c r="U19" s="122"/>
      <c r="V19" s="122"/>
      <c r="W19" s="122"/>
      <c r="X19" s="122"/>
      <c r="Y19" s="122"/>
      <c r="Z19" s="122"/>
      <c r="AA19" s="122"/>
      <c r="AB19" s="122"/>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122">
        <v>325991642</v>
      </c>
      <c r="R20" s="122"/>
      <c r="S20" s="122"/>
      <c r="T20" s="122"/>
      <c r="U20" s="122"/>
      <c r="V20" s="122"/>
      <c r="W20" s="122"/>
      <c r="X20" s="122"/>
      <c r="Y20" s="122"/>
      <c r="Z20" s="122"/>
      <c r="AA20" s="122"/>
      <c r="AB20" s="122"/>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122"/>
      <c r="R21" s="122"/>
      <c r="S21" s="122"/>
      <c r="T21" s="122"/>
      <c r="U21" s="122"/>
      <c r="V21" s="122"/>
      <c r="W21" s="122"/>
      <c r="X21" s="122"/>
      <c r="Y21" s="122"/>
      <c r="Z21" s="122"/>
      <c r="AA21" s="122"/>
      <c r="AB21" s="122"/>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122"/>
      <c r="R22" s="122"/>
      <c r="S22" s="122"/>
      <c r="T22" s="122"/>
      <c r="U22" s="122"/>
      <c r="V22" s="122"/>
      <c r="W22" s="122"/>
      <c r="X22" s="122"/>
      <c r="Y22" s="122"/>
      <c r="Z22" s="122"/>
      <c r="AA22" s="122"/>
      <c r="AB22" s="122"/>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122"/>
      <c r="R23" s="122"/>
      <c r="S23" s="122"/>
      <c r="T23" s="122"/>
      <c r="U23" s="122"/>
      <c r="V23" s="122"/>
      <c r="W23" s="122"/>
      <c r="X23" s="122"/>
      <c r="Y23" s="122"/>
      <c r="Z23" s="122"/>
      <c r="AA23" s="122"/>
      <c r="AB23" s="122"/>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122"/>
      <c r="R24" s="122"/>
      <c r="S24" s="122"/>
      <c r="T24" s="122"/>
      <c r="U24" s="122"/>
      <c r="V24" s="122"/>
      <c r="W24" s="122"/>
      <c r="X24" s="122"/>
      <c r="Y24" s="122"/>
      <c r="Z24" s="122"/>
      <c r="AA24" s="122"/>
      <c r="AB24" s="122"/>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122"/>
      <c r="R25" s="122"/>
      <c r="S25" s="122"/>
      <c r="T25" s="122"/>
      <c r="U25" s="122"/>
      <c r="V25" s="122"/>
      <c r="W25" s="122"/>
      <c r="X25" s="122"/>
      <c r="Y25" s="122"/>
      <c r="Z25" s="122"/>
      <c r="AA25" s="122"/>
      <c r="AB25" s="122"/>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122"/>
      <c r="R26" s="122">
        <v>170513250</v>
      </c>
      <c r="S26" s="122"/>
      <c r="T26" s="122"/>
      <c r="U26" s="122"/>
      <c r="V26" s="122"/>
      <c r="W26" s="122"/>
      <c r="X26" s="122"/>
      <c r="Y26" s="122"/>
      <c r="Z26" s="122"/>
      <c r="AA26" s="122"/>
      <c r="AB26" s="122"/>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122"/>
      <c r="R27" s="122"/>
      <c r="S27" s="122"/>
      <c r="T27" s="122"/>
      <c r="U27" s="122"/>
      <c r="V27" s="122"/>
      <c r="W27" s="122"/>
      <c r="X27" s="122"/>
      <c r="Y27" s="122"/>
      <c r="Z27" s="122"/>
      <c r="AA27" s="122"/>
      <c r="AB27" s="122"/>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122"/>
      <c r="R28" s="122"/>
      <c r="S28" s="122"/>
      <c r="T28" s="122"/>
      <c r="U28" s="122"/>
      <c r="V28" s="122"/>
      <c r="W28" s="122"/>
      <c r="X28" s="122"/>
      <c r="Y28" s="122"/>
      <c r="Z28" s="122"/>
      <c r="AA28" s="122"/>
      <c r="AB28" s="122"/>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122"/>
      <c r="R29" s="122"/>
      <c r="S29" s="122"/>
      <c r="T29" s="122"/>
      <c r="U29" s="122"/>
      <c r="V29" s="122"/>
      <c r="W29" s="122"/>
      <c r="X29" s="122"/>
      <c r="Y29" s="122"/>
      <c r="Z29" s="122"/>
      <c r="AA29" s="122"/>
      <c r="AB29" s="122"/>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122"/>
      <c r="R30" s="122"/>
      <c r="S30" s="122"/>
      <c r="T30" s="122"/>
      <c r="U30" s="122"/>
      <c r="V30" s="122"/>
      <c r="W30" s="122"/>
      <c r="X30" s="122"/>
      <c r="Y30" s="122"/>
      <c r="Z30" s="122"/>
      <c r="AA30" s="122"/>
      <c r="AB30" s="122"/>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122"/>
      <c r="R31" s="122"/>
      <c r="S31" s="122"/>
      <c r="T31" s="122"/>
      <c r="U31" s="122"/>
      <c r="V31" s="122"/>
      <c r="W31" s="122"/>
      <c r="X31" s="122"/>
      <c r="Y31" s="122"/>
      <c r="Z31" s="122"/>
      <c r="AA31" s="122"/>
      <c r="AB31" s="122"/>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122"/>
      <c r="R32" s="122"/>
      <c r="S32" s="122"/>
      <c r="T32" s="122"/>
      <c r="U32" s="122"/>
      <c r="V32" s="122"/>
      <c r="W32" s="122">
        <v>239786690</v>
      </c>
      <c r="X32" s="122"/>
      <c r="Y32" s="122"/>
      <c r="Z32" s="122"/>
      <c r="AA32" s="122"/>
      <c r="AB32" s="122"/>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122"/>
      <c r="R33" s="122"/>
      <c r="S33" s="122"/>
      <c r="T33" s="122"/>
      <c r="U33" s="122"/>
      <c r="V33" s="122"/>
      <c r="W33" s="122"/>
      <c r="X33" s="122"/>
      <c r="Y33" s="122"/>
      <c r="Z33" s="122"/>
      <c r="AA33" s="122"/>
      <c r="AB33" s="122"/>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122"/>
      <c r="R34" s="122"/>
      <c r="S34" s="122"/>
      <c r="T34" s="122"/>
      <c r="U34" s="122"/>
      <c r="V34" s="122"/>
      <c r="W34" s="122"/>
      <c r="X34" s="122"/>
      <c r="Y34" s="122"/>
      <c r="Z34" s="122"/>
      <c r="AA34" s="122"/>
      <c r="AB34" s="122"/>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122"/>
      <c r="P35" s="122">
        <v>76561246.046511635</v>
      </c>
      <c r="Q35" s="122"/>
      <c r="R35" s="122"/>
      <c r="S35" s="122">
        <v>95701557.558139548</v>
      </c>
      <c r="T35" s="122"/>
      <c r="U35" s="122"/>
      <c r="V35" s="122">
        <v>57420934.534883723</v>
      </c>
      <c r="W35" s="122"/>
      <c r="X35" s="122"/>
      <c r="Y35" s="122"/>
      <c r="Z35" s="122"/>
      <c r="AA35" s="122">
        <v>19140311.511627909</v>
      </c>
      <c r="AB35" s="122"/>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122"/>
      <c r="R36" s="122"/>
      <c r="S36" s="122"/>
      <c r="T36" s="122"/>
      <c r="U36" s="122"/>
      <c r="V36" s="122"/>
      <c r="W36" s="122"/>
      <c r="X36" s="122"/>
      <c r="Y36" s="122"/>
      <c r="Z36" s="122"/>
      <c r="AA36" s="122"/>
      <c r="AB36" s="122"/>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122"/>
      <c r="R37" s="122"/>
      <c r="S37" s="122"/>
      <c r="T37" s="122"/>
      <c r="U37" s="122"/>
      <c r="V37" s="122"/>
      <c r="W37" s="122"/>
      <c r="X37" s="122"/>
      <c r="Y37" s="122"/>
      <c r="Z37" s="122"/>
      <c r="AA37" s="122"/>
      <c r="AB37" s="122"/>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122"/>
      <c r="R38" s="122"/>
      <c r="S38" s="122"/>
      <c r="T38" s="122"/>
      <c r="U38" s="122">
        <v>707039000</v>
      </c>
      <c r="V38" s="122"/>
      <c r="W38" s="122"/>
      <c r="X38" s="122"/>
      <c r="Y38" s="122"/>
      <c r="Z38" s="122"/>
      <c r="AA38" s="122"/>
      <c r="AB38" s="122"/>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122"/>
      <c r="R39" s="122"/>
      <c r="S39" s="122"/>
      <c r="T39" s="122"/>
      <c r="U39" s="122"/>
      <c r="V39" s="122"/>
      <c r="W39" s="122">
        <v>71369054.400000006</v>
      </c>
      <c r="X39" s="122"/>
      <c r="Y39" s="122"/>
      <c r="Z39" s="122"/>
      <c r="AA39" s="122"/>
      <c r="AB39" s="122"/>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122"/>
      <c r="R40" s="122"/>
      <c r="S40" s="122">
        <v>711175000</v>
      </c>
      <c r="T40" s="122"/>
      <c r="U40" s="122"/>
      <c r="V40" s="122"/>
      <c r="W40" s="122"/>
      <c r="X40" s="122"/>
      <c r="Y40" s="122"/>
      <c r="Z40" s="122"/>
      <c r="AA40" s="122"/>
      <c r="AB40" s="122"/>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122"/>
      <c r="R41" s="122"/>
      <c r="S41" s="122"/>
      <c r="T41" s="122"/>
      <c r="U41" s="122"/>
      <c r="V41" s="122"/>
      <c r="W41" s="122"/>
      <c r="X41" s="122"/>
      <c r="Y41" s="122"/>
      <c r="Z41" s="122"/>
      <c r="AA41" s="122"/>
      <c r="AB41" s="122"/>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122"/>
      <c r="R42" s="122"/>
      <c r="S42" s="122"/>
      <c r="T42" s="122"/>
      <c r="U42" s="122"/>
      <c r="V42" s="122"/>
      <c r="W42" s="122"/>
      <c r="X42" s="122"/>
      <c r="Y42" s="122"/>
      <c r="Z42" s="122"/>
      <c r="AA42" s="122"/>
      <c r="AB42" s="122"/>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122"/>
      <c r="R43" s="122"/>
      <c r="S43" s="122"/>
      <c r="T43" s="122"/>
      <c r="U43" s="122"/>
      <c r="V43" s="122"/>
      <c r="W43" s="122"/>
      <c r="X43" s="122"/>
      <c r="Y43" s="122"/>
      <c r="Z43" s="122"/>
      <c r="AA43" s="122"/>
      <c r="AB43" s="122"/>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122"/>
      <c r="P44" s="122">
        <v>30555416.666666668</v>
      </c>
      <c r="Q44" s="122">
        <v>61110833.333333336</v>
      </c>
      <c r="R44" s="122">
        <v>30555416.666666668</v>
      </c>
      <c r="S44" s="122">
        <v>30555416.666666668</v>
      </c>
      <c r="T44" s="122">
        <v>30555416.666666668</v>
      </c>
      <c r="U44" s="122"/>
      <c r="V44" s="122">
        <v>30555416.666666668</v>
      </c>
      <c r="W44" s="122"/>
      <c r="X44" s="122"/>
      <c r="Y44" s="122"/>
      <c r="Z44" s="122"/>
      <c r="AA44" s="122"/>
      <c r="AB44" s="122"/>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122"/>
      <c r="R45" s="122"/>
      <c r="S45" s="122"/>
      <c r="T45" s="122"/>
      <c r="U45" s="122"/>
      <c r="V45" s="122"/>
      <c r="W45" s="122"/>
      <c r="X45" s="122"/>
      <c r="Y45" s="122"/>
      <c r="Z45" s="122"/>
      <c r="AA45" s="122"/>
      <c r="AB45" s="122"/>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122"/>
      <c r="R46" s="122"/>
      <c r="S46" s="122"/>
      <c r="T46" s="122"/>
      <c r="U46" s="122"/>
      <c r="V46" s="122"/>
      <c r="W46" s="122"/>
      <c r="X46" s="122"/>
      <c r="Y46" s="122"/>
      <c r="Z46" s="122"/>
      <c r="AA46" s="122"/>
      <c r="AB46" s="122"/>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122"/>
      <c r="R47" s="122"/>
      <c r="S47" s="122"/>
      <c r="T47" s="122"/>
      <c r="U47" s="122"/>
      <c r="V47" s="122"/>
      <c r="W47" s="122"/>
      <c r="X47" s="122"/>
      <c r="Y47" s="122"/>
      <c r="Z47" s="122"/>
      <c r="AA47" s="122"/>
      <c r="AB47" s="122"/>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122">
        <v>60413534</v>
      </c>
      <c r="R48" s="122"/>
      <c r="S48" s="122"/>
      <c r="T48" s="122"/>
      <c r="U48" s="122"/>
      <c r="V48" s="122"/>
      <c r="W48" s="122"/>
      <c r="X48" s="122"/>
      <c r="Y48" s="122"/>
      <c r="Z48" s="122"/>
      <c r="AA48" s="122"/>
      <c r="AB48" s="122"/>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122"/>
      <c r="R49" s="122"/>
      <c r="S49" s="122"/>
      <c r="T49" s="122"/>
      <c r="U49" s="122"/>
      <c r="V49" s="122"/>
      <c r="W49" s="122"/>
      <c r="X49" s="122"/>
      <c r="Y49" s="122"/>
      <c r="Z49" s="122"/>
      <c r="AA49" s="122"/>
      <c r="AB49" s="122"/>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122"/>
      <c r="R50" s="122"/>
      <c r="S50" s="122"/>
      <c r="T50" s="122"/>
      <c r="U50" s="122"/>
      <c r="V50" s="122"/>
      <c r="W50" s="122"/>
      <c r="X50" s="122"/>
      <c r="Y50" s="122"/>
      <c r="Z50" s="122"/>
      <c r="AA50" s="122"/>
      <c r="AB50" s="122"/>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x14ac:dyDescent="0.25">
      <c r="A51" s="121" t="s">
        <v>47</v>
      </c>
      <c r="B51" s="121" t="s">
        <v>172</v>
      </c>
      <c r="C51" s="121">
        <v>2017</v>
      </c>
      <c r="D51" s="119" t="s">
        <v>172</v>
      </c>
      <c r="E51" s="121" t="s">
        <v>173</v>
      </c>
      <c r="F51" s="121" t="s">
        <v>928</v>
      </c>
      <c r="G51" s="121" t="s">
        <v>50</v>
      </c>
      <c r="H51" s="119" t="s">
        <v>51</v>
      </c>
      <c r="I51" s="130">
        <v>163962000</v>
      </c>
      <c r="J51" s="121" t="s">
        <v>52</v>
      </c>
      <c r="K51" s="122"/>
      <c r="L51" s="122"/>
      <c r="M51" s="122"/>
      <c r="N51" s="122"/>
      <c r="O51" s="122"/>
      <c r="P51" s="122"/>
      <c r="Q51" s="122"/>
      <c r="R51" s="122"/>
      <c r="S51" s="122"/>
      <c r="T51" s="122"/>
      <c r="U51" s="122"/>
      <c r="V51" s="122"/>
      <c r="W51" s="122"/>
      <c r="X51" s="122"/>
      <c r="Y51" s="122"/>
      <c r="Z51" s="122"/>
      <c r="AA51" s="122"/>
      <c r="AB51" s="130">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122"/>
      <c r="R52" s="122"/>
      <c r="S52" s="122"/>
      <c r="T52" s="122"/>
      <c r="U52" s="122"/>
      <c r="V52" s="122"/>
      <c r="W52" s="122"/>
      <c r="X52" s="122"/>
      <c r="Y52" s="122"/>
      <c r="Z52" s="122"/>
      <c r="AA52" s="122"/>
      <c r="AB52" s="122"/>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122"/>
      <c r="R53" s="122"/>
      <c r="S53" s="122"/>
      <c r="T53" s="122"/>
      <c r="U53" s="122"/>
      <c r="V53" s="122"/>
      <c r="W53" s="122"/>
      <c r="X53" s="122"/>
      <c r="Y53" s="122"/>
      <c r="Z53" s="122"/>
      <c r="AA53" s="122"/>
      <c r="AB53" s="122"/>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122"/>
      <c r="R54" s="122"/>
      <c r="S54" s="122"/>
      <c r="T54" s="122"/>
      <c r="U54" s="122"/>
      <c r="V54" s="122"/>
      <c r="W54" s="122"/>
      <c r="X54" s="122"/>
      <c r="Y54" s="122"/>
      <c r="Z54" s="122"/>
      <c r="AA54" s="122"/>
      <c r="AB54" s="122"/>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122"/>
      <c r="R55" s="122"/>
      <c r="S55" s="122"/>
      <c r="T55" s="122"/>
      <c r="U55" s="122"/>
      <c r="V55" s="122"/>
      <c r="W55" s="122"/>
      <c r="X55" s="122"/>
      <c r="Y55" s="122"/>
      <c r="Z55" s="122"/>
      <c r="AA55" s="122"/>
      <c r="AB55" s="122"/>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122"/>
      <c r="R56" s="122"/>
      <c r="S56" s="122"/>
      <c r="T56" s="122"/>
      <c r="U56" s="122"/>
      <c r="V56" s="122"/>
      <c r="W56" s="122"/>
      <c r="X56" s="122"/>
      <c r="Y56" s="122"/>
      <c r="Z56" s="122"/>
      <c r="AA56" s="122"/>
      <c r="AB56" s="122"/>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122"/>
      <c r="R57" s="122"/>
      <c r="S57" s="122"/>
      <c r="T57" s="122"/>
      <c r="U57" s="122"/>
      <c r="V57" s="122"/>
      <c r="W57" s="122"/>
      <c r="X57" s="122"/>
      <c r="Y57" s="122"/>
      <c r="Z57" s="122"/>
      <c r="AA57" s="122"/>
      <c r="AB57" s="122"/>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122"/>
      <c r="R58" s="122"/>
      <c r="S58" s="122"/>
      <c r="T58" s="122"/>
      <c r="U58" s="122"/>
      <c r="V58" s="122"/>
      <c r="W58" s="122"/>
      <c r="X58" s="122"/>
      <c r="Y58" s="122"/>
      <c r="Z58" s="122"/>
      <c r="AA58" s="122"/>
      <c r="AB58" s="122"/>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122"/>
      <c r="R59" s="122"/>
      <c r="S59" s="122"/>
      <c r="T59" s="122"/>
      <c r="U59" s="122"/>
      <c r="V59" s="122"/>
      <c r="W59" s="122"/>
      <c r="X59" s="122"/>
      <c r="Y59" s="122"/>
      <c r="Z59" s="122"/>
      <c r="AA59" s="122"/>
      <c r="AB59" s="122"/>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122"/>
      <c r="R60" s="122"/>
      <c r="S60" s="122"/>
      <c r="T60" s="122"/>
      <c r="U60" s="122"/>
      <c r="V60" s="122"/>
      <c r="W60" s="122"/>
      <c r="X60" s="122"/>
      <c r="Y60" s="122"/>
      <c r="Z60" s="122"/>
      <c r="AA60" s="122"/>
      <c r="AB60" s="122"/>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122"/>
      <c r="R61" s="122"/>
      <c r="S61" s="122"/>
      <c r="T61" s="122"/>
      <c r="U61" s="122"/>
      <c r="V61" s="122"/>
      <c r="W61" s="122"/>
      <c r="X61" s="122"/>
      <c r="Y61" s="122"/>
      <c r="Z61" s="122"/>
      <c r="AA61" s="122"/>
      <c r="AB61" s="122"/>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122"/>
      <c r="P62" s="122">
        <v>86780750</v>
      </c>
      <c r="Q62" s="122"/>
      <c r="R62" s="122"/>
      <c r="S62" s="122">
        <v>173561500</v>
      </c>
      <c r="T62" s="122"/>
      <c r="U62" s="122">
        <v>173561500</v>
      </c>
      <c r="V62" s="122"/>
      <c r="W62" s="122"/>
      <c r="X62" s="122"/>
      <c r="Y62" s="122"/>
      <c r="Z62" s="122"/>
      <c r="AA62" s="122"/>
      <c r="AB62" s="122"/>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122"/>
      <c r="R63" s="122"/>
      <c r="S63" s="122"/>
      <c r="T63" s="122"/>
      <c r="U63" s="122"/>
      <c r="V63" s="122"/>
      <c r="W63" s="122"/>
      <c r="X63" s="122"/>
      <c r="Y63" s="122"/>
      <c r="Z63" s="122"/>
      <c r="AA63" s="122"/>
      <c r="AB63" s="122"/>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122"/>
      <c r="R64" s="122"/>
      <c r="S64" s="122"/>
      <c r="T64" s="122"/>
      <c r="U64" s="122"/>
      <c r="V64" s="122"/>
      <c r="W64" s="122"/>
      <c r="X64" s="122"/>
      <c r="Y64" s="122"/>
      <c r="Z64" s="122"/>
      <c r="AA64" s="122"/>
      <c r="AB64" s="122"/>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122"/>
      <c r="R65" s="122">
        <v>134000000</v>
      </c>
      <c r="S65" s="122"/>
      <c r="T65" s="122"/>
      <c r="U65" s="122"/>
      <c r="V65" s="122"/>
      <c r="W65" s="181"/>
      <c r="X65" s="122">
        <v>134000000</v>
      </c>
      <c r="Y65" s="122"/>
      <c r="Z65" s="122"/>
      <c r="AA65" s="122"/>
      <c r="AB65" s="122"/>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122"/>
      <c r="R66" s="122"/>
      <c r="S66" s="122"/>
      <c r="T66" s="122"/>
      <c r="U66" s="122"/>
      <c r="V66" s="122"/>
      <c r="W66" s="122"/>
      <c r="X66" s="122"/>
      <c r="Y66" s="122"/>
      <c r="Z66" s="122"/>
      <c r="AA66" s="122"/>
      <c r="AB66" s="122"/>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x14ac:dyDescent="0.25">
      <c r="A67" s="121" t="s">
        <v>53</v>
      </c>
      <c r="B67" s="121" t="s">
        <v>209</v>
      </c>
      <c r="C67" s="121">
        <v>2017</v>
      </c>
      <c r="D67" s="119" t="s">
        <v>209</v>
      </c>
      <c r="E67" s="121" t="s">
        <v>210</v>
      </c>
      <c r="F67" s="121" t="s">
        <v>922</v>
      </c>
      <c r="G67" s="121" t="s">
        <v>50</v>
      </c>
      <c r="H67" s="119" t="s">
        <v>56</v>
      </c>
      <c r="I67" s="130">
        <v>613500000</v>
      </c>
      <c r="J67" s="121" t="s">
        <v>52</v>
      </c>
      <c r="K67" s="122"/>
      <c r="L67" s="122"/>
      <c r="M67" s="122"/>
      <c r="N67" s="122"/>
      <c r="O67" s="122"/>
      <c r="P67" s="122"/>
      <c r="Q67" s="122"/>
      <c r="R67" s="122"/>
      <c r="S67" s="122"/>
      <c r="T67" s="122"/>
      <c r="U67" s="122"/>
      <c r="V67" s="122"/>
      <c r="W67" s="122"/>
      <c r="X67" s="122"/>
      <c r="Y67" s="122"/>
      <c r="Z67" s="122"/>
      <c r="AA67" s="122"/>
      <c r="AB67" s="130">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122"/>
      <c r="R68" s="122"/>
      <c r="S68" s="122"/>
      <c r="T68" s="122"/>
      <c r="U68" s="122"/>
      <c r="V68" s="122"/>
      <c r="W68" s="122"/>
      <c r="X68" s="122"/>
      <c r="Y68" s="122"/>
      <c r="Z68" s="122"/>
      <c r="AA68" s="122"/>
      <c r="AB68" s="122"/>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122"/>
      <c r="P69" s="122">
        <v>121859700</v>
      </c>
      <c r="Q69" s="122"/>
      <c r="R69" s="122"/>
      <c r="S69" s="122"/>
      <c r="T69" s="122"/>
      <c r="U69" s="122"/>
      <c r="V69" s="122"/>
      <c r="W69" s="122"/>
      <c r="X69" s="122"/>
      <c r="Y69" s="122"/>
      <c r="Z69" s="122"/>
      <c r="AA69" s="122"/>
      <c r="AB69" s="122"/>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122"/>
      <c r="R70" s="122"/>
      <c r="S70" s="122"/>
      <c r="T70" s="122"/>
      <c r="U70" s="122"/>
      <c r="V70" s="122"/>
      <c r="W70" s="122"/>
      <c r="X70" s="122"/>
      <c r="Y70" s="122"/>
      <c r="Z70" s="122"/>
      <c r="AA70" s="122"/>
      <c r="AB70" s="122"/>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122"/>
      <c r="R71" s="122"/>
      <c r="S71" s="122"/>
      <c r="T71" s="122"/>
      <c r="U71" s="122"/>
      <c r="V71" s="122"/>
      <c r="W71" s="122"/>
      <c r="X71" s="122"/>
      <c r="Y71" s="122"/>
      <c r="Z71" s="122"/>
      <c r="AA71" s="122"/>
      <c r="AB71" s="122"/>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122"/>
      <c r="R72" s="122"/>
      <c r="S72" s="122"/>
      <c r="T72" s="122"/>
      <c r="U72" s="122"/>
      <c r="V72" s="122"/>
      <c r="W72" s="122"/>
      <c r="X72" s="122"/>
      <c r="Y72" s="122"/>
      <c r="Z72" s="122"/>
      <c r="AA72" s="122"/>
      <c r="AB72" s="122"/>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122"/>
      <c r="R73" s="122"/>
      <c r="S73" s="122"/>
      <c r="T73" s="122"/>
      <c r="U73" s="122"/>
      <c r="V73" s="122"/>
      <c r="W73" s="122"/>
      <c r="X73" s="122"/>
      <c r="Y73" s="122"/>
      <c r="Z73" s="122"/>
      <c r="AA73" s="122"/>
      <c r="AB73" s="122"/>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122"/>
      <c r="R74" s="122"/>
      <c r="S74" s="122"/>
      <c r="T74" s="122"/>
      <c r="U74" s="122"/>
      <c r="V74" s="122"/>
      <c r="W74" s="122">
        <v>270900000</v>
      </c>
      <c r="X74" s="122"/>
      <c r="Y74" s="122"/>
      <c r="Z74" s="122"/>
      <c r="AA74" s="122"/>
      <c r="AB74" s="122"/>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21" t="s">
        <v>53</v>
      </c>
      <c r="B75" s="121" t="s">
        <v>228</v>
      </c>
      <c r="C75" s="121">
        <v>2017</v>
      </c>
      <c r="D75" s="119" t="s">
        <v>228</v>
      </c>
      <c r="E75" s="121" t="s">
        <v>229</v>
      </c>
      <c r="F75" s="121" t="s">
        <v>922</v>
      </c>
      <c r="G75" s="121" t="s">
        <v>50</v>
      </c>
      <c r="H75" s="119" t="s">
        <v>56</v>
      </c>
      <c r="I75" s="130">
        <v>2992749300</v>
      </c>
      <c r="J75" s="121" t="s">
        <v>230</v>
      </c>
      <c r="K75" s="122"/>
      <c r="L75" s="122"/>
      <c r="M75" s="122"/>
      <c r="N75" s="122"/>
      <c r="O75" s="122"/>
      <c r="P75" s="122"/>
      <c r="Q75" s="122">
        <v>427535614.28571427</v>
      </c>
      <c r="R75" s="122"/>
      <c r="S75" s="122"/>
      <c r="T75" s="122"/>
      <c r="U75" s="122">
        <v>427535614.28571427</v>
      </c>
      <c r="V75" s="122"/>
      <c r="W75" s="122"/>
      <c r="X75" s="122"/>
      <c r="Y75" s="122">
        <v>427535614.28571427</v>
      </c>
      <c r="Z75" s="122"/>
      <c r="AA75" s="122"/>
      <c r="AB75" s="130">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122">
        <v>135171652.66666666</v>
      </c>
      <c r="P76" s="122">
        <v>135171652.66666666</v>
      </c>
      <c r="Q76" s="122"/>
      <c r="R76" s="122"/>
      <c r="S76" s="122"/>
      <c r="T76" s="122"/>
      <c r="U76" s="122"/>
      <c r="V76" s="122"/>
      <c r="W76" s="122"/>
      <c r="X76" s="122"/>
      <c r="Y76" s="122"/>
      <c r="Z76" s="122"/>
      <c r="AA76" s="122"/>
      <c r="AB76" s="122"/>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122">
        <v>160000000</v>
      </c>
      <c r="R77" s="122"/>
      <c r="S77" s="122"/>
      <c r="T77" s="122"/>
      <c r="U77" s="122"/>
      <c r="V77" s="122"/>
      <c r="W77" s="122"/>
      <c r="X77" s="122"/>
      <c r="Y77" s="122"/>
      <c r="Z77" s="122"/>
      <c r="AA77" s="122"/>
      <c r="AB77" s="122"/>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122"/>
      <c r="R78" s="122"/>
      <c r="S78" s="122"/>
      <c r="T78" s="122"/>
      <c r="U78" s="122"/>
      <c r="V78" s="122"/>
      <c r="W78" s="122"/>
      <c r="X78" s="122"/>
      <c r="Y78" s="122"/>
      <c r="Z78" s="122"/>
      <c r="AA78" s="122"/>
      <c r="AB78" s="122"/>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122"/>
      <c r="R79" s="122"/>
      <c r="S79" s="122"/>
      <c r="T79" s="122"/>
      <c r="U79" s="122"/>
      <c r="V79" s="122"/>
      <c r="W79" s="122"/>
      <c r="X79" s="122"/>
      <c r="Y79" s="122"/>
      <c r="Z79" s="122"/>
      <c r="AA79" s="122"/>
      <c r="AB79" s="122"/>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122"/>
      <c r="R80" s="122"/>
      <c r="S80" s="122"/>
      <c r="T80" s="122"/>
      <c r="U80" s="122"/>
      <c r="V80" s="122"/>
      <c r="W80" s="122"/>
      <c r="X80" s="122"/>
      <c r="Y80" s="122"/>
      <c r="Z80" s="122"/>
      <c r="AA80" s="122"/>
      <c r="AB80" s="122"/>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122"/>
      <c r="R81" s="122"/>
      <c r="S81" s="122"/>
      <c r="T81" s="122"/>
      <c r="U81" s="122"/>
      <c r="V81" s="122"/>
      <c r="W81" s="122"/>
      <c r="X81" s="122"/>
      <c r="Y81" s="122"/>
      <c r="Z81" s="122"/>
      <c r="AA81" s="122"/>
      <c r="AB81" s="122"/>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122"/>
      <c r="R82" s="122"/>
      <c r="S82" s="122"/>
      <c r="T82" s="122"/>
      <c r="U82" s="122"/>
      <c r="V82" s="122">
        <v>699224500</v>
      </c>
      <c r="W82" s="122"/>
      <c r="X82" s="122"/>
      <c r="Y82" s="122"/>
      <c r="Z82" s="122"/>
      <c r="AA82" s="122"/>
      <c r="AB82" s="122"/>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122"/>
      <c r="R83" s="122"/>
      <c r="S83" s="122"/>
      <c r="T83" s="122"/>
      <c r="U83" s="122"/>
      <c r="V83" s="122"/>
      <c r="W83" s="122"/>
      <c r="X83" s="122"/>
      <c r="Y83" s="122"/>
      <c r="Z83" s="122"/>
      <c r="AA83" s="122"/>
      <c r="AB83" s="122"/>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122"/>
      <c r="R84" s="122"/>
      <c r="S84" s="122"/>
      <c r="T84" s="122"/>
      <c r="U84" s="122"/>
      <c r="V84" s="122"/>
      <c r="W84" s="122"/>
      <c r="X84" s="122"/>
      <c r="Y84" s="122"/>
      <c r="Z84" s="122"/>
      <c r="AA84" s="122"/>
      <c r="AB84" s="122"/>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122"/>
      <c r="R85" s="122"/>
      <c r="S85" s="122"/>
      <c r="T85" s="122"/>
      <c r="U85" s="122"/>
      <c r="V85" s="122"/>
      <c r="W85" s="122"/>
      <c r="X85" s="122"/>
      <c r="Y85" s="122"/>
      <c r="Z85" s="122"/>
      <c r="AA85" s="122"/>
      <c r="AB85" s="122"/>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122"/>
      <c r="R86" s="122"/>
      <c r="S86" s="122"/>
      <c r="T86" s="122"/>
      <c r="U86" s="122"/>
      <c r="V86" s="122"/>
      <c r="W86" s="122"/>
      <c r="X86" s="122"/>
      <c r="Y86" s="122"/>
      <c r="Z86" s="122"/>
      <c r="AA86" s="122"/>
      <c r="AB86" s="122"/>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122"/>
      <c r="R87" s="122"/>
      <c r="S87" s="122"/>
      <c r="T87" s="122"/>
      <c r="U87" s="122"/>
      <c r="V87" s="122"/>
      <c r="W87" s="122"/>
      <c r="X87" s="122"/>
      <c r="Y87" s="122"/>
      <c r="Z87" s="122"/>
      <c r="AA87" s="122"/>
      <c r="AB87" s="122"/>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122"/>
      <c r="R88" s="122"/>
      <c r="S88" s="122"/>
      <c r="T88" s="122"/>
      <c r="U88" s="122"/>
      <c r="V88" s="122"/>
      <c r="W88" s="122"/>
      <c r="X88" s="122"/>
      <c r="Y88" s="122">
        <v>235573436</v>
      </c>
      <c r="Z88" s="122"/>
      <c r="AA88" s="122"/>
      <c r="AB88" s="122"/>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122"/>
      <c r="R89" s="122"/>
      <c r="S89" s="122"/>
      <c r="T89" s="122"/>
      <c r="U89" s="122"/>
      <c r="V89" s="122"/>
      <c r="W89" s="122"/>
      <c r="X89" s="122"/>
      <c r="Y89" s="122"/>
      <c r="Z89" s="122"/>
      <c r="AA89" s="122"/>
      <c r="AB89" s="122"/>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122"/>
      <c r="R90" s="122"/>
      <c r="S90" s="122"/>
      <c r="T90" s="122"/>
      <c r="U90" s="122"/>
      <c r="V90" s="122"/>
      <c r="W90" s="122"/>
      <c r="X90" s="122"/>
      <c r="Y90" s="122"/>
      <c r="Z90" s="122"/>
      <c r="AA90" s="122"/>
      <c r="AB90" s="122"/>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x14ac:dyDescent="0.2">
      <c r="A91" s="121" t="s">
        <v>84</v>
      </c>
      <c r="B91" s="170" t="s">
        <v>272</v>
      </c>
      <c r="C91" s="121">
        <v>2017</v>
      </c>
      <c r="D91" s="124" t="s">
        <v>272</v>
      </c>
      <c r="E91" s="121" t="s">
        <v>273</v>
      </c>
      <c r="F91" s="121" t="s">
        <v>929</v>
      </c>
      <c r="G91" s="170" t="s">
        <v>274</v>
      </c>
      <c r="H91" s="119" t="s">
        <v>87</v>
      </c>
      <c r="I91" s="169">
        <v>326938984</v>
      </c>
      <c r="J91" s="170" t="s">
        <v>275</v>
      </c>
      <c r="K91" s="122"/>
      <c r="L91" s="122"/>
      <c r="M91" s="122"/>
      <c r="N91" s="122"/>
      <c r="O91" s="122"/>
      <c r="P91" s="122"/>
      <c r="Q91" s="122"/>
      <c r="R91" s="122"/>
      <c r="S91" s="122"/>
      <c r="T91" s="122"/>
      <c r="U91" s="122"/>
      <c r="V91" s="122"/>
      <c r="W91" s="122"/>
      <c r="X91" s="122"/>
      <c r="Y91" s="122"/>
      <c r="Z91" s="122"/>
      <c r="AA91" s="122"/>
      <c r="AB91" s="130">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122"/>
      <c r="R92" s="122"/>
      <c r="S92" s="122"/>
      <c r="T92" s="122"/>
      <c r="U92" s="122"/>
      <c r="V92" s="122"/>
      <c r="W92" s="122"/>
      <c r="X92" s="122"/>
      <c r="Y92" s="122"/>
      <c r="Z92" s="122"/>
      <c r="AA92" s="122"/>
      <c r="AB92" s="122"/>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122"/>
      <c r="R93" s="122"/>
      <c r="S93" s="122"/>
      <c r="T93" s="122"/>
      <c r="U93" s="122"/>
      <c r="V93" s="122"/>
      <c r="W93" s="122"/>
      <c r="X93" s="122"/>
      <c r="Y93" s="122"/>
      <c r="Z93" s="122"/>
      <c r="AA93" s="122"/>
      <c r="AB93" s="122"/>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122"/>
      <c r="R94" s="122"/>
      <c r="S94" s="122"/>
      <c r="T94" s="122"/>
      <c r="U94" s="122"/>
      <c r="V94" s="122"/>
      <c r="W94" s="122"/>
      <c r="X94" s="122"/>
      <c r="Y94" s="122"/>
      <c r="Z94" s="122"/>
      <c r="AA94" s="122"/>
      <c r="AB94" s="122"/>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122"/>
      <c r="R95" s="122"/>
      <c r="S95" s="122"/>
      <c r="T95" s="122"/>
      <c r="U95" s="122"/>
      <c r="V95" s="122"/>
      <c r="W95" s="122"/>
      <c r="X95" s="122"/>
      <c r="Y95" s="122"/>
      <c r="Z95" s="122"/>
      <c r="AA95" s="122"/>
      <c r="AB95" s="122"/>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122"/>
      <c r="R96" s="122"/>
      <c r="S96" s="122"/>
      <c r="T96" s="122"/>
      <c r="U96" s="122"/>
      <c r="V96" s="122"/>
      <c r="W96" s="122"/>
      <c r="X96" s="122"/>
      <c r="Y96" s="122"/>
      <c r="Z96" s="122"/>
      <c r="AA96" s="122"/>
      <c r="AB96" s="122"/>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122"/>
      <c r="R97" s="122"/>
      <c r="S97" s="122"/>
      <c r="T97" s="122"/>
      <c r="U97" s="122"/>
      <c r="V97" s="122"/>
      <c r="W97" s="122"/>
      <c r="X97" s="122"/>
      <c r="Y97" s="122"/>
      <c r="Z97" s="122"/>
      <c r="AA97" s="122"/>
      <c r="AB97" s="122"/>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122"/>
      <c r="P98" s="122">
        <v>4705882.3529411769</v>
      </c>
      <c r="Q98" s="122">
        <v>9411764.7058823537</v>
      </c>
      <c r="R98" s="122">
        <v>9411764.7058823537</v>
      </c>
      <c r="S98" s="122"/>
      <c r="T98" s="122"/>
      <c r="U98" s="122"/>
      <c r="V98" s="122"/>
      <c r="W98" s="122"/>
      <c r="X98" s="122">
        <v>4705882.3529411769</v>
      </c>
      <c r="Y98" s="122">
        <v>4705882.3529411769</v>
      </c>
      <c r="Z98" s="122"/>
      <c r="AA98" s="122"/>
      <c r="AB98" s="122"/>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122"/>
      <c r="R99" s="122"/>
      <c r="S99" s="122"/>
      <c r="T99" s="122"/>
      <c r="U99" s="122"/>
      <c r="V99" s="122"/>
      <c r="W99" s="122"/>
      <c r="X99" s="122"/>
      <c r="Y99" s="122"/>
      <c r="Z99" s="122"/>
      <c r="AA99" s="122"/>
      <c r="AB99" s="122"/>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122"/>
      <c r="R100" s="122"/>
      <c r="S100" s="122"/>
      <c r="T100" s="122"/>
      <c r="U100" s="122"/>
      <c r="V100" s="122"/>
      <c r="W100" s="122"/>
      <c r="X100" s="122"/>
      <c r="Y100" s="122"/>
      <c r="Z100" s="122"/>
      <c r="AA100" s="122"/>
      <c r="AB100" s="122"/>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122"/>
      <c r="R101" s="122"/>
      <c r="S101" s="122">
        <v>711250000</v>
      </c>
      <c r="T101" s="122"/>
      <c r="U101" s="122"/>
      <c r="V101" s="122"/>
      <c r="W101" s="122"/>
      <c r="X101" s="122"/>
      <c r="Y101" s="122"/>
      <c r="Z101" s="122"/>
      <c r="AA101" s="122"/>
      <c r="AB101" s="122"/>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122"/>
      <c r="R102" s="122"/>
      <c r="S102" s="122"/>
      <c r="T102" s="122"/>
      <c r="U102" s="122"/>
      <c r="V102" s="122"/>
      <c r="W102" s="122"/>
      <c r="X102" s="122"/>
      <c r="Y102" s="122"/>
      <c r="Z102" s="122"/>
      <c r="AA102" s="122"/>
      <c r="AB102" s="122"/>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122"/>
      <c r="R103" s="122"/>
      <c r="S103" s="122"/>
      <c r="T103" s="122"/>
      <c r="U103" s="122"/>
      <c r="V103" s="122"/>
      <c r="W103" s="122"/>
      <c r="X103" s="122"/>
      <c r="Y103" s="122"/>
      <c r="Z103" s="122"/>
      <c r="AA103" s="122"/>
      <c r="AB103" s="122"/>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122">
        <v>17547043</v>
      </c>
      <c r="O104" s="122">
        <v>17547043</v>
      </c>
      <c r="P104" s="122">
        <v>17547043</v>
      </c>
      <c r="Q104" s="122"/>
      <c r="R104" s="122"/>
      <c r="S104" s="122"/>
      <c r="T104" s="122"/>
      <c r="U104" s="122"/>
      <c r="V104" s="122"/>
      <c r="W104" s="122"/>
      <c r="X104" s="122"/>
      <c r="Y104" s="122"/>
      <c r="Z104" s="122"/>
      <c r="AA104" s="122"/>
      <c r="AB104" s="122"/>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122"/>
      <c r="R105" s="122"/>
      <c r="S105" s="122"/>
      <c r="T105" s="122"/>
      <c r="U105" s="122"/>
      <c r="V105" s="122"/>
      <c r="W105" s="122"/>
      <c r="X105" s="122"/>
      <c r="Y105" s="122"/>
      <c r="Z105" s="122"/>
      <c r="AA105" s="122"/>
      <c r="AB105" s="122"/>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122"/>
      <c r="R106" s="122"/>
      <c r="S106" s="122"/>
      <c r="T106" s="122"/>
      <c r="U106" s="122"/>
      <c r="V106" s="122"/>
      <c r="W106" s="122"/>
      <c r="X106" s="122"/>
      <c r="Y106" s="122"/>
      <c r="Z106" s="122">
        <v>805985649</v>
      </c>
      <c r="AA106" s="122"/>
      <c r="AB106" s="122"/>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122"/>
      <c r="R107" s="122"/>
      <c r="S107" s="122"/>
      <c r="T107" s="122"/>
      <c r="U107" s="122"/>
      <c r="V107" s="122"/>
      <c r="W107" s="122"/>
      <c r="X107" s="122"/>
      <c r="Y107" s="122"/>
      <c r="Z107" s="122"/>
      <c r="AA107" s="122"/>
      <c r="AB107" s="122"/>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122"/>
      <c r="R108" s="122"/>
      <c r="S108" s="122"/>
      <c r="T108" s="122"/>
      <c r="U108" s="122"/>
      <c r="V108" s="122"/>
      <c r="W108" s="122">
        <v>66000000</v>
      </c>
      <c r="X108" s="122"/>
      <c r="Y108" s="122"/>
      <c r="Z108" s="122"/>
      <c r="AA108" s="122"/>
      <c r="AB108" s="122"/>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122"/>
      <c r="R109" s="122"/>
      <c r="S109" s="122"/>
      <c r="T109" s="122"/>
      <c r="U109" s="122"/>
      <c r="V109" s="122"/>
      <c r="W109" s="122"/>
      <c r="X109" s="122"/>
      <c r="Y109" s="122"/>
      <c r="Z109" s="122"/>
      <c r="AA109" s="122"/>
      <c r="AB109" s="122"/>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122"/>
      <c r="P110" s="122">
        <v>112123777.33333333</v>
      </c>
      <c r="Q110" s="122"/>
      <c r="R110" s="122"/>
      <c r="S110" s="122"/>
      <c r="T110" s="122"/>
      <c r="U110" s="122"/>
      <c r="V110" s="122"/>
      <c r="W110" s="122"/>
      <c r="X110" s="122"/>
      <c r="Y110" s="122"/>
      <c r="Z110" s="122"/>
      <c r="AA110" s="122"/>
      <c r="AB110" s="122"/>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122"/>
      <c r="R111" s="122"/>
      <c r="S111" s="122"/>
      <c r="T111" s="122"/>
      <c r="U111" s="122"/>
      <c r="V111" s="122"/>
      <c r="W111" s="122"/>
      <c r="X111" s="122"/>
      <c r="Y111" s="122"/>
      <c r="Z111" s="122"/>
      <c r="AA111" s="122"/>
      <c r="AB111" s="122"/>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122"/>
      <c r="R112" s="122"/>
      <c r="S112" s="122"/>
      <c r="T112" s="122"/>
      <c r="U112" s="122"/>
      <c r="V112" s="122"/>
      <c r="W112" s="122">
        <v>31459818.333333332</v>
      </c>
      <c r="X112" s="122"/>
      <c r="Y112" s="122"/>
      <c r="Z112" s="122"/>
      <c r="AA112" s="122"/>
      <c r="AB112" s="122"/>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122"/>
      <c r="R113" s="122"/>
      <c r="S113" s="122"/>
      <c r="T113" s="122"/>
      <c r="U113" s="122"/>
      <c r="V113" s="122"/>
      <c r="W113" s="122"/>
      <c r="X113" s="122"/>
      <c r="Y113" s="122"/>
      <c r="Z113" s="122"/>
      <c r="AA113" s="122"/>
      <c r="AB113" s="122"/>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122"/>
      <c r="R114" s="122"/>
      <c r="S114" s="122"/>
      <c r="T114" s="122"/>
      <c r="U114" s="122"/>
      <c r="V114" s="122"/>
      <c r="W114" s="122"/>
      <c r="X114" s="122"/>
      <c r="Y114" s="122"/>
      <c r="Z114" s="122"/>
      <c r="AA114" s="122"/>
      <c r="AB114" s="122"/>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122"/>
      <c r="R115" s="122"/>
      <c r="S115" s="122"/>
      <c r="T115" s="122"/>
      <c r="U115" s="122"/>
      <c r="V115" s="122"/>
      <c r="W115" s="122"/>
      <c r="X115" s="122"/>
      <c r="Y115" s="122"/>
      <c r="Z115" s="122"/>
      <c r="AA115" s="122"/>
      <c r="AB115" s="122"/>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122"/>
      <c r="R116" s="122"/>
      <c r="S116" s="122"/>
      <c r="T116" s="122"/>
      <c r="U116" s="122"/>
      <c r="V116" s="122"/>
      <c r="W116" s="122"/>
      <c r="X116" s="122"/>
      <c r="Y116" s="122"/>
      <c r="Z116" s="122"/>
      <c r="AA116" s="122"/>
      <c r="AB116" s="122"/>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122"/>
      <c r="R117" s="122"/>
      <c r="S117" s="122"/>
      <c r="T117" s="122"/>
      <c r="U117" s="122"/>
      <c r="V117" s="122"/>
      <c r="W117" s="122"/>
      <c r="X117" s="122"/>
      <c r="Y117" s="122"/>
      <c r="Z117" s="122"/>
      <c r="AA117" s="122"/>
      <c r="AB117" s="122"/>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122"/>
      <c r="R118" s="122"/>
      <c r="S118" s="122"/>
      <c r="T118" s="122"/>
      <c r="U118" s="122"/>
      <c r="V118" s="122"/>
      <c r="W118" s="122"/>
      <c r="X118" s="122"/>
      <c r="Y118" s="122"/>
      <c r="Z118" s="122"/>
      <c r="AA118" s="122"/>
      <c r="AB118" s="122"/>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122"/>
      <c r="R119" s="122"/>
      <c r="S119" s="122"/>
      <c r="T119" s="122"/>
      <c r="U119" s="122"/>
      <c r="V119" s="122"/>
      <c r="W119" s="122"/>
      <c r="X119" s="122">
        <v>161489540</v>
      </c>
      <c r="Y119" s="122">
        <v>161489540</v>
      </c>
      <c r="Z119" s="122"/>
      <c r="AA119" s="122"/>
      <c r="AB119" s="122"/>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122"/>
      <c r="R120" s="122">
        <v>130000000</v>
      </c>
      <c r="S120" s="122"/>
      <c r="T120" s="122"/>
      <c r="U120" s="122"/>
      <c r="V120" s="122"/>
      <c r="W120" s="122"/>
      <c r="X120" s="122"/>
      <c r="Y120" s="122"/>
      <c r="Z120" s="122"/>
      <c r="AA120" s="122"/>
      <c r="AB120" s="122"/>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122"/>
      <c r="R121" s="122"/>
      <c r="S121" s="122"/>
      <c r="T121" s="122"/>
      <c r="U121" s="122"/>
      <c r="V121" s="122"/>
      <c r="W121" s="122"/>
      <c r="X121" s="122"/>
      <c r="Y121" s="122"/>
      <c r="Z121" s="122"/>
      <c r="AA121" s="122"/>
      <c r="AB121" s="122"/>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122"/>
      <c r="R122" s="122"/>
      <c r="S122" s="122"/>
      <c r="T122" s="122"/>
      <c r="U122" s="122"/>
      <c r="V122" s="122"/>
      <c r="W122" s="122"/>
      <c r="X122" s="122"/>
      <c r="Y122" s="122"/>
      <c r="Z122" s="122"/>
      <c r="AA122" s="122"/>
      <c r="AB122" s="122"/>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122"/>
      <c r="R123" s="122"/>
      <c r="S123" s="122"/>
      <c r="T123" s="122">
        <v>166005000</v>
      </c>
      <c r="U123" s="122"/>
      <c r="V123" s="122"/>
      <c r="W123" s="122"/>
      <c r="X123" s="122"/>
      <c r="Y123" s="122"/>
      <c r="Z123" s="122"/>
      <c r="AA123" s="122"/>
      <c r="AB123" s="122"/>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122"/>
      <c r="R124" s="122"/>
      <c r="S124" s="122"/>
      <c r="T124" s="122"/>
      <c r="U124" s="122"/>
      <c r="V124" s="122">
        <v>95162879</v>
      </c>
      <c r="W124" s="122"/>
      <c r="X124" s="122"/>
      <c r="Y124" s="122"/>
      <c r="Z124" s="122"/>
      <c r="AA124" s="122"/>
      <c r="AB124" s="122"/>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122"/>
      <c r="R125" s="122"/>
      <c r="S125" s="122"/>
      <c r="T125" s="122"/>
      <c r="U125" s="122"/>
      <c r="V125" s="122"/>
      <c r="W125" s="122"/>
      <c r="X125" s="122"/>
      <c r="Y125" s="122"/>
      <c r="Z125" s="122"/>
      <c r="AA125" s="122"/>
      <c r="AB125" s="122"/>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122"/>
      <c r="R126" s="122"/>
      <c r="S126" s="122"/>
      <c r="T126" s="122"/>
      <c r="U126" s="122"/>
      <c r="V126" s="122"/>
      <c r="W126" s="122"/>
      <c r="X126" s="122"/>
      <c r="Y126" s="122"/>
      <c r="Z126" s="122"/>
      <c r="AA126" s="122"/>
      <c r="AB126" s="122"/>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122"/>
      <c r="P127" s="122">
        <v>326101324</v>
      </c>
      <c r="Q127" s="122"/>
      <c r="R127" s="122"/>
      <c r="S127" s="122"/>
      <c r="T127" s="122"/>
      <c r="U127" s="122"/>
      <c r="V127" s="122"/>
      <c r="W127" s="122"/>
      <c r="X127" s="122"/>
      <c r="Y127" s="122"/>
      <c r="Z127" s="122"/>
      <c r="AA127" s="122"/>
      <c r="AB127" s="122"/>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122"/>
      <c r="R128" s="122"/>
      <c r="S128" s="122"/>
      <c r="T128" s="122"/>
      <c r="U128" s="122"/>
      <c r="V128" s="122"/>
      <c r="W128" s="122"/>
      <c r="X128" s="122"/>
      <c r="Y128" s="122"/>
      <c r="Z128" s="122"/>
      <c r="AA128" s="122"/>
      <c r="AB128" s="122"/>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122"/>
      <c r="R129" s="122"/>
      <c r="S129" s="122"/>
      <c r="T129" s="122"/>
      <c r="U129" s="122"/>
      <c r="V129" s="122"/>
      <c r="W129" s="122"/>
      <c r="X129" s="122"/>
      <c r="Y129" s="122"/>
      <c r="Z129" s="122"/>
      <c r="AA129" s="122"/>
      <c r="AB129" s="122"/>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122"/>
      <c r="R130" s="122"/>
      <c r="S130" s="122"/>
      <c r="T130" s="122"/>
      <c r="U130" s="122"/>
      <c r="V130" s="122"/>
      <c r="W130" s="122"/>
      <c r="X130" s="122"/>
      <c r="Y130" s="122"/>
      <c r="Z130" s="122"/>
      <c r="AA130" s="122"/>
      <c r="AB130" s="122"/>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122"/>
      <c r="R131" s="122"/>
      <c r="S131" s="122"/>
      <c r="T131" s="122"/>
      <c r="U131" s="122"/>
      <c r="V131" s="122"/>
      <c r="W131" s="122"/>
      <c r="X131" s="122"/>
      <c r="Y131" s="122"/>
      <c r="Z131" s="122"/>
      <c r="AA131" s="122"/>
      <c r="AB131" s="122"/>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122"/>
      <c r="P132" s="122">
        <v>1654800043</v>
      </c>
      <c r="Q132" s="122"/>
      <c r="R132" s="122"/>
      <c r="S132" s="122"/>
      <c r="T132" s="122"/>
      <c r="U132" s="122"/>
      <c r="V132" s="122"/>
      <c r="W132" s="122"/>
      <c r="X132" s="122"/>
      <c r="Y132" s="122"/>
      <c r="Z132" s="122"/>
      <c r="AA132" s="122"/>
      <c r="AB132" s="122"/>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122"/>
      <c r="P133" s="122">
        <v>16253563</v>
      </c>
      <c r="Q133" s="122"/>
      <c r="R133" s="122"/>
      <c r="S133" s="122">
        <v>16253563</v>
      </c>
      <c r="T133" s="122"/>
      <c r="U133" s="122"/>
      <c r="V133" s="122"/>
      <c r="W133" s="122"/>
      <c r="X133" s="122"/>
      <c r="Y133" s="122"/>
      <c r="Z133" s="122"/>
      <c r="AA133" s="122"/>
      <c r="AB133" s="122"/>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122">
        <v>238968122</v>
      </c>
      <c r="R134" s="122"/>
      <c r="S134" s="122"/>
      <c r="T134" s="122"/>
      <c r="U134" s="122"/>
      <c r="V134" s="122"/>
      <c r="W134" s="122"/>
      <c r="X134" s="122"/>
      <c r="Y134" s="122"/>
      <c r="Z134" s="122"/>
      <c r="AA134" s="122"/>
      <c r="AB134" s="122"/>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122"/>
      <c r="R135" s="122"/>
      <c r="S135" s="122"/>
      <c r="T135" s="122"/>
      <c r="U135" s="122"/>
      <c r="V135" s="122"/>
      <c r="W135" s="122"/>
      <c r="X135" s="122"/>
      <c r="Y135" s="122"/>
      <c r="Z135" s="122"/>
      <c r="AA135" s="122"/>
      <c r="AB135" s="122"/>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122"/>
      <c r="R136" s="122"/>
      <c r="S136" s="122"/>
      <c r="T136" s="122"/>
      <c r="U136" s="122"/>
      <c r="V136" s="122"/>
      <c r="W136" s="122"/>
      <c r="X136" s="122"/>
      <c r="Y136" s="122"/>
      <c r="Z136" s="122"/>
      <c r="AA136" s="122"/>
      <c r="AB136" s="122"/>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122"/>
      <c r="R137" s="122"/>
      <c r="S137" s="122"/>
      <c r="T137" s="122"/>
      <c r="U137" s="122"/>
      <c r="V137" s="122"/>
      <c r="W137" s="122"/>
      <c r="X137" s="122"/>
      <c r="Y137" s="122"/>
      <c r="Z137" s="122"/>
      <c r="AA137" s="122"/>
      <c r="AB137" s="122"/>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122"/>
      <c r="R138" s="122"/>
      <c r="S138" s="122"/>
      <c r="T138" s="122"/>
      <c r="U138" s="122"/>
      <c r="V138" s="122"/>
      <c r="W138" s="122"/>
      <c r="X138" s="122"/>
      <c r="Y138" s="122"/>
      <c r="Z138" s="122"/>
      <c r="AA138" s="122"/>
      <c r="AB138" s="122"/>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122"/>
      <c r="R139" s="122"/>
      <c r="S139" s="122"/>
      <c r="T139" s="122"/>
      <c r="U139" s="122"/>
      <c r="V139" s="122"/>
      <c r="W139" s="122"/>
      <c r="X139" s="122"/>
      <c r="Y139" s="122"/>
      <c r="Z139" s="122"/>
      <c r="AA139" s="122"/>
      <c r="AB139" s="122"/>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122"/>
      <c r="R140" s="122"/>
      <c r="S140" s="122"/>
      <c r="T140" s="122"/>
      <c r="U140" s="122"/>
      <c r="V140" s="122"/>
      <c r="W140" s="122"/>
      <c r="X140" s="122"/>
      <c r="Y140" s="122"/>
      <c r="Z140" s="122"/>
      <c r="AA140" s="122"/>
      <c r="AB140" s="122"/>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122"/>
      <c r="R141" s="122"/>
      <c r="S141" s="122"/>
      <c r="T141" s="122"/>
      <c r="U141" s="122"/>
      <c r="V141" s="122"/>
      <c r="W141" s="122"/>
      <c r="X141" s="122"/>
      <c r="Y141" s="122"/>
      <c r="Z141" s="122"/>
      <c r="AA141" s="122"/>
      <c r="AB141" s="122"/>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122"/>
      <c r="R142" s="122"/>
      <c r="S142" s="122"/>
      <c r="T142" s="122"/>
      <c r="U142" s="122"/>
      <c r="V142" s="122"/>
      <c r="W142" s="122"/>
      <c r="X142" s="122"/>
      <c r="Y142" s="122"/>
      <c r="Z142" s="122"/>
      <c r="AA142" s="122"/>
      <c r="AB142" s="122"/>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122"/>
      <c r="R143" s="122"/>
      <c r="S143" s="122"/>
      <c r="T143" s="122"/>
      <c r="U143" s="122"/>
      <c r="V143" s="122"/>
      <c r="W143" s="122"/>
      <c r="X143" s="122"/>
      <c r="Y143" s="122"/>
      <c r="Z143" s="122"/>
      <c r="AA143" s="122"/>
      <c r="AB143" s="122"/>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122">
        <v>143395000</v>
      </c>
      <c r="R144" s="122"/>
      <c r="S144" s="122"/>
      <c r="T144" s="122"/>
      <c r="U144" s="122"/>
      <c r="V144" s="122"/>
      <c r="W144" s="122"/>
      <c r="X144" s="122"/>
      <c r="Y144" s="122"/>
      <c r="Z144" s="122"/>
      <c r="AA144" s="122"/>
      <c r="AB144" s="122"/>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122"/>
      <c r="R145" s="122"/>
      <c r="S145" s="122"/>
      <c r="T145" s="122"/>
      <c r="U145" s="122">
        <v>733850802</v>
      </c>
      <c r="V145" s="122"/>
      <c r="W145" s="122"/>
      <c r="X145" s="122"/>
      <c r="Y145" s="122"/>
      <c r="Z145" s="122"/>
      <c r="AA145" s="122"/>
      <c r="AB145" s="122"/>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122"/>
      <c r="R146" s="122"/>
      <c r="S146" s="122"/>
      <c r="T146" s="122"/>
      <c r="U146" s="122">
        <v>90158889.86666666</v>
      </c>
      <c r="V146" s="122">
        <v>90158889.86666666</v>
      </c>
      <c r="W146" s="122">
        <v>180317779.73333332</v>
      </c>
      <c r="X146" s="122">
        <v>90158889.86666666</v>
      </c>
      <c r="Y146" s="122"/>
      <c r="Z146" s="122"/>
      <c r="AA146" s="122"/>
      <c r="AB146" s="122"/>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122"/>
      <c r="R147" s="122"/>
      <c r="S147" s="122"/>
      <c r="T147" s="122"/>
      <c r="U147" s="122"/>
      <c r="V147" s="122"/>
      <c r="W147" s="122"/>
      <c r="X147" s="122"/>
      <c r="Y147" s="122"/>
      <c r="Z147" s="122"/>
      <c r="AA147" s="122"/>
      <c r="AB147" s="122"/>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122"/>
      <c r="R148" s="122"/>
      <c r="S148" s="122"/>
      <c r="T148" s="122"/>
      <c r="U148" s="122"/>
      <c r="V148" s="122"/>
      <c r="W148" s="122"/>
      <c r="X148" s="122"/>
      <c r="Y148" s="122"/>
      <c r="Z148" s="122"/>
      <c r="AA148" s="122"/>
      <c r="AB148" s="122"/>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122"/>
      <c r="R149" s="122"/>
      <c r="S149" s="122"/>
      <c r="T149" s="122"/>
      <c r="U149" s="122"/>
      <c r="V149" s="122"/>
      <c r="W149" s="122"/>
      <c r="X149" s="122"/>
      <c r="Y149" s="122"/>
      <c r="Z149" s="122"/>
      <c r="AA149" s="122"/>
      <c r="AB149" s="122"/>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122"/>
      <c r="R150" s="122"/>
      <c r="S150" s="122"/>
      <c r="T150" s="122"/>
      <c r="U150" s="122"/>
      <c r="V150" s="122"/>
      <c r="W150" s="122"/>
      <c r="X150" s="122"/>
      <c r="Y150" s="122"/>
      <c r="Z150" s="122"/>
      <c r="AA150" s="122"/>
      <c r="AB150" s="122"/>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122"/>
      <c r="R151" s="122"/>
      <c r="S151" s="122"/>
      <c r="T151" s="122"/>
      <c r="U151" s="122"/>
      <c r="V151" s="122"/>
      <c r="W151" s="122"/>
      <c r="X151" s="122"/>
      <c r="Y151" s="122"/>
      <c r="Z151" s="122"/>
      <c r="AA151" s="122"/>
      <c r="AB151" s="122"/>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122">
        <v>737717000</v>
      </c>
      <c r="R152" s="122"/>
      <c r="S152" s="122"/>
      <c r="T152" s="122"/>
      <c r="U152" s="122"/>
      <c r="V152" s="122"/>
      <c r="W152" s="122"/>
      <c r="X152" s="122"/>
      <c r="Y152" s="122"/>
      <c r="Z152" s="122"/>
      <c r="AA152" s="122"/>
      <c r="AB152" s="122"/>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122"/>
      <c r="R153" s="122"/>
      <c r="S153" s="122"/>
      <c r="T153" s="122"/>
      <c r="U153" s="122"/>
      <c r="V153" s="122"/>
      <c r="W153" s="122"/>
      <c r="X153" s="122"/>
      <c r="Y153" s="122"/>
      <c r="Z153" s="122"/>
      <c r="AA153" s="122"/>
      <c r="AB153" s="122"/>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122"/>
      <c r="R154" s="122"/>
      <c r="S154" s="122"/>
      <c r="T154" s="122"/>
      <c r="U154" s="122"/>
      <c r="V154" s="122"/>
      <c r="W154" s="122"/>
      <c r="X154" s="122"/>
      <c r="Y154" s="122"/>
      <c r="Z154" s="122"/>
      <c r="AA154" s="122"/>
      <c r="AB154" s="122"/>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122"/>
      <c r="R155" s="122"/>
      <c r="S155" s="122"/>
      <c r="T155" s="122"/>
      <c r="U155" s="122"/>
      <c r="V155" s="122"/>
      <c r="W155" s="122"/>
      <c r="X155" s="122"/>
      <c r="Y155" s="122"/>
      <c r="Z155" s="122"/>
      <c r="AA155" s="122"/>
      <c r="AB155" s="122"/>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122"/>
      <c r="R156" s="122"/>
      <c r="S156" s="122"/>
      <c r="T156" s="122"/>
      <c r="U156" s="122"/>
      <c r="V156" s="122"/>
      <c r="W156" s="122"/>
      <c r="X156" s="122"/>
      <c r="Y156" s="122"/>
      <c r="Z156" s="122"/>
      <c r="AA156" s="122"/>
      <c r="AB156" s="122"/>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22">
        <v>14515687.117647059</v>
      </c>
      <c r="Q157" s="122">
        <v>14515687.117647059</v>
      </c>
      <c r="R157" s="122">
        <v>14515687.117647059</v>
      </c>
      <c r="S157" s="122"/>
      <c r="T157" s="122"/>
      <c r="U157" s="122"/>
      <c r="V157" s="122"/>
      <c r="W157" s="122">
        <v>14515687.117647059</v>
      </c>
      <c r="X157" s="122"/>
      <c r="Y157" s="122">
        <v>14515687.117647059</v>
      </c>
      <c r="Z157" s="122"/>
      <c r="AA157" s="122"/>
      <c r="AB157" s="130">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122"/>
      <c r="R158" s="122"/>
      <c r="S158" s="122"/>
      <c r="T158" s="122"/>
      <c r="U158" s="122"/>
      <c r="V158" s="122"/>
      <c r="W158" s="122"/>
      <c r="X158" s="122"/>
      <c r="Y158" s="122"/>
      <c r="Z158" s="122"/>
      <c r="AA158" s="122"/>
      <c r="AB158" s="122"/>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122"/>
      <c r="R159" s="122"/>
      <c r="S159" s="122"/>
      <c r="T159" s="122"/>
      <c r="U159" s="122"/>
      <c r="V159" s="122"/>
      <c r="W159" s="122"/>
      <c r="X159" s="122"/>
      <c r="Y159" s="122"/>
      <c r="Z159" s="122">
        <v>754000000</v>
      </c>
      <c r="AA159" s="122"/>
      <c r="AB159" s="122"/>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122"/>
      <c r="R160" s="122"/>
      <c r="S160" s="122"/>
      <c r="T160" s="122"/>
      <c r="U160" s="122"/>
      <c r="V160" s="122"/>
      <c r="W160" s="122"/>
      <c r="X160" s="122"/>
      <c r="Y160" s="122"/>
      <c r="Z160" s="122"/>
      <c r="AA160" s="122"/>
      <c r="AB160" s="122"/>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122"/>
      <c r="R161" s="122"/>
      <c r="S161" s="122"/>
      <c r="T161" s="122"/>
      <c r="U161" s="122"/>
      <c r="V161" s="122"/>
      <c r="W161" s="122"/>
      <c r="X161" s="122"/>
      <c r="Y161" s="122"/>
      <c r="Z161" s="122"/>
      <c r="AA161" s="122"/>
      <c r="AB161" s="122"/>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122"/>
      <c r="R162" s="122">
        <v>737000000</v>
      </c>
      <c r="S162" s="122"/>
      <c r="T162" s="122"/>
      <c r="U162" s="122"/>
      <c r="V162" s="122"/>
      <c r="W162" s="122"/>
      <c r="X162" s="122"/>
      <c r="Y162" s="122"/>
      <c r="Z162" s="122"/>
      <c r="AA162" s="122"/>
      <c r="AB162" s="122"/>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122"/>
      <c r="P163" s="122">
        <v>391250188</v>
      </c>
      <c r="Q163" s="122"/>
      <c r="R163" s="122"/>
      <c r="S163" s="122"/>
      <c r="T163" s="122"/>
      <c r="U163" s="122"/>
      <c r="V163" s="122"/>
      <c r="W163" s="122"/>
      <c r="X163" s="122"/>
      <c r="Y163" s="122"/>
      <c r="Z163" s="122"/>
      <c r="AA163" s="122"/>
      <c r="AB163" s="122"/>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122"/>
      <c r="R164" s="122"/>
      <c r="S164" s="122">
        <v>30273314</v>
      </c>
      <c r="T164" s="122"/>
      <c r="U164" s="122"/>
      <c r="V164" s="122"/>
      <c r="W164" s="122">
        <v>70637734</v>
      </c>
      <c r="X164" s="122"/>
      <c r="Y164" s="122"/>
      <c r="Z164" s="122">
        <v>60546629</v>
      </c>
      <c r="AA164" s="122">
        <v>60546629</v>
      </c>
      <c r="AB164" s="122"/>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22">
        <v>137008746</v>
      </c>
      <c r="Q165" s="122">
        <v>71482824</v>
      </c>
      <c r="R165" s="122">
        <v>59569020</v>
      </c>
      <c r="S165" s="122"/>
      <c r="T165" s="122">
        <v>11913804</v>
      </c>
      <c r="U165" s="122">
        <v>35741412</v>
      </c>
      <c r="V165" s="122">
        <v>11913804</v>
      </c>
      <c r="W165" s="122"/>
      <c r="X165" s="122">
        <v>13899438</v>
      </c>
      <c r="Y165" s="122">
        <v>47655216</v>
      </c>
      <c r="Z165" s="122"/>
      <c r="AA165" s="122"/>
      <c r="AB165" s="130">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122"/>
      <c r="R166" s="122"/>
      <c r="S166" s="122"/>
      <c r="T166" s="122"/>
      <c r="U166" s="122"/>
      <c r="V166" s="122"/>
      <c r="W166" s="122"/>
      <c r="X166" s="122"/>
      <c r="Y166" s="122"/>
      <c r="Z166" s="122"/>
      <c r="AA166" s="122"/>
      <c r="AB166" s="122"/>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122"/>
      <c r="R167" s="122"/>
      <c r="S167" s="122"/>
      <c r="T167" s="122"/>
      <c r="U167" s="122"/>
      <c r="V167" s="122"/>
      <c r="W167" s="122"/>
      <c r="X167" s="122"/>
      <c r="Y167" s="122"/>
      <c r="Z167" s="122"/>
      <c r="AA167" s="122"/>
      <c r="AB167" s="122"/>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122"/>
      <c r="R168" s="122"/>
      <c r="S168" s="122"/>
      <c r="T168" s="122"/>
      <c r="U168" s="122"/>
      <c r="V168" s="122"/>
      <c r="W168" s="122"/>
      <c r="X168" s="122"/>
      <c r="Y168" s="122"/>
      <c r="Z168" s="122"/>
      <c r="AA168" s="122"/>
      <c r="AB168" s="122"/>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122"/>
      <c r="R169" s="122"/>
      <c r="S169" s="122"/>
      <c r="T169" s="122"/>
      <c r="U169" s="122"/>
      <c r="V169" s="122"/>
      <c r="W169" s="122"/>
      <c r="X169" s="122"/>
      <c r="Y169" s="122"/>
      <c r="Z169" s="122"/>
      <c r="AA169" s="122"/>
      <c r="AB169" s="122"/>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122"/>
      <c r="R170" s="122"/>
      <c r="S170" s="122"/>
      <c r="T170" s="122"/>
      <c r="U170" s="122"/>
      <c r="V170" s="122"/>
      <c r="W170" s="122"/>
      <c r="X170" s="122"/>
      <c r="Y170" s="122"/>
      <c r="Z170" s="122"/>
      <c r="AA170" s="122"/>
      <c r="AB170" s="122"/>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122"/>
      <c r="R171" s="122"/>
      <c r="S171" s="122"/>
      <c r="T171" s="122"/>
      <c r="U171" s="122"/>
      <c r="V171" s="122"/>
      <c r="W171" s="122"/>
      <c r="X171" s="122"/>
      <c r="Y171" s="122"/>
      <c r="Z171" s="122"/>
      <c r="AA171" s="122"/>
      <c r="AB171" s="122"/>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122"/>
      <c r="R172" s="122"/>
      <c r="S172" s="122"/>
      <c r="T172" s="122"/>
      <c r="U172" s="122"/>
      <c r="V172" s="122"/>
      <c r="W172" s="122"/>
      <c r="X172" s="122"/>
      <c r="Y172" s="122"/>
      <c r="Z172" s="122"/>
      <c r="AA172" s="122"/>
      <c r="AB172" s="122"/>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122"/>
      <c r="R173" s="122"/>
      <c r="S173" s="122"/>
      <c r="T173" s="122"/>
      <c r="U173" s="122"/>
      <c r="V173" s="122"/>
      <c r="W173" s="122"/>
      <c r="X173" s="122"/>
      <c r="Y173" s="122"/>
      <c r="Z173" s="122"/>
      <c r="AA173" s="122"/>
      <c r="AB173" s="122"/>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122"/>
      <c r="R174" s="122"/>
      <c r="S174" s="122"/>
      <c r="T174" s="122"/>
      <c r="U174" s="122"/>
      <c r="V174" s="122"/>
      <c r="W174" s="122"/>
      <c r="X174" s="122"/>
      <c r="Y174" s="122"/>
      <c r="Z174" s="122"/>
      <c r="AA174" s="122"/>
      <c r="AB174" s="122"/>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122"/>
      <c r="R175" s="122"/>
      <c r="S175" s="122"/>
      <c r="T175" s="122"/>
      <c r="U175" s="122"/>
      <c r="V175" s="122"/>
      <c r="W175" s="122"/>
      <c r="X175" s="122"/>
      <c r="Y175" s="122"/>
      <c r="Z175" s="122"/>
      <c r="AA175" s="122"/>
      <c r="AB175" s="122"/>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122"/>
      <c r="R176" s="122"/>
      <c r="S176" s="122"/>
      <c r="T176" s="122"/>
      <c r="U176" s="122"/>
      <c r="V176" s="122"/>
      <c r="W176" s="122"/>
      <c r="X176" s="122"/>
      <c r="Y176" s="122"/>
      <c r="Z176" s="122"/>
      <c r="AA176" s="122"/>
      <c r="AB176" s="122"/>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122"/>
      <c r="R177" s="122"/>
      <c r="S177" s="122"/>
      <c r="T177" s="122"/>
      <c r="U177" s="122"/>
      <c r="V177" s="122"/>
      <c r="W177" s="122"/>
      <c r="X177" s="122"/>
      <c r="Y177" s="122"/>
      <c r="Z177" s="122"/>
      <c r="AA177" s="122"/>
      <c r="AB177" s="122"/>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122"/>
      <c r="R178" s="122"/>
      <c r="S178" s="122"/>
      <c r="T178" s="122"/>
      <c r="U178" s="122"/>
      <c r="V178" s="122"/>
      <c r="W178" s="122"/>
      <c r="X178" s="122"/>
      <c r="Y178" s="122"/>
      <c r="Z178" s="122"/>
      <c r="AA178" s="122"/>
      <c r="AB178" s="122"/>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122"/>
      <c r="R179" s="122"/>
      <c r="S179" s="122"/>
      <c r="T179" s="122"/>
      <c r="U179" s="122"/>
      <c r="V179" s="122"/>
      <c r="W179" s="122"/>
      <c r="X179" s="122"/>
      <c r="Y179" s="122"/>
      <c r="Z179" s="122"/>
      <c r="AA179" s="122"/>
      <c r="AB179" s="122"/>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122"/>
      <c r="R180" s="122"/>
      <c r="S180" s="122"/>
      <c r="T180" s="122"/>
      <c r="U180" s="122"/>
      <c r="V180" s="122"/>
      <c r="W180" s="122"/>
      <c r="X180" s="122"/>
      <c r="Y180" s="122"/>
      <c r="Z180" s="122"/>
      <c r="AA180" s="122"/>
      <c r="AB180" s="122"/>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122"/>
      <c r="R181" s="122"/>
      <c r="S181" s="122"/>
      <c r="T181" s="122"/>
      <c r="U181" s="122"/>
      <c r="V181" s="122"/>
      <c r="W181" s="122"/>
      <c r="X181" s="122"/>
      <c r="Y181" s="122"/>
      <c r="Z181" s="122"/>
      <c r="AA181" s="122"/>
      <c r="AB181" s="122"/>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122"/>
      <c r="R182" s="122"/>
      <c r="S182" s="122"/>
      <c r="T182" s="122"/>
      <c r="U182" s="122"/>
      <c r="V182" s="122"/>
      <c r="W182" s="122"/>
      <c r="X182" s="122"/>
      <c r="Y182" s="122"/>
      <c r="Z182" s="122"/>
      <c r="AA182" s="122"/>
      <c r="AB182" s="122"/>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122"/>
      <c r="R183" s="122"/>
      <c r="S183" s="122"/>
      <c r="T183" s="122"/>
      <c r="U183" s="122"/>
      <c r="V183" s="122"/>
      <c r="W183" s="122"/>
      <c r="X183" s="122"/>
      <c r="Y183" s="122"/>
      <c r="Z183" s="122"/>
      <c r="AA183" s="122"/>
      <c r="AB183" s="122"/>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122"/>
      <c r="R184" s="122"/>
      <c r="S184" s="122"/>
      <c r="T184" s="122"/>
      <c r="U184" s="122"/>
      <c r="V184" s="122"/>
      <c r="W184" s="122"/>
      <c r="X184" s="122"/>
      <c r="Y184" s="122"/>
      <c r="Z184" s="122"/>
      <c r="AA184" s="122"/>
      <c r="AB184" s="122"/>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122"/>
      <c r="R185" s="122"/>
      <c r="S185" s="122"/>
      <c r="T185" s="122"/>
      <c r="U185" s="122"/>
      <c r="V185" s="122"/>
      <c r="W185" s="122"/>
      <c r="X185" s="122"/>
      <c r="Y185" s="122"/>
      <c r="Z185" s="122"/>
      <c r="AA185" s="122"/>
      <c r="AB185" s="122"/>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122"/>
      <c r="R186" s="122"/>
      <c r="S186" s="122"/>
      <c r="T186" s="122"/>
      <c r="U186" s="122"/>
      <c r="V186" s="122"/>
      <c r="W186" s="122"/>
      <c r="X186" s="122"/>
      <c r="Y186" s="122"/>
      <c r="Z186" s="122"/>
      <c r="AA186" s="122"/>
      <c r="AB186" s="122"/>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122"/>
      <c r="R187" s="122"/>
      <c r="S187" s="122"/>
      <c r="T187" s="122"/>
      <c r="U187" s="122"/>
      <c r="V187" s="122"/>
      <c r="W187" s="122"/>
      <c r="X187" s="122"/>
      <c r="Y187" s="122"/>
      <c r="Z187" s="122"/>
      <c r="AA187" s="122"/>
      <c r="AB187" s="122"/>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x14ac:dyDescent="0.2">
      <c r="A188" s="121" t="s">
        <v>47</v>
      </c>
      <c r="B188" s="170" t="s">
        <v>536</v>
      </c>
      <c r="C188" s="121">
        <v>2017</v>
      </c>
      <c r="D188" s="124" t="s">
        <v>536</v>
      </c>
      <c r="E188" s="121" t="s">
        <v>537</v>
      </c>
      <c r="F188" s="121" t="s">
        <v>922</v>
      </c>
      <c r="G188" s="121" t="s">
        <v>50</v>
      </c>
      <c r="H188" s="124" t="s">
        <v>51</v>
      </c>
      <c r="I188" s="130">
        <f>4633075452+3065863521</f>
        <v>7698938973</v>
      </c>
      <c r="J188" s="170" t="s">
        <v>52</v>
      </c>
      <c r="K188" s="122"/>
      <c r="L188" s="122"/>
      <c r="M188" s="122"/>
      <c r="N188" s="122"/>
      <c r="O188" s="122"/>
      <c r="P188" s="122"/>
      <c r="Q188" s="122"/>
      <c r="R188" s="122"/>
      <c r="S188" s="122"/>
      <c r="T188" s="122"/>
      <c r="U188" s="122"/>
      <c r="V188" s="122"/>
      <c r="W188" s="122"/>
      <c r="X188" s="122"/>
      <c r="Y188" s="122"/>
      <c r="Z188" s="122"/>
      <c r="AA188" s="122"/>
      <c r="AB188" s="130">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122"/>
      <c r="R189" s="122"/>
      <c r="S189" s="122"/>
      <c r="T189" s="122"/>
      <c r="U189" s="122"/>
      <c r="V189" s="122"/>
      <c r="W189" s="122"/>
      <c r="X189" s="122"/>
      <c r="Y189" s="122"/>
      <c r="Z189" s="122"/>
      <c r="AA189" s="122"/>
      <c r="AB189" s="122"/>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122"/>
      <c r="R190" s="122"/>
      <c r="S190" s="122"/>
      <c r="T190" s="122"/>
      <c r="U190" s="122"/>
      <c r="V190" s="122"/>
      <c r="W190" s="122"/>
      <c r="X190" s="122"/>
      <c r="Y190" s="122"/>
      <c r="Z190" s="122"/>
      <c r="AA190" s="122"/>
      <c r="AB190" s="122"/>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177"/>
      <c r="R191" s="177"/>
      <c r="S191" s="177"/>
      <c r="T191" s="177"/>
      <c r="U191" s="177"/>
      <c r="V191" s="177"/>
      <c r="W191" s="177"/>
      <c r="X191" s="177"/>
      <c r="Y191" s="177"/>
      <c r="Z191" s="177"/>
      <c r="AA191" s="177"/>
      <c r="AB191" s="177"/>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177"/>
      <c r="R192" s="177"/>
      <c r="S192" s="177"/>
      <c r="T192" s="177"/>
      <c r="U192" s="177"/>
      <c r="V192" s="177"/>
      <c r="W192" s="177"/>
      <c r="X192" s="177"/>
      <c r="Y192" s="177"/>
      <c r="Z192" s="177"/>
      <c r="AA192" s="177"/>
      <c r="AB192" s="177"/>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177"/>
      <c r="R193" s="177"/>
      <c r="S193" s="177"/>
      <c r="T193" s="177"/>
      <c r="U193" s="177"/>
      <c r="V193" s="177"/>
      <c r="W193" s="177"/>
      <c r="X193" s="177"/>
      <c r="Y193" s="177"/>
      <c r="Z193" s="177"/>
      <c r="AA193" s="177"/>
      <c r="AB193" s="177"/>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177"/>
      <c r="R194" s="177"/>
      <c r="S194" s="177"/>
      <c r="T194" s="177"/>
      <c r="U194" s="177"/>
      <c r="V194" s="177"/>
      <c r="W194" s="177"/>
      <c r="X194" s="177"/>
      <c r="Y194" s="177"/>
      <c r="Z194" s="177"/>
      <c r="AA194" s="177"/>
      <c r="AB194" s="177"/>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177"/>
      <c r="R195" s="177"/>
      <c r="S195" s="177"/>
      <c r="T195" s="177"/>
      <c r="U195" s="177"/>
      <c r="V195" s="177"/>
      <c r="W195" s="177"/>
      <c r="X195" s="177"/>
      <c r="Y195" s="177"/>
      <c r="Z195" s="177"/>
      <c r="AA195" s="177"/>
      <c r="AB195" s="177"/>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130"/>
      <c r="P196" s="130">
        <v>8823530.5882352944</v>
      </c>
      <c r="Q196" s="130">
        <v>17647061.176470589</v>
      </c>
      <c r="R196" s="130">
        <v>17647061.176470589</v>
      </c>
      <c r="S196" s="130"/>
      <c r="T196" s="130"/>
      <c r="U196" s="130"/>
      <c r="V196" s="130"/>
      <c r="W196" s="130"/>
      <c r="X196" s="130">
        <v>8823530.5882352944</v>
      </c>
      <c r="Y196" s="130">
        <v>8823530.5882352944</v>
      </c>
      <c r="Z196" s="130"/>
      <c r="AA196" s="130"/>
      <c r="AB196" s="13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130"/>
      <c r="R197" s="130"/>
      <c r="S197" s="130"/>
      <c r="T197" s="130"/>
      <c r="U197" s="130"/>
      <c r="V197" s="130"/>
      <c r="W197" s="130"/>
      <c r="X197" s="130"/>
      <c r="Y197" s="130"/>
      <c r="Z197" s="130"/>
      <c r="AA197" s="130"/>
      <c r="AB197" s="13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130"/>
      <c r="R198" s="130"/>
      <c r="S198" s="130"/>
      <c r="T198" s="130"/>
      <c r="U198" s="130"/>
      <c r="V198" s="130"/>
      <c r="W198" s="130"/>
      <c r="X198" s="130"/>
      <c r="Y198" s="130"/>
      <c r="Z198" s="130"/>
      <c r="AA198" s="130"/>
      <c r="AB198" s="13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130"/>
      <c r="R199" s="130"/>
      <c r="S199" s="130"/>
      <c r="T199" s="130"/>
      <c r="U199" s="130"/>
      <c r="V199" s="130"/>
      <c r="W199" s="130"/>
      <c r="X199" s="130"/>
      <c r="Y199" s="130"/>
      <c r="Z199" s="130"/>
      <c r="AA199" s="130"/>
      <c r="AB199" s="13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130"/>
      <c r="R200" s="130"/>
      <c r="S200" s="130"/>
      <c r="T200" s="130"/>
      <c r="U200" s="130"/>
      <c r="V200" s="130"/>
      <c r="W200" s="130"/>
      <c r="X200" s="130"/>
      <c r="Y200" s="130"/>
      <c r="Z200" s="130"/>
      <c r="AA200" s="130"/>
      <c r="AB200" s="13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130"/>
      <c r="R201" s="130"/>
      <c r="S201" s="130"/>
      <c r="T201" s="130"/>
      <c r="U201" s="130"/>
      <c r="V201" s="130"/>
      <c r="W201" s="130"/>
      <c r="X201" s="130"/>
      <c r="Y201" s="130"/>
      <c r="Z201" s="130"/>
      <c r="AA201" s="130"/>
      <c r="AB201" s="13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130"/>
      <c r="R202" s="130"/>
      <c r="S202" s="130"/>
      <c r="T202" s="130"/>
      <c r="U202" s="130"/>
      <c r="V202" s="130"/>
      <c r="W202" s="130"/>
      <c r="X202" s="130"/>
      <c r="Y202" s="130"/>
      <c r="Z202" s="130"/>
      <c r="AA202" s="130"/>
      <c r="AB202" s="13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130"/>
      <c r="R203" s="130"/>
      <c r="S203" s="130"/>
      <c r="T203" s="130"/>
      <c r="U203" s="130"/>
      <c r="V203" s="130"/>
      <c r="W203" s="130"/>
      <c r="X203" s="130"/>
      <c r="Y203" s="130"/>
      <c r="Z203" s="130"/>
      <c r="AA203" s="130"/>
      <c r="AB203" s="13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130"/>
      <c r="R204" s="130"/>
      <c r="S204" s="130"/>
      <c r="T204" s="130"/>
      <c r="U204" s="130"/>
      <c r="V204" s="130"/>
      <c r="W204" s="130"/>
      <c r="X204" s="130"/>
      <c r="Y204" s="130"/>
      <c r="Z204" s="130"/>
      <c r="AA204" s="130"/>
      <c r="AB204" s="13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130"/>
      <c r="R205" s="130"/>
      <c r="S205" s="130"/>
      <c r="T205" s="130"/>
      <c r="U205" s="130"/>
      <c r="V205" s="130"/>
      <c r="W205" s="130"/>
      <c r="X205" s="130"/>
      <c r="Y205" s="130"/>
      <c r="Z205" s="130"/>
      <c r="AA205" s="130"/>
      <c r="AB205" s="13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130"/>
      <c r="R206" s="130"/>
      <c r="S206" s="130"/>
      <c r="T206" s="130"/>
      <c r="U206" s="130"/>
      <c r="V206" s="130"/>
      <c r="W206" s="130"/>
      <c r="X206" s="130"/>
      <c r="Y206" s="130"/>
      <c r="Z206" s="130"/>
      <c r="AA206" s="130"/>
      <c r="AB206" s="13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130"/>
      <c r="R207" s="130"/>
      <c r="S207" s="130"/>
      <c r="T207" s="130"/>
      <c r="U207" s="130"/>
      <c r="V207" s="130"/>
      <c r="W207" s="130"/>
      <c r="X207" s="130"/>
      <c r="Y207" s="130"/>
      <c r="Z207" s="130"/>
      <c r="AA207" s="130"/>
      <c r="AB207" s="13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130"/>
      <c r="R208" s="130"/>
      <c r="S208" s="130"/>
      <c r="T208" s="130"/>
      <c r="U208" s="130"/>
      <c r="V208" s="130"/>
      <c r="W208" s="130"/>
      <c r="X208" s="130"/>
      <c r="Y208" s="130"/>
      <c r="Z208" s="130"/>
      <c r="AA208" s="130">
        <v>1528135740</v>
      </c>
      <c r="AB208" s="13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130"/>
      <c r="R209" s="130"/>
      <c r="S209" s="130"/>
      <c r="T209" s="130"/>
      <c r="U209" s="130"/>
      <c r="V209" s="130"/>
      <c r="W209" s="130"/>
      <c r="X209" s="130"/>
      <c r="Y209" s="130"/>
      <c r="Z209" s="130"/>
      <c r="AA209" s="130"/>
      <c r="AB209" s="13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130"/>
      <c r="R210" s="130"/>
      <c r="S210" s="130"/>
      <c r="T210" s="130"/>
      <c r="U210" s="130"/>
      <c r="V210" s="130"/>
      <c r="W210" s="130"/>
      <c r="X210" s="130"/>
      <c r="Y210" s="130"/>
      <c r="Z210" s="130"/>
      <c r="AA210" s="130"/>
      <c r="AB210" s="13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130"/>
      <c r="P211" s="130">
        <v>613464833</v>
      </c>
      <c r="Q211" s="130"/>
      <c r="R211" s="130"/>
      <c r="S211" s="130"/>
      <c r="T211" s="130"/>
      <c r="U211" s="130"/>
      <c r="V211" s="130"/>
      <c r="W211" s="130"/>
      <c r="X211" s="130"/>
      <c r="Y211" s="130"/>
      <c r="Z211" s="130"/>
      <c r="AA211" s="130"/>
      <c r="AB211" s="13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130"/>
      <c r="R212" s="130"/>
      <c r="S212" s="130"/>
      <c r="T212" s="130"/>
      <c r="U212" s="130"/>
      <c r="V212" s="130"/>
      <c r="W212" s="130"/>
      <c r="X212" s="130"/>
      <c r="Y212" s="130"/>
      <c r="Z212" s="130"/>
      <c r="AA212" s="130"/>
      <c r="AB212" s="13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130"/>
      <c r="R213" s="130"/>
      <c r="S213" s="130"/>
      <c r="T213" s="130"/>
      <c r="U213" s="130"/>
      <c r="V213" s="130"/>
      <c r="W213" s="130"/>
      <c r="X213" s="130"/>
      <c r="Y213" s="130"/>
      <c r="Z213" s="130"/>
      <c r="AA213" s="130"/>
      <c r="AB213" s="13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130">
        <v>388044022.60000002</v>
      </c>
      <c r="R214" s="130"/>
      <c r="S214" s="130"/>
      <c r="T214" s="130"/>
      <c r="U214" s="130"/>
      <c r="V214" s="130"/>
      <c r="W214" s="130"/>
      <c r="X214" s="130"/>
      <c r="Y214" s="130"/>
      <c r="Z214" s="130"/>
      <c r="AA214" s="130"/>
      <c r="AB214" s="13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130"/>
      <c r="P215" s="130">
        <v>320696777</v>
      </c>
      <c r="Q215" s="130"/>
      <c r="R215" s="130"/>
      <c r="S215" s="130"/>
      <c r="T215" s="130"/>
      <c r="U215" s="130"/>
      <c r="V215" s="130"/>
      <c r="W215" s="130"/>
      <c r="X215" s="130"/>
      <c r="Y215" s="130"/>
      <c r="Z215" s="130"/>
      <c r="AA215" s="130"/>
      <c r="AB215" s="13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130"/>
      <c r="R216" s="130"/>
      <c r="S216" s="130"/>
      <c r="T216" s="130"/>
      <c r="U216" s="130"/>
      <c r="V216" s="130"/>
      <c r="W216" s="130"/>
      <c r="X216" s="130"/>
      <c r="Y216" s="130"/>
      <c r="Z216" s="130"/>
      <c r="AA216" s="130"/>
      <c r="AB216" s="13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130"/>
      <c r="R217" s="130"/>
      <c r="S217" s="130"/>
      <c r="T217" s="130"/>
      <c r="U217" s="130"/>
      <c r="V217" s="130"/>
      <c r="W217" s="130"/>
      <c r="X217" s="130"/>
      <c r="Y217" s="130"/>
      <c r="Z217" s="130"/>
      <c r="AA217" s="130"/>
      <c r="AB217" s="13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130"/>
      <c r="R218" s="130"/>
      <c r="S218" s="130"/>
      <c r="T218" s="130"/>
      <c r="U218" s="130"/>
      <c r="V218" s="130"/>
      <c r="W218" s="130"/>
      <c r="X218" s="130"/>
      <c r="Y218" s="130"/>
      <c r="Z218" s="130"/>
      <c r="AA218" s="130"/>
      <c r="AB218" s="13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130"/>
      <c r="P219" s="130">
        <v>435000000</v>
      </c>
      <c r="Q219" s="130"/>
      <c r="R219" s="130"/>
      <c r="S219" s="130"/>
      <c r="T219" s="130"/>
      <c r="U219" s="130"/>
      <c r="V219" s="130"/>
      <c r="W219" s="130"/>
      <c r="X219" s="130"/>
      <c r="Y219" s="130"/>
      <c r="Z219" s="130"/>
      <c r="AA219" s="130"/>
      <c r="AB219" s="13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130"/>
      <c r="R220" s="130"/>
      <c r="S220" s="130"/>
      <c r="T220" s="130"/>
      <c r="U220" s="130"/>
      <c r="V220" s="130"/>
      <c r="W220" s="130"/>
      <c r="X220" s="130"/>
      <c r="Y220" s="130"/>
      <c r="Z220" s="130"/>
      <c r="AA220" s="130"/>
      <c r="AB220" s="13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130"/>
      <c r="R221" s="130"/>
      <c r="S221" s="130"/>
      <c r="T221" s="130"/>
      <c r="U221" s="130"/>
      <c r="V221" s="130"/>
      <c r="W221" s="130"/>
      <c r="X221" s="130"/>
      <c r="Y221" s="130"/>
      <c r="Z221" s="130"/>
      <c r="AA221" s="130"/>
      <c r="AB221" s="13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130"/>
      <c r="R222" s="130"/>
      <c r="S222" s="130"/>
      <c r="T222" s="130"/>
      <c r="U222" s="130"/>
      <c r="V222" s="130"/>
      <c r="W222" s="130"/>
      <c r="X222" s="130"/>
      <c r="Y222" s="130"/>
      <c r="Z222" s="130"/>
      <c r="AA222" s="130"/>
      <c r="AB222" s="13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130"/>
      <c r="R223" s="130"/>
      <c r="S223" s="130"/>
      <c r="T223" s="130"/>
      <c r="U223" s="130"/>
      <c r="V223" s="130"/>
      <c r="W223" s="130"/>
      <c r="X223" s="130"/>
      <c r="Y223" s="130"/>
      <c r="Z223" s="130"/>
      <c r="AA223" s="130"/>
      <c r="AB223" s="13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130"/>
      <c r="R224" s="130"/>
      <c r="S224" s="130"/>
      <c r="T224" s="130"/>
      <c r="U224" s="130"/>
      <c r="V224" s="130"/>
      <c r="W224" s="130"/>
      <c r="X224" s="130"/>
      <c r="Y224" s="130"/>
      <c r="Z224" s="130"/>
      <c r="AA224" s="130"/>
      <c r="AB224" s="13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130"/>
      <c r="R225" s="130">
        <v>207660503.75</v>
      </c>
      <c r="S225" s="130"/>
      <c r="T225" s="130"/>
      <c r="U225" s="130"/>
      <c r="V225" s="130"/>
      <c r="W225" s="130"/>
      <c r="X225" s="130"/>
      <c r="Y225" s="130"/>
      <c r="Z225" s="130"/>
      <c r="AA225" s="130"/>
      <c r="AB225" s="13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130"/>
      <c r="R226" s="130"/>
      <c r="S226" s="130"/>
      <c r="T226" s="130"/>
      <c r="U226" s="130"/>
      <c r="V226" s="130"/>
      <c r="W226" s="130"/>
      <c r="X226" s="130"/>
      <c r="Y226" s="130"/>
      <c r="Z226" s="130"/>
      <c r="AA226" s="130"/>
      <c r="AB226" s="13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130"/>
      <c r="R227" s="130"/>
      <c r="S227" s="130"/>
      <c r="T227" s="130"/>
      <c r="U227" s="130"/>
      <c r="V227" s="130"/>
      <c r="W227" s="130"/>
      <c r="X227" s="130"/>
      <c r="Y227" s="130"/>
      <c r="Z227" s="130"/>
      <c r="AA227" s="130"/>
      <c r="AB227" s="13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130"/>
      <c r="R228" s="130"/>
      <c r="S228" s="130"/>
      <c r="T228" s="130"/>
      <c r="U228" s="130"/>
      <c r="V228" s="130"/>
      <c r="W228" s="130"/>
      <c r="X228" s="130"/>
      <c r="Y228" s="130"/>
      <c r="Z228" s="130"/>
      <c r="AA228" s="130"/>
      <c r="AB228" s="13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130">
        <v>46734164.590909094</v>
      </c>
      <c r="R229" s="130">
        <v>46734164.590909094</v>
      </c>
      <c r="S229" s="130"/>
      <c r="T229" s="130">
        <v>46734164.590909094</v>
      </c>
      <c r="U229" s="130">
        <v>46734164.590909094</v>
      </c>
      <c r="V229" s="130">
        <v>46734164.590909094</v>
      </c>
      <c r="W229" s="130">
        <v>46734164.590909094</v>
      </c>
      <c r="X229" s="130"/>
      <c r="Y229" s="130">
        <v>46734164.590909094</v>
      </c>
      <c r="Z229" s="130"/>
      <c r="AA229" s="130"/>
      <c r="AB229" s="13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130"/>
      <c r="P230" s="130">
        <v>16232656</v>
      </c>
      <c r="Q230" s="130"/>
      <c r="R230" s="130"/>
      <c r="S230" s="130"/>
      <c r="T230" s="130"/>
      <c r="U230" s="130">
        <v>16232656</v>
      </c>
      <c r="V230" s="130"/>
      <c r="W230" s="130"/>
      <c r="X230" s="130"/>
      <c r="Y230" s="130"/>
      <c r="Z230" s="130"/>
      <c r="AA230" s="130"/>
      <c r="AB230" s="13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130"/>
      <c r="R231" s="130"/>
      <c r="S231" s="130"/>
      <c r="T231" s="130"/>
      <c r="U231" s="130"/>
      <c r="V231" s="130"/>
      <c r="W231" s="130"/>
      <c r="X231" s="130"/>
      <c r="Y231" s="130"/>
      <c r="Z231" s="130"/>
      <c r="AA231" s="130"/>
      <c r="AB231" s="13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130"/>
      <c r="R232" s="130"/>
      <c r="S232" s="130"/>
      <c r="T232" s="130"/>
      <c r="U232" s="130"/>
      <c r="V232" s="130"/>
      <c r="W232" s="130"/>
      <c r="X232" s="130"/>
      <c r="Y232" s="130"/>
      <c r="Z232" s="130"/>
      <c r="AA232" s="130"/>
      <c r="AB232" s="13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130"/>
      <c r="R233" s="130"/>
      <c r="S233" s="130"/>
      <c r="T233" s="130"/>
      <c r="U233" s="130"/>
      <c r="V233" s="130"/>
      <c r="W233" s="130"/>
      <c r="X233" s="130"/>
      <c r="Y233" s="130"/>
      <c r="Z233" s="130"/>
      <c r="AA233" s="130"/>
      <c r="AB233" s="13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130"/>
      <c r="R234" s="130"/>
      <c r="S234" s="130"/>
      <c r="T234" s="130"/>
      <c r="U234" s="130"/>
      <c r="V234" s="130"/>
      <c r="W234" s="130"/>
      <c r="X234" s="130"/>
      <c r="Y234" s="130"/>
      <c r="Z234" s="130"/>
      <c r="AA234" s="130"/>
      <c r="AB234" s="13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130"/>
      <c r="R235" s="130"/>
      <c r="S235" s="130"/>
      <c r="T235" s="130"/>
      <c r="U235" s="130"/>
      <c r="V235" s="130"/>
      <c r="W235" s="130"/>
      <c r="X235" s="130"/>
      <c r="Y235" s="130"/>
      <c r="Z235" s="130"/>
      <c r="AA235" s="130"/>
      <c r="AB235" s="13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130"/>
      <c r="R236" s="130"/>
      <c r="S236" s="130"/>
      <c r="T236" s="130"/>
      <c r="U236" s="130"/>
      <c r="V236" s="130"/>
      <c r="W236" s="130"/>
      <c r="X236" s="130"/>
      <c r="Y236" s="130"/>
      <c r="Z236" s="130"/>
      <c r="AA236" s="130"/>
      <c r="AB236" s="13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130"/>
      <c r="R237" s="130"/>
      <c r="S237" s="130"/>
      <c r="T237" s="130"/>
      <c r="U237" s="130"/>
      <c r="V237" s="130"/>
      <c r="W237" s="130"/>
      <c r="X237" s="130"/>
      <c r="Y237" s="130"/>
      <c r="Z237" s="130"/>
      <c r="AA237" s="130"/>
      <c r="AB237" s="13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130"/>
      <c r="R238" s="130"/>
      <c r="S238" s="130"/>
      <c r="T238" s="130"/>
      <c r="U238" s="130"/>
      <c r="V238" s="130"/>
      <c r="W238" s="130"/>
      <c r="X238" s="130"/>
      <c r="Y238" s="130"/>
      <c r="Z238" s="130"/>
      <c r="AA238" s="130"/>
      <c r="AB238" s="13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130"/>
      <c r="R239" s="130"/>
      <c r="S239" s="130"/>
      <c r="T239" s="130"/>
      <c r="U239" s="130"/>
      <c r="V239" s="130"/>
      <c r="W239" s="130"/>
      <c r="X239" s="130"/>
      <c r="Y239" s="130"/>
      <c r="Z239" s="130"/>
      <c r="AA239" s="130"/>
      <c r="AB239" s="13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130"/>
      <c r="R240" s="130"/>
      <c r="S240" s="130"/>
      <c r="T240" s="130"/>
      <c r="U240" s="130"/>
      <c r="V240" s="130"/>
      <c r="W240" s="130"/>
      <c r="X240" s="130"/>
      <c r="Y240" s="130"/>
      <c r="Z240" s="130"/>
      <c r="AA240" s="130"/>
      <c r="AB240" s="13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128" t="s">
        <v>651</v>
      </c>
      <c r="E241" s="121" t="s">
        <v>652</v>
      </c>
      <c r="F241" s="121" t="s">
        <v>926</v>
      </c>
      <c r="G241" s="121" t="s">
        <v>50</v>
      </c>
      <c r="H241" s="131" t="s">
        <v>56</v>
      </c>
      <c r="I241" s="130">
        <v>217984814</v>
      </c>
      <c r="J241" s="121" t="s">
        <v>653</v>
      </c>
      <c r="K241" s="130"/>
      <c r="L241" s="130">
        <v>15570343.857142856</v>
      </c>
      <c r="M241" s="130"/>
      <c r="N241" s="130"/>
      <c r="O241" s="130">
        <v>15570343.857142856</v>
      </c>
      <c r="P241" s="130">
        <v>15570343.857142856</v>
      </c>
      <c r="Q241" s="130">
        <v>15570343.857142856</v>
      </c>
      <c r="R241" s="130"/>
      <c r="S241" s="130"/>
      <c r="T241" s="130"/>
      <c r="U241" s="130"/>
      <c r="V241" s="130"/>
      <c r="W241" s="130"/>
      <c r="X241" s="130">
        <v>15570343.857142856</v>
      </c>
      <c r="Y241" s="130"/>
      <c r="Z241" s="130"/>
      <c r="AA241" s="130"/>
      <c r="AB241" s="13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130"/>
      <c r="R242" s="130"/>
      <c r="S242" s="130"/>
      <c r="T242" s="130"/>
      <c r="U242" s="130"/>
      <c r="V242" s="130"/>
      <c r="W242" s="130"/>
      <c r="X242" s="130"/>
      <c r="Y242" s="130"/>
      <c r="Z242" s="130"/>
      <c r="AA242" s="130"/>
      <c r="AB242" s="13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130"/>
      <c r="R243" s="130"/>
      <c r="S243" s="130"/>
      <c r="T243" s="130"/>
      <c r="U243" s="130"/>
      <c r="V243" s="130"/>
      <c r="W243" s="130"/>
      <c r="X243" s="130"/>
      <c r="Y243" s="130"/>
      <c r="Z243" s="130"/>
      <c r="AA243" s="130"/>
      <c r="AB243" s="13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130"/>
      <c r="R244" s="130"/>
      <c r="S244" s="130"/>
      <c r="T244" s="130"/>
      <c r="U244" s="130"/>
      <c r="V244" s="130"/>
      <c r="W244" s="130">
        <v>46090474.799999997</v>
      </c>
      <c r="X244" s="130"/>
      <c r="Y244" s="130"/>
      <c r="Z244" s="130"/>
      <c r="AA244" s="130"/>
      <c r="AB244" s="13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130"/>
      <c r="R245" s="130"/>
      <c r="S245" s="130"/>
      <c r="T245" s="130"/>
      <c r="U245" s="130"/>
      <c r="V245" s="130"/>
      <c r="W245" s="130"/>
      <c r="X245" s="130"/>
      <c r="Y245" s="130"/>
      <c r="Z245" s="130"/>
      <c r="AA245" s="130"/>
      <c r="AB245" s="13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130"/>
      <c r="R246" s="130"/>
      <c r="S246" s="130"/>
      <c r="T246" s="130"/>
      <c r="U246" s="130"/>
      <c r="V246" s="130"/>
      <c r="W246" s="130"/>
      <c r="X246" s="130"/>
      <c r="Y246" s="130"/>
      <c r="Z246" s="130"/>
      <c r="AA246" s="130"/>
      <c r="AB246" s="13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130"/>
      <c r="R247" s="130"/>
      <c r="S247" s="130"/>
      <c r="T247" s="130"/>
      <c r="U247" s="130"/>
      <c r="V247" s="130"/>
      <c r="W247" s="130"/>
      <c r="X247" s="130"/>
      <c r="Y247" s="130"/>
      <c r="Z247" s="130"/>
      <c r="AA247" s="130"/>
      <c r="AB247" s="13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130"/>
      <c r="R248" s="130"/>
      <c r="S248" s="130"/>
      <c r="T248" s="130"/>
      <c r="U248" s="130"/>
      <c r="V248" s="130"/>
      <c r="W248" s="130"/>
      <c r="X248" s="130"/>
      <c r="Y248" s="130"/>
      <c r="Z248" s="130"/>
      <c r="AA248" s="130"/>
      <c r="AB248" s="13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130">
        <v>22898000</v>
      </c>
      <c r="P249" s="130">
        <v>343470000</v>
      </c>
      <c r="Q249" s="130"/>
      <c r="R249" s="130">
        <v>22898000</v>
      </c>
      <c r="S249" s="130"/>
      <c r="T249" s="130"/>
      <c r="U249" s="130"/>
      <c r="V249" s="130"/>
      <c r="W249" s="130"/>
      <c r="X249" s="130"/>
      <c r="Y249" s="130"/>
      <c r="Z249" s="130"/>
      <c r="AA249" s="130"/>
      <c r="AB249" s="13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130"/>
      <c r="R250" s="130"/>
      <c r="S250" s="130"/>
      <c r="T250" s="130"/>
      <c r="U250" s="130"/>
      <c r="V250" s="130"/>
      <c r="W250" s="130"/>
      <c r="X250" s="130"/>
      <c r="Y250" s="130"/>
      <c r="Z250" s="130"/>
      <c r="AA250" s="130"/>
      <c r="AB250" s="13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130"/>
      <c r="R251" s="130"/>
      <c r="S251" s="130"/>
      <c r="T251" s="130"/>
      <c r="U251" s="130"/>
      <c r="V251" s="130"/>
      <c r="W251" s="130">
        <v>1084851600</v>
      </c>
      <c r="X251" s="130"/>
      <c r="Y251" s="130"/>
      <c r="Z251" s="130"/>
      <c r="AA251" s="130"/>
      <c r="AB251" s="13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130"/>
      <c r="R252" s="130"/>
      <c r="S252" s="130"/>
      <c r="T252" s="130"/>
      <c r="U252" s="130"/>
      <c r="V252" s="130"/>
      <c r="W252" s="130"/>
      <c r="X252" s="130"/>
      <c r="Y252" s="130"/>
      <c r="Z252" s="130">
        <v>693264000</v>
      </c>
      <c r="AA252" s="130"/>
      <c r="AB252" s="13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130"/>
      <c r="R253" s="130"/>
      <c r="S253" s="130"/>
      <c r="T253" s="130"/>
      <c r="U253" s="130"/>
      <c r="V253" s="130"/>
      <c r="W253" s="130"/>
      <c r="X253" s="130"/>
      <c r="Y253" s="130"/>
      <c r="Z253" s="130"/>
      <c r="AA253" s="130"/>
      <c r="AB253" s="13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130"/>
      <c r="R254" s="130"/>
      <c r="S254" s="130"/>
      <c r="T254" s="130"/>
      <c r="U254" s="130"/>
      <c r="V254" s="130"/>
      <c r="W254" s="130"/>
      <c r="X254" s="130"/>
      <c r="Y254" s="130"/>
      <c r="Z254" s="130"/>
      <c r="AA254" s="130"/>
      <c r="AB254" s="13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130"/>
      <c r="R255" s="130"/>
      <c r="S255" s="130"/>
      <c r="T255" s="130"/>
      <c r="U255" s="130"/>
      <c r="V255" s="130"/>
      <c r="W255" s="130"/>
      <c r="X255" s="130"/>
      <c r="Y255" s="130"/>
      <c r="Z255" s="130"/>
      <c r="AA255" s="130"/>
      <c r="AB255" s="13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130"/>
      <c r="R256" s="130"/>
      <c r="S256" s="130"/>
      <c r="T256" s="130"/>
      <c r="U256" s="130"/>
      <c r="V256" s="130"/>
      <c r="W256" s="130"/>
      <c r="X256" s="130"/>
      <c r="Y256" s="130"/>
      <c r="Z256" s="130"/>
      <c r="AA256" s="130"/>
      <c r="AB256" s="13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130"/>
      <c r="P257" s="130">
        <v>233819428.57142857</v>
      </c>
      <c r="Q257" s="130"/>
      <c r="R257" s="130"/>
      <c r="S257" s="130">
        <v>233819428.57142857</v>
      </c>
      <c r="T257" s="130"/>
      <c r="U257" s="130">
        <v>233819428.57142857</v>
      </c>
      <c r="V257" s="130"/>
      <c r="W257" s="130">
        <v>233819428.57142857</v>
      </c>
      <c r="X257" s="130"/>
      <c r="Y257" s="130"/>
      <c r="Z257" s="130"/>
      <c r="AA257" s="130"/>
      <c r="AB257" s="13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130"/>
      <c r="R258" s="130"/>
      <c r="S258" s="130">
        <v>51666000</v>
      </c>
      <c r="T258" s="130"/>
      <c r="U258" s="130"/>
      <c r="V258" s="130">
        <v>25833000</v>
      </c>
      <c r="W258" s="130">
        <v>25833000</v>
      </c>
      <c r="X258" s="130"/>
      <c r="Y258" s="130"/>
      <c r="Z258" s="130"/>
      <c r="AA258" s="130">
        <v>25833000</v>
      </c>
      <c r="AB258" s="13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130">
        <v>30636013</v>
      </c>
      <c r="P259" s="130">
        <v>30636013</v>
      </c>
      <c r="Q259" s="130"/>
      <c r="R259" s="130"/>
      <c r="S259" s="130">
        <v>30636013</v>
      </c>
      <c r="T259" s="130"/>
      <c r="U259" s="130">
        <v>30636013</v>
      </c>
      <c r="V259" s="130"/>
      <c r="W259" s="130"/>
      <c r="X259" s="130"/>
      <c r="Y259" s="130"/>
      <c r="Z259" s="130"/>
      <c r="AA259" s="130"/>
      <c r="AB259" s="13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130"/>
      <c r="R260" s="130"/>
      <c r="S260" s="130"/>
      <c r="T260" s="130"/>
      <c r="U260" s="130"/>
      <c r="V260" s="130"/>
      <c r="W260" s="130"/>
      <c r="X260" s="130"/>
      <c r="Y260" s="130"/>
      <c r="Z260" s="130"/>
      <c r="AA260" s="130"/>
      <c r="AB260" s="13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130"/>
      <c r="R261" s="130">
        <v>320439634</v>
      </c>
      <c r="S261" s="130"/>
      <c r="T261" s="130"/>
      <c r="U261" s="130"/>
      <c r="V261" s="130"/>
      <c r="W261" s="130"/>
      <c r="X261" s="130"/>
      <c r="Y261" s="130"/>
      <c r="Z261" s="130"/>
      <c r="AA261" s="130"/>
      <c r="AB261" s="13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130"/>
      <c r="R262" s="130"/>
      <c r="S262" s="130"/>
      <c r="T262" s="130"/>
      <c r="U262" s="130"/>
      <c r="V262" s="130"/>
      <c r="W262" s="130"/>
      <c r="X262" s="130"/>
      <c r="Y262" s="130"/>
      <c r="Z262" s="130"/>
      <c r="AA262" s="130"/>
      <c r="AB262" s="13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130"/>
      <c r="R263" s="130"/>
      <c r="S263" s="130"/>
      <c r="T263" s="130"/>
      <c r="U263" s="130"/>
      <c r="V263" s="130"/>
      <c r="W263" s="130"/>
      <c r="X263" s="130"/>
      <c r="Y263" s="130"/>
      <c r="Z263" s="130"/>
      <c r="AA263" s="130"/>
      <c r="AB263" s="13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130"/>
      <c r="R264" s="130"/>
      <c r="S264" s="130"/>
      <c r="T264" s="130"/>
      <c r="U264" s="130"/>
      <c r="V264" s="130"/>
      <c r="W264" s="130"/>
      <c r="X264" s="130"/>
      <c r="Y264" s="130"/>
      <c r="Z264" s="130"/>
      <c r="AA264" s="130"/>
      <c r="AB264" s="13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130"/>
      <c r="R265" s="130">
        <v>51676099</v>
      </c>
      <c r="S265" s="130"/>
      <c r="T265" s="130"/>
      <c r="U265" s="130"/>
      <c r="V265" s="130"/>
      <c r="W265" s="130"/>
      <c r="X265" s="130"/>
      <c r="Y265" s="130"/>
      <c r="Z265" s="130"/>
      <c r="AA265" s="130"/>
      <c r="AB265" s="13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130"/>
      <c r="R266" s="130">
        <v>37550201.75</v>
      </c>
      <c r="S266" s="130"/>
      <c r="T266" s="130"/>
      <c r="U266" s="130"/>
      <c r="V266" s="130"/>
      <c r="W266" s="130"/>
      <c r="X266" s="130"/>
      <c r="Y266" s="130"/>
      <c r="Z266" s="130"/>
      <c r="AA266" s="130"/>
      <c r="AB266" s="13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130"/>
      <c r="R267" s="130"/>
      <c r="S267" s="130"/>
      <c r="T267" s="130"/>
      <c r="U267" s="130"/>
      <c r="V267" s="130"/>
      <c r="W267" s="130"/>
      <c r="X267" s="130"/>
      <c r="Y267" s="130"/>
      <c r="Z267" s="130"/>
      <c r="AA267" s="130"/>
      <c r="AB267" s="13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130"/>
      <c r="R268" s="130"/>
      <c r="S268" s="130"/>
      <c r="T268" s="130"/>
      <c r="U268" s="130"/>
      <c r="V268" s="130"/>
      <c r="W268" s="130"/>
      <c r="X268" s="130"/>
      <c r="Y268" s="130"/>
      <c r="Z268" s="130"/>
      <c r="AA268" s="130"/>
      <c r="AB268" s="13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130"/>
      <c r="R269" s="130"/>
      <c r="S269" s="130"/>
      <c r="T269" s="130"/>
      <c r="U269" s="130"/>
      <c r="V269" s="130"/>
      <c r="W269" s="130"/>
      <c r="X269" s="130"/>
      <c r="Y269" s="130"/>
      <c r="Z269" s="130"/>
      <c r="AA269" s="130"/>
      <c r="AB269" s="13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130"/>
      <c r="R270" s="130"/>
      <c r="S270" s="130"/>
      <c r="T270" s="130"/>
      <c r="U270" s="130"/>
      <c r="V270" s="130"/>
      <c r="W270" s="130"/>
      <c r="X270" s="130"/>
      <c r="Y270" s="130"/>
      <c r="Z270" s="130"/>
      <c r="AA270" s="130"/>
      <c r="AB270" s="13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130"/>
      <c r="R271" s="130">
        <v>88351600</v>
      </c>
      <c r="S271" s="130"/>
      <c r="T271" s="130"/>
      <c r="U271" s="130"/>
      <c r="V271" s="130"/>
      <c r="W271" s="130"/>
      <c r="X271" s="130"/>
      <c r="Y271" s="130"/>
      <c r="Z271" s="130"/>
      <c r="AA271" s="130"/>
      <c r="AB271" s="13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130"/>
      <c r="R272" s="130"/>
      <c r="S272" s="130"/>
      <c r="T272" s="130"/>
      <c r="U272" s="130"/>
      <c r="V272" s="130"/>
      <c r="W272" s="130"/>
      <c r="X272" s="130">
        <v>36427466</v>
      </c>
      <c r="Y272" s="130"/>
      <c r="Z272" s="130"/>
      <c r="AA272" s="130"/>
      <c r="AB272" s="13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130"/>
      <c r="R273" s="130"/>
      <c r="S273" s="130"/>
      <c r="T273" s="130"/>
      <c r="U273" s="130"/>
      <c r="V273" s="130"/>
      <c r="W273" s="130"/>
      <c r="X273" s="130"/>
      <c r="Y273" s="130"/>
      <c r="Z273" s="130"/>
      <c r="AA273" s="130"/>
      <c r="AB273" s="13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130"/>
      <c r="R274" s="130"/>
      <c r="S274" s="130"/>
      <c r="T274" s="130"/>
      <c r="U274" s="130"/>
      <c r="V274" s="130"/>
      <c r="W274" s="130"/>
      <c r="X274" s="130"/>
      <c r="Y274" s="130"/>
      <c r="Z274" s="130"/>
      <c r="AA274" s="130"/>
      <c r="AB274" s="13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130"/>
      <c r="R275" s="130"/>
      <c r="S275" s="130"/>
      <c r="T275" s="130"/>
      <c r="U275" s="130"/>
      <c r="V275" s="130"/>
      <c r="W275" s="130"/>
      <c r="X275" s="130"/>
      <c r="Y275" s="130">
        <v>443831920</v>
      </c>
      <c r="Z275" s="130"/>
      <c r="AA275" s="130"/>
      <c r="AB275" s="13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130"/>
      <c r="R276" s="130"/>
      <c r="S276" s="130"/>
      <c r="T276" s="130"/>
      <c r="U276" s="130"/>
      <c r="V276" s="130"/>
      <c r="W276" s="130"/>
      <c r="X276" s="130"/>
      <c r="Y276" s="130"/>
      <c r="Z276" s="130"/>
      <c r="AA276" s="130"/>
      <c r="AB276" s="13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130">
        <v>216681000</v>
      </c>
      <c r="R277" s="130"/>
      <c r="S277" s="130"/>
      <c r="T277" s="130"/>
      <c r="U277" s="130"/>
      <c r="V277" s="130"/>
      <c r="W277" s="130"/>
      <c r="X277" s="130"/>
      <c r="Y277" s="130"/>
      <c r="Z277" s="130"/>
      <c r="AA277" s="130"/>
      <c r="AB277" s="13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130"/>
      <c r="R278" s="130"/>
      <c r="S278" s="130"/>
      <c r="T278" s="130"/>
      <c r="U278" s="130"/>
      <c r="V278" s="130"/>
      <c r="W278" s="130"/>
      <c r="X278" s="130"/>
      <c r="Y278" s="130"/>
      <c r="Z278" s="130"/>
      <c r="AA278" s="130"/>
      <c r="AB278" s="13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130"/>
      <c r="R279" s="130"/>
      <c r="S279" s="130"/>
      <c r="T279" s="130"/>
      <c r="U279" s="130"/>
      <c r="V279" s="130"/>
      <c r="W279" s="130"/>
      <c r="X279" s="130"/>
      <c r="Y279" s="130"/>
      <c r="Z279" s="130"/>
      <c r="AA279" s="130"/>
      <c r="AB279" s="13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130"/>
      <c r="R280" s="130"/>
      <c r="S280" s="130"/>
      <c r="T280" s="130"/>
      <c r="U280" s="130"/>
      <c r="V280" s="130"/>
      <c r="W280" s="130"/>
      <c r="X280" s="130">
        <v>75658650</v>
      </c>
      <c r="Y280" s="130"/>
      <c r="Z280" s="130"/>
      <c r="AA280" s="130"/>
      <c r="AB280" s="13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130"/>
      <c r="R281" s="130"/>
      <c r="S281" s="130"/>
      <c r="T281" s="130"/>
      <c r="U281" s="130"/>
      <c r="V281" s="130"/>
      <c r="W281" s="130"/>
      <c r="X281" s="130"/>
      <c r="Y281" s="130"/>
      <c r="Z281" s="130"/>
      <c r="AA281" s="130"/>
      <c r="AB281" s="13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130"/>
      <c r="R282" s="130"/>
      <c r="S282" s="130"/>
      <c r="T282" s="130"/>
      <c r="U282" s="130"/>
      <c r="V282" s="130"/>
      <c r="W282" s="130"/>
      <c r="X282" s="130"/>
      <c r="Y282" s="130"/>
      <c r="Z282" s="130"/>
      <c r="AA282" s="130"/>
      <c r="AB282" s="13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130"/>
      <c r="R283" s="130"/>
      <c r="S283" s="130"/>
      <c r="T283" s="130"/>
      <c r="U283" s="130"/>
      <c r="V283" s="130"/>
      <c r="W283" s="130"/>
      <c r="X283" s="130"/>
      <c r="Y283" s="130"/>
      <c r="Z283" s="130"/>
      <c r="AA283" s="130"/>
      <c r="AB283" s="13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130"/>
      <c r="R284" s="130"/>
      <c r="S284" s="130"/>
      <c r="T284" s="130"/>
      <c r="U284" s="130"/>
      <c r="V284" s="130"/>
      <c r="W284" s="130"/>
      <c r="X284" s="130"/>
      <c r="Y284" s="130">
        <v>46161183</v>
      </c>
      <c r="Z284" s="130"/>
      <c r="AA284" s="130"/>
      <c r="AB284" s="13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130"/>
      <c r="R285" s="130"/>
      <c r="S285" s="130"/>
      <c r="T285" s="130"/>
      <c r="U285" s="130"/>
      <c r="V285" s="130"/>
      <c r="W285" s="130"/>
      <c r="X285" s="130"/>
      <c r="Y285" s="130"/>
      <c r="Z285" s="130"/>
      <c r="AA285" s="130"/>
      <c r="AB285" s="13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130"/>
      <c r="R286" s="130"/>
      <c r="S286" s="130"/>
      <c r="T286" s="130"/>
      <c r="U286" s="130"/>
      <c r="V286" s="130"/>
      <c r="W286" s="130"/>
      <c r="X286" s="130"/>
      <c r="Y286" s="130"/>
      <c r="Z286" s="130"/>
      <c r="AA286" s="130"/>
      <c r="AB286" s="13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130"/>
      <c r="R287" s="130"/>
      <c r="S287" s="130"/>
      <c r="T287" s="130"/>
      <c r="U287" s="130"/>
      <c r="V287" s="130"/>
      <c r="W287" s="130"/>
      <c r="X287" s="130"/>
      <c r="Y287" s="130"/>
      <c r="Z287" s="130"/>
      <c r="AA287" s="130"/>
      <c r="AB287" s="13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130"/>
      <c r="R288" s="130"/>
      <c r="S288" s="130"/>
      <c r="T288" s="130"/>
      <c r="U288" s="130"/>
      <c r="V288" s="130"/>
      <c r="W288" s="130"/>
      <c r="X288" s="130"/>
      <c r="Y288" s="130"/>
      <c r="Z288" s="130"/>
      <c r="AA288" s="130"/>
      <c r="AB288" s="13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130"/>
      <c r="R289" s="130"/>
      <c r="S289" s="130"/>
      <c r="T289" s="130"/>
      <c r="U289" s="130"/>
      <c r="V289" s="130"/>
      <c r="W289" s="130"/>
      <c r="X289" s="130"/>
      <c r="Y289" s="130"/>
      <c r="Z289" s="130"/>
      <c r="AA289" s="130"/>
      <c r="AB289" s="13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130"/>
      <c r="R290" s="130"/>
      <c r="S290" s="130"/>
      <c r="T290" s="130"/>
      <c r="U290" s="130"/>
      <c r="V290" s="130"/>
      <c r="W290" s="130"/>
      <c r="X290" s="130"/>
      <c r="Y290" s="130"/>
      <c r="Z290" s="130"/>
      <c r="AA290" s="130"/>
      <c r="AB290" s="13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130"/>
      <c r="R291" s="130">
        <v>168857600</v>
      </c>
      <c r="S291" s="130"/>
      <c r="T291" s="130"/>
      <c r="U291" s="130"/>
      <c r="V291" s="130"/>
      <c r="W291" s="130"/>
      <c r="X291" s="130"/>
      <c r="Y291" s="130"/>
      <c r="Z291" s="130"/>
      <c r="AA291" s="130"/>
      <c r="AB291" s="13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130"/>
      <c r="R292" s="130"/>
      <c r="S292" s="130"/>
      <c r="T292" s="130"/>
      <c r="U292" s="130">
        <v>178076220</v>
      </c>
      <c r="V292" s="130"/>
      <c r="W292" s="130"/>
      <c r="X292" s="130"/>
      <c r="Y292" s="130"/>
      <c r="Z292" s="130"/>
      <c r="AA292" s="130"/>
      <c r="AB292" s="13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130"/>
      <c r="R293" s="130"/>
      <c r="S293" s="130"/>
      <c r="T293" s="130"/>
      <c r="U293" s="130">
        <v>495147814</v>
      </c>
      <c r="V293" s="130"/>
      <c r="W293" s="130"/>
      <c r="X293" s="130"/>
      <c r="Y293" s="130"/>
      <c r="Z293" s="130"/>
      <c r="AA293" s="130"/>
      <c r="AB293" s="13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130"/>
      <c r="P294" s="130">
        <v>321800000</v>
      </c>
      <c r="Q294" s="130"/>
      <c r="R294" s="130"/>
      <c r="S294" s="130"/>
      <c r="T294" s="130"/>
      <c r="U294" s="130"/>
      <c r="V294" s="130"/>
      <c r="W294" s="130"/>
      <c r="X294" s="130"/>
      <c r="Y294" s="130"/>
      <c r="Z294" s="130"/>
      <c r="AA294" s="130"/>
      <c r="AB294" s="13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130"/>
      <c r="R295" s="130"/>
      <c r="S295" s="130"/>
      <c r="T295" s="130"/>
      <c r="U295" s="130"/>
      <c r="V295" s="130"/>
      <c r="W295" s="130"/>
      <c r="X295" s="130"/>
      <c r="Y295" s="130"/>
      <c r="Z295" s="130"/>
      <c r="AA295" s="130"/>
      <c r="AB295" s="13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130"/>
      <c r="P296" s="130">
        <v>326626353</v>
      </c>
      <c r="Q296" s="130"/>
      <c r="R296" s="130"/>
      <c r="S296" s="130"/>
      <c r="T296" s="130"/>
      <c r="U296" s="130"/>
      <c r="V296" s="130"/>
      <c r="W296" s="130"/>
      <c r="X296" s="130"/>
      <c r="Y296" s="130"/>
      <c r="Z296" s="130"/>
      <c r="AA296" s="130"/>
      <c r="AB296" s="13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130"/>
      <c r="R297" s="130"/>
      <c r="S297" s="130"/>
      <c r="T297" s="130"/>
      <c r="U297" s="130"/>
      <c r="V297" s="130"/>
      <c r="W297" s="130"/>
      <c r="X297" s="130"/>
      <c r="Y297" s="130"/>
      <c r="Z297" s="130"/>
      <c r="AA297" s="130"/>
      <c r="AB297" s="13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130"/>
      <c r="R298" s="130"/>
      <c r="S298" s="130"/>
      <c r="T298" s="130"/>
      <c r="U298" s="130"/>
      <c r="V298" s="130"/>
      <c r="W298" s="130"/>
      <c r="X298" s="130"/>
      <c r="Y298" s="130"/>
      <c r="Z298" s="130"/>
      <c r="AA298" s="130"/>
      <c r="AB298" s="13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130"/>
      <c r="P299" s="130">
        <v>9103500</v>
      </c>
      <c r="Q299" s="130"/>
      <c r="R299" s="130"/>
      <c r="S299" s="130"/>
      <c r="T299" s="130"/>
      <c r="U299" s="130"/>
      <c r="V299" s="130"/>
      <c r="W299" s="130"/>
      <c r="X299" s="130"/>
      <c r="Y299" s="130"/>
      <c r="Z299" s="130"/>
      <c r="AA299" s="130"/>
      <c r="AB299" s="13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130"/>
      <c r="R300" s="130"/>
      <c r="S300" s="130"/>
      <c r="T300" s="130"/>
      <c r="U300" s="130"/>
      <c r="V300" s="130"/>
      <c r="W300" s="130"/>
      <c r="X300" s="130"/>
      <c r="Y300" s="130"/>
      <c r="Z300" s="130"/>
      <c r="AA300" s="130"/>
      <c r="AB300" s="13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130"/>
      <c r="R301" s="130"/>
      <c r="S301" s="130"/>
      <c r="T301" s="130"/>
      <c r="U301" s="130"/>
      <c r="V301" s="130"/>
      <c r="W301" s="130"/>
      <c r="X301" s="130"/>
      <c r="Y301" s="130"/>
      <c r="Z301" s="130"/>
      <c r="AA301" s="130"/>
      <c r="AB301" s="13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130"/>
      <c r="R302" s="130"/>
      <c r="S302" s="130"/>
      <c r="T302" s="130"/>
      <c r="U302" s="130"/>
      <c r="V302" s="130"/>
      <c r="W302" s="130"/>
      <c r="X302" s="130"/>
      <c r="Y302" s="130"/>
      <c r="Z302" s="130"/>
      <c r="AA302" s="130"/>
      <c r="AB302" s="13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130"/>
      <c r="R303" s="130"/>
      <c r="S303" s="130"/>
      <c r="T303" s="130"/>
      <c r="U303" s="130"/>
      <c r="V303" s="130"/>
      <c r="W303" s="130"/>
      <c r="X303" s="130"/>
      <c r="Y303" s="130"/>
      <c r="Z303" s="130"/>
      <c r="AA303" s="130"/>
      <c r="AB303" s="13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130"/>
      <c r="R304" s="130"/>
      <c r="S304" s="130"/>
      <c r="T304" s="130"/>
      <c r="U304" s="130"/>
      <c r="V304" s="130"/>
      <c r="W304" s="130"/>
      <c r="X304" s="130"/>
      <c r="Y304" s="130"/>
      <c r="Z304" s="130"/>
      <c r="AA304" s="130"/>
      <c r="AB304" s="13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130"/>
      <c r="R305" s="130"/>
      <c r="S305" s="130"/>
      <c r="T305" s="130"/>
      <c r="U305" s="130"/>
      <c r="V305" s="130"/>
      <c r="W305" s="130"/>
      <c r="X305" s="130"/>
      <c r="Y305" s="130"/>
      <c r="Z305" s="130"/>
      <c r="AA305" s="130"/>
      <c r="AB305" s="13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130"/>
      <c r="R306" s="130"/>
      <c r="S306" s="130"/>
      <c r="T306" s="130"/>
      <c r="U306" s="130"/>
      <c r="V306" s="130"/>
      <c r="W306" s="130"/>
      <c r="X306" s="130"/>
      <c r="Y306" s="130"/>
      <c r="Z306" s="130"/>
      <c r="AA306" s="130"/>
      <c r="AB306" s="13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130"/>
      <c r="P307" s="130">
        <v>119750000</v>
      </c>
      <c r="Q307" s="130"/>
      <c r="R307" s="130"/>
      <c r="S307" s="130">
        <v>119750000</v>
      </c>
      <c r="T307" s="130"/>
      <c r="U307" s="130">
        <v>119750000</v>
      </c>
      <c r="V307" s="130"/>
      <c r="W307" s="130"/>
      <c r="X307" s="130"/>
      <c r="Y307" s="130"/>
      <c r="Z307" s="130"/>
      <c r="AA307" s="130"/>
      <c r="AB307" s="13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130"/>
      <c r="R308" s="130"/>
      <c r="S308" s="130"/>
      <c r="T308" s="130"/>
      <c r="U308" s="130"/>
      <c r="V308" s="130"/>
      <c r="W308" s="130"/>
      <c r="X308" s="130"/>
      <c r="Y308" s="130"/>
      <c r="Z308" s="130"/>
      <c r="AA308" s="130"/>
      <c r="AB308" s="13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130"/>
      <c r="R309" s="130"/>
      <c r="S309" s="130"/>
      <c r="T309" s="130"/>
      <c r="U309" s="130"/>
      <c r="V309" s="130"/>
      <c r="W309" s="130"/>
      <c r="X309" s="130"/>
      <c r="Y309" s="130"/>
      <c r="Z309" s="130"/>
      <c r="AA309" s="130"/>
      <c r="AB309" s="13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130"/>
      <c r="R310" s="130"/>
      <c r="S310" s="130"/>
      <c r="T310" s="130"/>
      <c r="U310" s="130">
        <v>61674827</v>
      </c>
      <c r="V310" s="130"/>
      <c r="W310" s="130"/>
      <c r="X310" s="130"/>
      <c r="Y310" s="130"/>
      <c r="Z310" s="130"/>
      <c r="AA310" s="130"/>
      <c r="AB310" s="13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130"/>
      <c r="R311" s="130"/>
      <c r="S311" s="130"/>
      <c r="T311" s="130"/>
      <c r="U311" s="130"/>
      <c r="V311" s="130"/>
      <c r="W311" s="130"/>
      <c r="X311" s="130"/>
      <c r="Y311" s="130"/>
      <c r="Z311" s="130"/>
      <c r="AA311" s="130"/>
      <c r="AB311" s="13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x14ac:dyDescent="0.25">
      <c r="A312" s="161" t="s">
        <v>53</v>
      </c>
      <c r="B312" s="133" t="s">
        <v>832</v>
      </c>
      <c r="C312" s="121">
        <v>2018</v>
      </c>
      <c r="D312" s="133" t="s">
        <v>832</v>
      </c>
      <c r="E312" s="121" t="s">
        <v>833</v>
      </c>
      <c r="F312" s="121" t="s">
        <v>922</v>
      </c>
      <c r="G312" s="133" t="s">
        <v>274</v>
      </c>
      <c r="H312" s="133" t="s">
        <v>719</v>
      </c>
      <c r="I312" s="136">
        <v>111000000</v>
      </c>
      <c r="J312" s="133" t="s">
        <v>52</v>
      </c>
      <c r="K312" s="130"/>
      <c r="L312" s="130"/>
      <c r="M312" s="130"/>
      <c r="N312" s="130"/>
      <c r="O312" s="130"/>
      <c r="P312" s="130"/>
      <c r="Q312" s="130"/>
      <c r="R312" s="130"/>
      <c r="S312" s="130"/>
      <c r="T312" s="130"/>
      <c r="U312" s="130"/>
      <c r="V312" s="130"/>
      <c r="W312" s="130"/>
      <c r="X312" s="130"/>
      <c r="Y312" s="130"/>
      <c r="Z312" s="130"/>
      <c r="AA312" s="130"/>
      <c r="AB312" s="13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130"/>
      <c r="R313" s="130"/>
      <c r="S313" s="130"/>
      <c r="T313" s="130"/>
      <c r="U313" s="130">
        <v>162046912</v>
      </c>
      <c r="V313" s="130"/>
      <c r="W313" s="130"/>
      <c r="X313" s="130"/>
      <c r="Y313" s="130"/>
      <c r="Z313" s="130"/>
      <c r="AA313" s="130"/>
      <c r="AB313" s="13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130"/>
      <c r="R314" s="130"/>
      <c r="S314" s="130"/>
      <c r="T314" s="130"/>
      <c r="U314" s="130"/>
      <c r="V314" s="130"/>
      <c r="W314" s="130"/>
      <c r="X314" s="130"/>
      <c r="Y314" s="130"/>
      <c r="Z314" s="130"/>
      <c r="AA314" s="130"/>
      <c r="AB314" s="13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130"/>
      <c r="R315" s="130"/>
      <c r="S315" s="130"/>
      <c r="T315" s="130"/>
      <c r="U315" s="130"/>
      <c r="V315" s="130"/>
      <c r="W315" s="130"/>
      <c r="X315" s="130"/>
      <c r="Y315" s="130"/>
      <c r="Z315" s="130"/>
      <c r="AA315" s="130"/>
      <c r="AB315" s="13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153">
        <v>71482824</v>
      </c>
      <c r="R316" s="153">
        <v>59569020</v>
      </c>
      <c r="S316" s="130"/>
      <c r="T316" s="153">
        <v>23827608</v>
      </c>
      <c r="U316" s="153">
        <v>47655216</v>
      </c>
      <c r="V316" s="153">
        <v>19856340</v>
      </c>
      <c r="W316" s="130"/>
      <c r="X316" s="153">
        <v>17870706</v>
      </c>
      <c r="Y316" s="153">
        <v>47655216</v>
      </c>
      <c r="Z316" s="130"/>
      <c r="AA316" s="130"/>
      <c r="AB316" s="153">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130"/>
      <c r="R317" s="130"/>
      <c r="S317" s="136">
        <v>38697803.988934807</v>
      </c>
      <c r="T317" s="130"/>
      <c r="U317" s="130"/>
      <c r="V317" s="130"/>
      <c r="W317" s="136">
        <v>90294875.97418122</v>
      </c>
      <c r="X317" s="130"/>
      <c r="Y317" s="130"/>
      <c r="Z317" s="136">
        <v>77395607.977869615</v>
      </c>
      <c r="AA317" s="136">
        <v>77395607.977869615</v>
      </c>
      <c r="AB317" s="13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130"/>
      <c r="R318" s="130">
        <v>35139440</v>
      </c>
      <c r="S318" s="130"/>
      <c r="T318" s="130"/>
      <c r="U318" s="130"/>
      <c r="V318" s="130"/>
      <c r="W318" s="130"/>
      <c r="X318" s="130"/>
      <c r="Y318" s="130"/>
      <c r="Z318" s="130"/>
      <c r="AA318" s="130"/>
      <c r="AB318" s="13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130"/>
      <c r="R319" s="130"/>
      <c r="S319" s="130"/>
      <c r="T319" s="130"/>
      <c r="U319" s="130"/>
      <c r="V319" s="130"/>
      <c r="W319" s="130"/>
      <c r="X319" s="130"/>
      <c r="Y319" s="130"/>
      <c r="Z319" s="130"/>
      <c r="AA319" s="130"/>
      <c r="AB319" s="13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130"/>
      <c r="R320" s="130"/>
      <c r="S320" s="130"/>
      <c r="T320" s="130"/>
      <c r="U320" s="130"/>
      <c r="V320" s="130"/>
      <c r="W320" s="130"/>
      <c r="X320" s="130"/>
      <c r="Y320" s="130"/>
      <c r="Z320" s="130"/>
      <c r="AA320" s="130"/>
      <c r="AB320" s="13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130"/>
      <c r="R321" s="130"/>
      <c r="S321" s="130"/>
      <c r="T321" s="130"/>
      <c r="U321" s="130">
        <v>132906000</v>
      </c>
      <c r="V321" s="130"/>
      <c r="W321" s="130"/>
      <c r="X321" s="130"/>
      <c r="Y321" s="130"/>
      <c r="Z321" s="130"/>
      <c r="AA321" s="130"/>
      <c r="AB321" s="13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130"/>
      <c r="R322" s="130"/>
      <c r="S322" s="130"/>
      <c r="T322" s="130"/>
      <c r="U322" s="130"/>
      <c r="V322" s="130"/>
      <c r="W322" s="130">
        <v>850000000</v>
      </c>
      <c r="X322" s="130"/>
      <c r="Y322" s="130"/>
      <c r="Z322" s="130"/>
      <c r="AA322" s="130"/>
      <c r="AB322" s="13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122"/>
      <c r="R323" s="122"/>
      <c r="S323" s="122"/>
      <c r="T323" s="122"/>
      <c r="U323" s="122"/>
      <c r="V323" s="122"/>
      <c r="W323" s="122"/>
      <c r="X323" s="122"/>
      <c r="Y323" s="122"/>
      <c r="Z323" s="122"/>
      <c r="AA323" s="122"/>
      <c r="AB323" s="122"/>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122"/>
      <c r="R324" s="122"/>
      <c r="S324" s="122"/>
      <c r="T324" s="122"/>
      <c r="U324" s="122"/>
      <c r="V324" s="122"/>
      <c r="W324" s="122"/>
      <c r="X324" s="122"/>
      <c r="Y324" s="122"/>
      <c r="Z324" s="122"/>
      <c r="AA324" s="122"/>
      <c r="AB324" s="122"/>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122"/>
      <c r="R325" s="122"/>
      <c r="S325" s="122"/>
      <c r="T325" s="122"/>
      <c r="U325" s="122"/>
      <c r="V325" s="122"/>
      <c r="W325" s="122"/>
      <c r="X325" s="122"/>
      <c r="Y325" s="122"/>
      <c r="Z325" s="122"/>
      <c r="AA325" s="122"/>
      <c r="AB325" s="122"/>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122"/>
      <c r="R326" s="122"/>
      <c r="S326" s="122"/>
      <c r="T326" s="122"/>
      <c r="U326" s="122"/>
      <c r="V326" s="122"/>
      <c r="W326" s="122"/>
      <c r="X326" s="122">
        <v>44808932.333333336</v>
      </c>
      <c r="Y326" s="122"/>
      <c r="Z326" s="122"/>
      <c r="AA326" s="122"/>
      <c r="AB326" s="122"/>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122"/>
      <c r="R327" s="122"/>
      <c r="S327" s="122"/>
      <c r="T327" s="122"/>
      <c r="U327" s="122"/>
      <c r="V327" s="122"/>
      <c r="W327" s="122"/>
      <c r="X327" s="122"/>
      <c r="Y327" s="122"/>
      <c r="Z327" s="122"/>
      <c r="AA327" s="122"/>
      <c r="AB327" s="122"/>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122"/>
      <c r="R328" s="122"/>
      <c r="S328" s="122"/>
      <c r="T328" s="122"/>
      <c r="U328" s="122"/>
      <c r="V328" s="122"/>
      <c r="W328" s="122"/>
      <c r="X328" s="122"/>
      <c r="Y328" s="122"/>
      <c r="Z328" s="122"/>
      <c r="AA328" s="122"/>
      <c r="AB328" s="122"/>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130"/>
      <c r="R329" s="130"/>
      <c r="S329" s="130"/>
      <c r="T329" s="130"/>
      <c r="U329" s="130"/>
      <c r="V329" s="130"/>
      <c r="W329" s="130"/>
      <c r="X329" s="130"/>
      <c r="Y329" s="130"/>
      <c r="Z329" s="130"/>
      <c r="AA329" s="130"/>
      <c r="AB329" s="13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130"/>
      <c r="R330" s="130"/>
      <c r="S330" s="130"/>
      <c r="T330" s="130"/>
      <c r="U330" s="130"/>
      <c r="V330" s="130"/>
      <c r="W330" s="130"/>
      <c r="X330" s="130"/>
      <c r="Y330" s="130"/>
      <c r="Z330" s="130"/>
      <c r="AA330" s="130"/>
      <c r="AB330" s="13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130"/>
      <c r="R331" s="130"/>
      <c r="S331" s="130"/>
      <c r="T331" s="130"/>
      <c r="U331" s="130"/>
      <c r="V331" s="130"/>
      <c r="W331" s="130"/>
      <c r="X331" s="130"/>
      <c r="Y331" s="130"/>
      <c r="Z331" s="130"/>
      <c r="AA331" s="130"/>
      <c r="AB331" s="13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130"/>
      <c r="R332" s="130"/>
      <c r="S332" s="130"/>
      <c r="T332" s="130"/>
      <c r="U332" s="130"/>
      <c r="V332" s="130"/>
      <c r="W332" s="130"/>
      <c r="X332" s="130"/>
      <c r="Y332" s="130"/>
      <c r="Z332" s="130"/>
      <c r="AA332" s="130"/>
      <c r="AB332" s="13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130"/>
      <c r="R333" s="130"/>
      <c r="S333" s="130"/>
      <c r="T333" s="130"/>
      <c r="U333" s="130"/>
      <c r="V333" s="130"/>
      <c r="W333" s="130"/>
      <c r="X333" s="130"/>
      <c r="Y333" s="130"/>
      <c r="Z333" s="130"/>
      <c r="AA333" s="130"/>
      <c r="AB333" s="13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130"/>
      <c r="R334" s="130"/>
      <c r="S334" s="130"/>
      <c r="T334" s="130"/>
      <c r="U334" s="130"/>
      <c r="V334" s="130"/>
      <c r="W334" s="130"/>
      <c r="X334" s="130"/>
      <c r="Y334" s="130"/>
      <c r="Z334" s="130"/>
      <c r="AA334" s="130"/>
      <c r="AB334" s="13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130"/>
      <c r="R335" s="130"/>
      <c r="S335" s="130"/>
      <c r="T335" s="130"/>
      <c r="U335" s="130"/>
      <c r="V335" s="130"/>
      <c r="W335" s="130"/>
      <c r="X335" s="130"/>
      <c r="Y335" s="130"/>
      <c r="Z335" s="130"/>
      <c r="AA335" s="130"/>
      <c r="AB335" s="13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130">
        <v>6483476.666666667</v>
      </c>
      <c r="O336" s="130"/>
      <c r="P336" s="130">
        <v>6483476.666666667</v>
      </c>
      <c r="Q336" s="130"/>
      <c r="R336" s="130"/>
      <c r="S336" s="130"/>
      <c r="T336" s="130"/>
      <c r="U336" s="130"/>
      <c r="V336" s="130"/>
      <c r="W336" s="130"/>
      <c r="X336" s="130"/>
      <c r="Y336" s="130"/>
      <c r="Z336" s="130"/>
      <c r="AA336" s="130"/>
      <c r="AB336" s="13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130"/>
      <c r="R337" s="130"/>
      <c r="S337" s="130"/>
      <c r="T337" s="130"/>
      <c r="U337" s="130"/>
      <c r="V337" s="130"/>
      <c r="W337" s="130"/>
      <c r="X337" s="130"/>
      <c r="Y337" s="130"/>
      <c r="Z337" s="130"/>
      <c r="AA337" s="130"/>
      <c r="AB337" s="13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130"/>
      <c r="R338" s="130"/>
      <c r="S338" s="130"/>
      <c r="T338" s="130"/>
      <c r="U338" s="130"/>
      <c r="V338" s="130"/>
      <c r="W338" s="130"/>
      <c r="X338" s="130"/>
      <c r="Y338" s="130"/>
      <c r="Z338" s="130"/>
      <c r="AA338" s="130"/>
      <c r="AB338" s="13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130"/>
      <c r="R339" s="130"/>
      <c r="S339" s="130"/>
      <c r="T339" s="130"/>
      <c r="U339" s="130"/>
      <c r="V339" s="130"/>
      <c r="W339" s="130"/>
      <c r="X339" s="130"/>
      <c r="Y339" s="130"/>
      <c r="Z339" s="130"/>
      <c r="AA339" s="130"/>
      <c r="AB339" s="13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130"/>
      <c r="R340" s="130">
        <v>151000000</v>
      </c>
      <c r="S340" s="130"/>
      <c r="T340" s="130"/>
      <c r="U340" s="130"/>
      <c r="V340" s="130"/>
      <c r="W340" s="130"/>
      <c r="X340" s="130"/>
      <c r="Y340" s="130"/>
      <c r="Z340" s="130"/>
      <c r="AA340" s="130"/>
      <c r="AB340" s="13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130"/>
      <c r="R341" s="130"/>
      <c r="S341" s="130"/>
      <c r="T341" s="130"/>
      <c r="U341" s="130"/>
      <c r="V341" s="130"/>
      <c r="W341" s="130"/>
      <c r="X341" s="130">
        <v>120000000</v>
      </c>
      <c r="Y341" s="130"/>
      <c r="Z341" s="130"/>
      <c r="AA341" s="130"/>
      <c r="AB341" s="13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B341">
    <filterColumn colId="27">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J165" sqref="J165"/>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8" width="17" style="88" hidden="1" customWidth="1"/>
    <col min="29" max="29" width="17" style="139"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118"/>
      <c r="AD1" s="5"/>
      <c r="AE1" s="5"/>
      <c r="AF1" s="5"/>
      <c r="AG1" s="5"/>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118"/>
      <c r="AD2" s="5"/>
      <c r="AE2" s="5"/>
      <c r="AF2" s="5"/>
      <c r="AG2" s="5"/>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122">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22.5" x14ac:dyDescent="0.2">
      <c r="A84" s="119" t="s">
        <v>84</v>
      </c>
      <c r="B84" s="131" t="s">
        <v>254</v>
      </c>
      <c r="C84" s="119">
        <v>2017</v>
      </c>
      <c r="D84" s="37" t="s">
        <v>254</v>
      </c>
      <c r="E84" s="146" t="s">
        <v>255</v>
      </c>
      <c r="F84" s="119" t="s">
        <v>928</v>
      </c>
      <c r="G84" s="124" t="s">
        <v>256</v>
      </c>
      <c r="H84" s="19" t="s">
        <v>87</v>
      </c>
      <c r="I84" s="122">
        <v>110000000</v>
      </c>
      <c r="J84" s="124" t="s">
        <v>257</v>
      </c>
      <c r="K84" s="23"/>
      <c r="L84" s="23"/>
      <c r="M84" s="23"/>
      <c r="N84" s="23"/>
      <c r="O84" s="23"/>
      <c r="P84" s="23"/>
      <c r="Q84" s="23"/>
      <c r="R84" s="23"/>
      <c r="S84" s="23"/>
      <c r="T84" s="23"/>
      <c r="U84" s="23"/>
      <c r="V84" s="23"/>
      <c r="W84" s="23"/>
      <c r="X84" s="23"/>
      <c r="Y84" s="23"/>
      <c r="Z84" s="23"/>
      <c r="AA84" s="23"/>
      <c r="AB84" s="23"/>
      <c r="AC84" s="122">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x14ac:dyDescent="0.2">
      <c r="A110" s="119" t="s">
        <v>53</v>
      </c>
      <c r="B110" s="124" t="s">
        <v>322</v>
      </c>
      <c r="C110" s="119">
        <v>2017</v>
      </c>
      <c r="D110" s="27" t="s">
        <v>322</v>
      </c>
      <c r="E110" s="119" t="s">
        <v>323</v>
      </c>
      <c r="F110" s="119" t="s">
        <v>922</v>
      </c>
      <c r="G110" s="121" t="s">
        <v>50</v>
      </c>
      <c r="H110" s="27" t="s">
        <v>56</v>
      </c>
      <c r="I110" s="125">
        <f>313728910+22642422</f>
        <v>336371332</v>
      </c>
      <c r="J110" s="124" t="s">
        <v>324</v>
      </c>
      <c r="K110" s="23"/>
      <c r="L110" s="23"/>
      <c r="M110" s="23"/>
      <c r="N110" s="23"/>
      <c r="O110" s="23"/>
      <c r="P110" s="23">
        <v>112123777.33333333</v>
      </c>
      <c r="Q110" s="23"/>
      <c r="R110" s="23"/>
      <c r="S110" s="23"/>
      <c r="T110" s="23"/>
      <c r="U110" s="23"/>
      <c r="V110" s="23"/>
      <c r="W110" s="23"/>
      <c r="X110" s="23"/>
      <c r="Y110" s="23"/>
      <c r="Z110" s="23"/>
      <c r="AA110" s="23"/>
      <c r="AB110" s="23"/>
      <c r="AC110" s="122">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19" t="s">
        <v>53</v>
      </c>
      <c r="B112" s="124" t="s">
        <v>327</v>
      </c>
      <c r="C112" s="119">
        <v>2017</v>
      </c>
      <c r="D112" s="27" t="s">
        <v>327</v>
      </c>
      <c r="E112" s="119" t="s">
        <v>328</v>
      </c>
      <c r="F112" s="119" t="s">
        <v>922</v>
      </c>
      <c r="G112" s="121" t="s">
        <v>50</v>
      </c>
      <c r="H112" s="27" t="s">
        <v>56</v>
      </c>
      <c r="I112" s="125">
        <v>377517820</v>
      </c>
      <c r="J112" s="124"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122">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122">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122">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x14ac:dyDescent="0.25">
      <c r="A200" s="119" t="s">
        <v>53</v>
      </c>
      <c r="B200" s="131" t="s">
        <v>559</v>
      </c>
      <c r="C200" s="119">
        <v>2018</v>
      </c>
      <c r="D200" s="37" t="s">
        <v>559</v>
      </c>
      <c r="E200" s="119" t="s">
        <v>560</v>
      </c>
      <c r="F200" s="119" t="s">
        <v>922</v>
      </c>
      <c r="G200" s="131" t="s">
        <v>256</v>
      </c>
      <c r="H200" s="37" t="s">
        <v>56</v>
      </c>
      <c r="I200" s="122">
        <v>142557500</v>
      </c>
      <c r="J200" s="120" t="s">
        <v>257</v>
      </c>
      <c r="K200" s="50"/>
      <c r="L200" s="50"/>
      <c r="M200" s="50"/>
      <c r="N200" s="50"/>
      <c r="O200" s="50"/>
      <c r="P200" s="50"/>
      <c r="Q200" s="50"/>
      <c r="R200" s="50"/>
      <c r="S200" s="50"/>
      <c r="T200" s="50"/>
      <c r="U200" s="50"/>
      <c r="V200" s="50"/>
      <c r="W200" s="50"/>
      <c r="X200" s="50"/>
      <c r="Y200" s="50"/>
      <c r="Z200" s="50"/>
      <c r="AA200" s="50"/>
      <c r="AB200" s="50"/>
      <c r="AC200" s="13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19" t="s">
        <v>53</v>
      </c>
      <c r="B258" s="131" t="s">
        <v>697</v>
      </c>
      <c r="C258" s="119">
        <v>2018</v>
      </c>
      <c r="D258" s="37" t="s">
        <v>697</v>
      </c>
      <c r="E258" s="119" t="s">
        <v>698</v>
      </c>
      <c r="F258" s="119" t="s">
        <v>922</v>
      </c>
      <c r="G258" s="119" t="s">
        <v>50</v>
      </c>
      <c r="H258" s="37" t="s">
        <v>56</v>
      </c>
      <c r="I258" s="132">
        <v>258330000</v>
      </c>
      <c r="J258" s="131"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13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x14ac:dyDescent="0.25">
      <c r="A304" s="121" t="s">
        <v>670</v>
      </c>
      <c r="B304" s="121" t="s">
        <v>813</v>
      </c>
      <c r="C304" s="121">
        <v>2018</v>
      </c>
      <c r="D304" s="22" t="s">
        <v>813</v>
      </c>
      <c r="E304" s="121" t="s">
        <v>814</v>
      </c>
      <c r="F304" s="119" t="s">
        <v>922</v>
      </c>
      <c r="G304" s="133" t="s">
        <v>256</v>
      </c>
      <c r="H304" s="67" t="s">
        <v>674</v>
      </c>
      <c r="I304" s="152">
        <v>120000000</v>
      </c>
      <c r="J304" s="133" t="s">
        <v>257</v>
      </c>
      <c r="K304" s="50"/>
      <c r="L304" s="50"/>
      <c r="M304" s="50"/>
      <c r="N304" s="50"/>
      <c r="O304" s="50"/>
      <c r="P304" s="50"/>
      <c r="Q304" s="50"/>
      <c r="R304" s="50"/>
      <c r="S304" s="50"/>
      <c r="T304" s="50"/>
      <c r="U304" s="50"/>
      <c r="V304" s="50"/>
      <c r="W304" s="50"/>
      <c r="X304" s="50"/>
      <c r="Y304" s="50"/>
      <c r="Z304" s="50"/>
      <c r="AA304" s="50"/>
      <c r="AB304" s="50"/>
      <c r="AC304" s="13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153">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x14ac:dyDescent="0.25">
      <c r="A319" s="128" t="s">
        <v>670</v>
      </c>
      <c r="B319" s="133" t="s">
        <v>849</v>
      </c>
      <c r="C319" s="119">
        <v>2018</v>
      </c>
      <c r="D319" s="67" t="s">
        <v>849</v>
      </c>
      <c r="E319" s="119" t="s">
        <v>850</v>
      </c>
      <c r="F319" s="119" t="s">
        <v>922</v>
      </c>
      <c r="G319" s="144" t="s">
        <v>851</v>
      </c>
      <c r="H319" s="67" t="s">
        <v>674</v>
      </c>
      <c r="I319" s="134">
        <v>56000000</v>
      </c>
      <c r="J319" s="172" t="s">
        <v>257</v>
      </c>
      <c r="K319" s="50"/>
      <c r="L319" s="50"/>
      <c r="M319" s="50"/>
      <c r="N319" s="50"/>
      <c r="O319" s="50"/>
      <c r="P319" s="50"/>
      <c r="Q319" s="50"/>
      <c r="R319" s="50"/>
      <c r="S319" s="50"/>
      <c r="T319" s="50"/>
      <c r="U319" s="50"/>
      <c r="V319" s="50"/>
      <c r="W319" s="50"/>
      <c r="X319" s="50"/>
      <c r="Y319" s="50"/>
      <c r="Z319" s="50"/>
      <c r="AA319" s="50"/>
      <c r="AB319" s="50"/>
      <c r="AC319" s="13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22.5" x14ac:dyDescent="0.25">
      <c r="A336" s="150" t="s">
        <v>53</v>
      </c>
      <c r="B336" s="150" t="s">
        <v>890</v>
      </c>
      <c r="C336" s="121">
        <v>2018</v>
      </c>
      <c r="D336" s="63" t="s">
        <v>890</v>
      </c>
      <c r="E336" s="157" t="s">
        <v>891</v>
      </c>
      <c r="F336" s="119" t="s">
        <v>925</v>
      </c>
      <c r="G336" s="159" t="s">
        <v>892</v>
      </c>
      <c r="H336" s="63" t="s">
        <v>56</v>
      </c>
      <c r="I336" s="158">
        <v>19450430</v>
      </c>
      <c r="J336" s="159"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13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28">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AY108" sqref="AY108"/>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139"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118"/>
      <c r="AE1" s="5"/>
      <c r="AF1" s="5"/>
      <c r="AG1" s="5"/>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118"/>
      <c r="AE2" s="5"/>
      <c r="AF2" s="5"/>
      <c r="AG2" s="5"/>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x14ac:dyDescent="0.25">
      <c r="A27" s="119" t="s">
        <v>84</v>
      </c>
      <c r="B27" s="164" t="s">
        <v>110</v>
      </c>
      <c r="C27" s="119">
        <v>2017</v>
      </c>
      <c r="D27" s="20" t="s">
        <v>110</v>
      </c>
      <c r="E27" s="120" t="s">
        <v>111</v>
      </c>
      <c r="F27" s="119" t="s">
        <v>922</v>
      </c>
      <c r="G27" s="121" t="s">
        <v>50</v>
      </c>
      <c r="H27" s="19" t="s">
        <v>87</v>
      </c>
      <c r="I27" s="122">
        <v>501320000</v>
      </c>
      <c r="J27" s="119" t="s">
        <v>112</v>
      </c>
      <c r="K27" s="23"/>
      <c r="L27" s="23"/>
      <c r="M27" s="23"/>
      <c r="N27" s="23"/>
      <c r="O27" s="23"/>
      <c r="P27" s="23"/>
      <c r="Q27" s="23"/>
      <c r="R27" s="23"/>
      <c r="S27" s="23"/>
      <c r="T27" s="23"/>
      <c r="U27" s="23"/>
      <c r="V27" s="23"/>
      <c r="W27" s="23"/>
      <c r="X27" s="23"/>
      <c r="Y27" s="23"/>
      <c r="Z27" s="23"/>
      <c r="AA27" s="23"/>
      <c r="AB27" s="23"/>
      <c r="AC27" s="23"/>
      <c r="AD27" s="122">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x14ac:dyDescent="0.2">
      <c r="A30" s="119" t="s">
        <v>47</v>
      </c>
      <c r="B30" s="162" t="s">
        <v>117</v>
      </c>
      <c r="C30" s="119">
        <v>2017</v>
      </c>
      <c r="D30" s="29" t="s">
        <v>117</v>
      </c>
      <c r="E30" s="119" t="s">
        <v>118</v>
      </c>
      <c r="F30" s="119" t="s">
        <v>922</v>
      </c>
      <c r="G30" s="121" t="s">
        <v>50</v>
      </c>
      <c r="H30" s="19" t="s">
        <v>51</v>
      </c>
      <c r="I30" s="125">
        <v>2195682978</v>
      </c>
      <c r="J30" s="124" t="s">
        <v>112</v>
      </c>
      <c r="K30" s="23"/>
      <c r="L30" s="23"/>
      <c r="M30" s="23"/>
      <c r="N30" s="23"/>
      <c r="O30" s="23"/>
      <c r="P30" s="23"/>
      <c r="Q30" s="23"/>
      <c r="R30" s="23"/>
      <c r="S30" s="23"/>
      <c r="T30" s="23"/>
      <c r="U30" s="23"/>
      <c r="V30" s="23"/>
      <c r="W30" s="23"/>
      <c r="X30" s="23"/>
      <c r="Y30" s="23"/>
      <c r="Z30" s="23"/>
      <c r="AA30" s="23"/>
      <c r="AB30" s="23"/>
      <c r="AC30" s="23"/>
      <c r="AD30" s="122">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30">
        <v>823033395</v>
      </c>
      <c r="J35" s="121"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122">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x14ac:dyDescent="0.2">
      <c r="A39" s="119" t="s">
        <v>53</v>
      </c>
      <c r="B39" s="160" t="s">
        <v>138</v>
      </c>
      <c r="C39" s="119">
        <v>2017</v>
      </c>
      <c r="D39" s="31" t="s">
        <v>138</v>
      </c>
      <c r="E39" s="120" t="s">
        <v>139</v>
      </c>
      <c r="F39" s="119" t="s">
        <v>924</v>
      </c>
      <c r="G39" s="121" t="s">
        <v>50</v>
      </c>
      <c r="H39" s="19" t="s">
        <v>56</v>
      </c>
      <c r="I39" s="130">
        <v>356845272</v>
      </c>
      <c r="J39" s="121" t="s">
        <v>140</v>
      </c>
      <c r="K39" s="23"/>
      <c r="L39" s="23">
        <v>71369054.400000006</v>
      </c>
      <c r="M39" s="23"/>
      <c r="N39" s="23"/>
      <c r="O39" s="23"/>
      <c r="P39" s="23"/>
      <c r="Q39" s="23"/>
      <c r="R39" s="23"/>
      <c r="S39" s="23"/>
      <c r="T39" s="23"/>
      <c r="U39" s="23"/>
      <c r="V39" s="23"/>
      <c r="W39" s="23">
        <v>71369054.400000006</v>
      </c>
      <c r="X39" s="23"/>
      <c r="Y39" s="23"/>
      <c r="Z39" s="23"/>
      <c r="AA39" s="23"/>
      <c r="AB39" s="23"/>
      <c r="AC39" s="23"/>
      <c r="AD39" s="122">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x14ac:dyDescent="0.25">
      <c r="A69" s="119" t="s">
        <v>53</v>
      </c>
      <c r="B69" s="119" t="s">
        <v>213</v>
      </c>
      <c r="C69" s="119">
        <v>2017</v>
      </c>
      <c r="D69" s="19" t="s">
        <v>213</v>
      </c>
      <c r="E69" s="120" t="s">
        <v>214</v>
      </c>
      <c r="F69" s="119" t="s">
        <v>922</v>
      </c>
      <c r="G69" s="121" t="s">
        <v>50</v>
      </c>
      <c r="H69" s="19" t="s">
        <v>56</v>
      </c>
      <c r="I69" s="130">
        <v>243719400</v>
      </c>
      <c r="J69" s="121" t="s">
        <v>215</v>
      </c>
      <c r="K69" s="23"/>
      <c r="L69" s="23"/>
      <c r="M69" s="23"/>
      <c r="N69" s="23"/>
      <c r="O69" s="23"/>
      <c r="P69" s="23">
        <v>121859700</v>
      </c>
      <c r="Q69" s="23"/>
      <c r="R69" s="23"/>
      <c r="S69" s="23"/>
      <c r="T69" s="23"/>
      <c r="U69" s="23"/>
      <c r="V69" s="23"/>
      <c r="W69" s="23"/>
      <c r="X69" s="23"/>
      <c r="Y69" s="23"/>
      <c r="Z69" s="23"/>
      <c r="AA69" s="23"/>
      <c r="AB69" s="23"/>
      <c r="AC69" s="23"/>
      <c r="AD69" s="122">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x14ac:dyDescent="0.25">
      <c r="A74" s="119" t="s">
        <v>53</v>
      </c>
      <c r="B74" s="119" t="s">
        <v>226</v>
      </c>
      <c r="C74" s="119">
        <v>2017</v>
      </c>
      <c r="D74" s="19" t="s">
        <v>226</v>
      </c>
      <c r="E74" s="120" t="s">
        <v>227</v>
      </c>
      <c r="F74" s="119" t="s">
        <v>922</v>
      </c>
      <c r="G74" s="121" t="s">
        <v>50</v>
      </c>
      <c r="H74" s="19" t="s">
        <v>56</v>
      </c>
      <c r="I74" s="130">
        <v>1354500000</v>
      </c>
      <c r="J74" s="121" t="s">
        <v>140</v>
      </c>
      <c r="K74" s="23"/>
      <c r="L74" s="23">
        <v>270900000</v>
      </c>
      <c r="M74" s="23"/>
      <c r="N74" s="23"/>
      <c r="O74" s="23"/>
      <c r="P74" s="23"/>
      <c r="Q74" s="23"/>
      <c r="R74" s="23"/>
      <c r="S74" s="23"/>
      <c r="T74" s="23"/>
      <c r="U74" s="23"/>
      <c r="V74" s="23"/>
      <c r="W74" s="23">
        <v>270900000</v>
      </c>
      <c r="X74" s="23"/>
      <c r="Y74" s="23"/>
      <c r="Z74" s="23"/>
      <c r="AA74" s="23"/>
      <c r="AB74" s="23"/>
      <c r="AC74" s="23"/>
      <c r="AD74" s="122">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x14ac:dyDescent="0.25">
      <c r="A76" s="119" t="s">
        <v>53</v>
      </c>
      <c r="B76" s="119" t="s">
        <v>231</v>
      </c>
      <c r="C76" s="119">
        <v>2017</v>
      </c>
      <c r="D76" s="19" t="s">
        <v>231</v>
      </c>
      <c r="E76" s="120" t="s">
        <v>232</v>
      </c>
      <c r="F76" s="119" t="s">
        <v>929</v>
      </c>
      <c r="G76" s="121" t="s">
        <v>50</v>
      </c>
      <c r="H76" s="19" t="s">
        <v>56</v>
      </c>
      <c r="I76" s="130">
        <v>405514958</v>
      </c>
      <c r="J76" s="121" t="s">
        <v>233</v>
      </c>
      <c r="K76" s="23"/>
      <c r="L76" s="23"/>
      <c r="M76" s="23"/>
      <c r="N76" s="23"/>
      <c r="O76" s="23">
        <v>135171652.66666666</v>
      </c>
      <c r="P76" s="23">
        <v>135171652.66666666</v>
      </c>
      <c r="Q76" s="23"/>
      <c r="R76" s="23"/>
      <c r="S76" s="23"/>
      <c r="T76" s="23"/>
      <c r="U76" s="23"/>
      <c r="V76" s="23"/>
      <c r="W76" s="23"/>
      <c r="X76" s="23"/>
      <c r="Y76" s="23"/>
      <c r="Z76" s="23"/>
      <c r="AA76" s="23"/>
      <c r="AB76" s="23"/>
      <c r="AC76" s="23"/>
      <c r="AD76" s="122">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19" t="s">
        <v>84</v>
      </c>
      <c r="B98" s="124" t="s">
        <v>291</v>
      </c>
      <c r="C98" s="119">
        <v>2017</v>
      </c>
      <c r="D98" s="27" t="s">
        <v>291</v>
      </c>
      <c r="E98" s="146" t="s">
        <v>292</v>
      </c>
      <c r="F98" s="119" t="s">
        <v>922</v>
      </c>
      <c r="G98" s="121" t="s">
        <v>50</v>
      </c>
      <c r="H98" s="19" t="s">
        <v>87</v>
      </c>
      <c r="I98" s="130">
        <v>80000000</v>
      </c>
      <c r="J98" s="121"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122">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21" t="s">
        <v>134</v>
      </c>
      <c r="H104" s="27" t="s">
        <v>56</v>
      </c>
      <c r="I104" s="168">
        <v>175470430</v>
      </c>
      <c r="J104" s="121"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122">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x14ac:dyDescent="0.2">
      <c r="A108" s="119" t="s">
        <v>53</v>
      </c>
      <c r="B108" s="124" t="s">
        <v>318</v>
      </c>
      <c r="C108" s="119">
        <v>2017</v>
      </c>
      <c r="D108" s="27" t="s">
        <v>318</v>
      </c>
      <c r="E108" s="119" t="s">
        <v>319</v>
      </c>
      <c r="F108" s="119" t="s">
        <v>922</v>
      </c>
      <c r="G108" s="121" t="s">
        <v>50</v>
      </c>
      <c r="H108" s="27" t="s">
        <v>56</v>
      </c>
      <c r="I108" s="169">
        <v>330000000</v>
      </c>
      <c r="J108" s="170" t="s">
        <v>140</v>
      </c>
      <c r="K108" s="23"/>
      <c r="L108" s="23">
        <v>66000000</v>
      </c>
      <c r="M108" s="23"/>
      <c r="N108" s="23"/>
      <c r="O108" s="23"/>
      <c r="P108" s="23"/>
      <c r="Q108" s="23"/>
      <c r="R108" s="23"/>
      <c r="S108" s="23"/>
      <c r="T108" s="23"/>
      <c r="U108" s="23"/>
      <c r="V108" s="23"/>
      <c r="W108" s="23">
        <v>66000000</v>
      </c>
      <c r="X108" s="23"/>
      <c r="Y108" s="23"/>
      <c r="Z108" s="23"/>
      <c r="AA108" s="23"/>
      <c r="AB108" s="23"/>
      <c r="AC108" s="23"/>
      <c r="AD108" s="122">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19" t="s">
        <v>53</v>
      </c>
      <c r="B112" s="124" t="s">
        <v>327</v>
      </c>
      <c r="C112" s="119">
        <v>2017</v>
      </c>
      <c r="D112" s="27" t="s">
        <v>327</v>
      </c>
      <c r="E112" s="119" t="s">
        <v>328</v>
      </c>
      <c r="F112" s="119" t="s">
        <v>922</v>
      </c>
      <c r="G112" s="121" t="s">
        <v>50</v>
      </c>
      <c r="H112" s="27" t="s">
        <v>56</v>
      </c>
      <c r="I112" s="169">
        <v>377517820</v>
      </c>
      <c r="J112" s="170"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122">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22.5" x14ac:dyDescent="0.2">
      <c r="A140" s="119" t="s">
        <v>84</v>
      </c>
      <c r="B140" s="124" t="s">
        <v>411</v>
      </c>
      <c r="C140" s="119">
        <v>2017</v>
      </c>
      <c r="D140" s="27" t="s">
        <v>411</v>
      </c>
      <c r="E140" s="119" t="s">
        <v>412</v>
      </c>
      <c r="F140" s="119" t="s">
        <v>922</v>
      </c>
      <c r="G140" s="170" t="s">
        <v>413</v>
      </c>
      <c r="H140" s="19" t="s">
        <v>87</v>
      </c>
      <c r="I140" s="169">
        <v>90000000</v>
      </c>
      <c r="J140" s="170" t="s">
        <v>112</v>
      </c>
      <c r="K140" s="23"/>
      <c r="L140" s="23"/>
      <c r="M140" s="23"/>
      <c r="N140" s="23"/>
      <c r="O140" s="23"/>
      <c r="P140" s="23"/>
      <c r="Q140" s="23"/>
      <c r="R140" s="23"/>
      <c r="S140" s="23"/>
      <c r="T140" s="23"/>
      <c r="U140" s="23"/>
      <c r="V140" s="23"/>
      <c r="W140" s="23"/>
      <c r="X140" s="23"/>
      <c r="Y140" s="23"/>
      <c r="Z140" s="23"/>
      <c r="AA140" s="23"/>
      <c r="AB140" s="23"/>
      <c r="AC140" s="23"/>
      <c r="AD140" s="122">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69">
        <v>1523643156</v>
      </c>
      <c r="J165" s="170"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122">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x14ac:dyDescent="0.2">
      <c r="A172" s="119" t="s">
        <v>47</v>
      </c>
      <c r="B172" s="124" t="s">
        <v>496</v>
      </c>
      <c r="C172" s="119">
        <v>2017</v>
      </c>
      <c r="D172" s="27" t="s">
        <v>496</v>
      </c>
      <c r="E172" s="119" t="s">
        <v>497</v>
      </c>
      <c r="F172" s="119" t="s">
        <v>926</v>
      </c>
      <c r="G172" s="121" t="s">
        <v>50</v>
      </c>
      <c r="H172" s="19" t="s">
        <v>51</v>
      </c>
      <c r="I172" s="169">
        <v>4500000000</v>
      </c>
      <c r="J172" s="170" t="s">
        <v>112</v>
      </c>
      <c r="K172" s="23"/>
      <c r="L172" s="23"/>
      <c r="M172" s="23"/>
      <c r="N172" s="23"/>
      <c r="O172" s="23"/>
      <c r="P172" s="23"/>
      <c r="Q172" s="23"/>
      <c r="R172" s="23"/>
      <c r="S172" s="23"/>
      <c r="T172" s="23"/>
      <c r="U172" s="23"/>
      <c r="V172" s="23"/>
      <c r="W172" s="23"/>
      <c r="X172" s="23"/>
      <c r="Y172" s="23"/>
      <c r="Z172" s="23"/>
      <c r="AA172" s="23"/>
      <c r="AB172" s="23"/>
      <c r="AC172" s="23"/>
      <c r="AD172" s="122">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x14ac:dyDescent="0.2">
      <c r="A178" s="119" t="s">
        <v>53</v>
      </c>
      <c r="B178" s="124" t="s">
        <v>512</v>
      </c>
      <c r="C178" s="119">
        <v>2017</v>
      </c>
      <c r="D178" s="27" t="s">
        <v>512</v>
      </c>
      <c r="E178" s="119" t="s">
        <v>513</v>
      </c>
      <c r="F178" s="119" t="s">
        <v>926</v>
      </c>
      <c r="G178" s="170" t="s">
        <v>514</v>
      </c>
      <c r="H178" s="27" t="s">
        <v>56</v>
      </c>
      <c r="I178" s="169">
        <v>192834473</v>
      </c>
      <c r="J178" s="170" t="s">
        <v>112</v>
      </c>
      <c r="K178" s="23"/>
      <c r="L178" s="23"/>
      <c r="M178" s="23"/>
      <c r="N178" s="23"/>
      <c r="O178" s="23"/>
      <c r="P178" s="23"/>
      <c r="Q178" s="23"/>
      <c r="R178" s="23"/>
      <c r="S178" s="23"/>
      <c r="T178" s="23"/>
      <c r="U178" s="23"/>
      <c r="V178" s="23"/>
      <c r="W178" s="23"/>
      <c r="X178" s="23"/>
      <c r="Y178" s="23"/>
      <c r="Z178" s="23"/>
      <c r="AA178" s="23"/>
      <c r="AB178" s="23"/>
      <c r="AC178" s="23"/>
      <c r="AD178" s="122">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x14ac:dyDescent="0.2">
      <c r="A181" s="119" t="s">
        <v>47</v>
      </c>
      <c r="B181" s="124" t="s">
        <v>520</v>
      </c>
      <c r="C181" s="119">
        <v>2017</v>
      </c>
      <c r="D181" s="27" t="s">
        <v>520</v>
      </c>
      <c r="E181" s="119" t="s">
        <v>521</v>
      </c>
      <c r="F181" s="119" t="s">
        <v>922</v>
      </c>
      <c r="G181" s="121" t="s">
        <v>50</v>
      </c>
      <c r="H181" s="19" t="s">
        <v>51</v>
      </c>
      <c r="I181" s="169">
        <v>11000000000</v>
      </c>
      <c r="J181" s="170" t="s">
        <v>112</v>
      </c>
      <c r="K181" s="23"/>
      <c r="L181" s="23"/>
      <c r="M181" s="23"/>
      <c r="N181" s="23"/>
      <c r="O181" s="23"/>
      <c r="P181" s="23"/>
      <c r="Q181" s="23"/>
      <c r="R181" s="23"/>
      <c r="S181" s="23"/>
      <c r="T181" s="23"/>
      <c r="U181" s="23"/>
      <c r="V181" s="23"/>
      <c r="W181" s="23"/>
      <c r="X181" s="23"/>
      <c r="Y181" s="23"/>
      <c r="Z181" s="23"/>
      <c r="AA181" s="23"/>
      <c r="AB181" s="23"/>
      <c r="AC181" s="23"/>
      <c r="AD181" s="122">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x14ac:dyDescent="0.2">
      <c r="A183" s="119" t="s">
        <v>47</v>
      </c>
      <c r="B183" s="124" t="s">
        <v>525</v>
      </c>
      <c r="C183" s="119">
        <v>2017</v>
      </c>
      <c r="D183" s="27" t="s">
        <v>525</v>
      </c>
      <c r="E183" s="119" t="s">
        <v>526</v>
      </c>
      <c r="F183" s="119" t="s">
        <v>926</v>
      </c>
      <c r="G183" s="121" t="s">
        <v>50</v>
      </c>
      <c r="H183" s="27" t="s">
        <v>51</v>
      </c>
      <c r="I183" s="169">
        <v>9526873131</v>
      </c>
      <c r="J183" s="170" t="s">
        <v>112</v>
      </c>
      <c r="K183" s="23"/>
      <c r="L183" s="23"/>
      <c r="M183" s="23"/>
      <c r="N183" s="23"/>
      <c r="O183" s="23"/>
      <c r="P183" s="23"/>
      <c r="Q183" s="23"/>
      <c r="R183" s="23"/>
      <c r="S183" s="23"/>
      <c r="T183" s="23"/>
      <c r="U183" s="23"/>
      <c r="V183" s="23"/>
      <c r="W183" s="23"/>
      <c r="X183" s="23"/>
      <c r="Y183" s="23"/>
      <c r="Z183" s="23"/>
      <c r="AA183" s="23"/>
      <c r="AB183" s="23"/>
      <c r="AC183" s="23"/>
      <c r="AD183" s="122">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x14ac:dyDescent="0.2">
      <c r="A186" s="119" t="s">
        <v>53</v>
      </c>
      <c r="B186" s="124" t="s">
        <v>531</v>
      </c>
      <c r="C186" s="119">
        <v>2017</v>
      </c>
      <c r="D186" s="27" t="s">
        <v>531</v>
      </c>
      <c r="E186" s="119" t="s">
        <v>532</v>
      </c>
      <c r="F186" s="119" t="s">
        <v>922</v>
      </c>
      <c r="G186" s="121" t="s">
        <v>50</v>
      </c>
      <c r="H186" s="27" t="s">
        <v>56</v>
      </c>
      <c r="I186" s="130">
        <v>420485345</v>
      </c>
      <c r="J186" s="170" t="s">
        <v>533</v>
      </c>
      <c r="K186" s="23"/>
      <c r="L186" s="23"/>
      <c r="M186" s="23"/>
      <c r="N186" s="23"/>
      <c r="O186" s="23"/>
      <c r="P186" s="23"/>
      <c r="Q186" s="23"/>
      <c r="R186" s="23"/>
      <c r="S186" s="23"/>
      <c r="T186" s="23"/>
      <c r="U186" s="23"/>
      <c r="V186" s="23"/>
      <c r="W186" s="23"/>
      <c r="X186" s="23"/>
      <c r="Y186" s="23"/>
      <c r="Z186" s="23"/>
      <c r="AA186" s="23"/>
      <c r="AB186" s="23"/>
      <c r="AC186" s="23"/>
      <c r="AD186" s="122">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19" t="s">
        <v>84</v>
      </c>
      <c r="B196" s="131" t="s">
        <v>551</v>
      </c>
      <c r="C196" s="119">
        <v>2018</v>
      </c>
      <c r="D196" s="37" t="s">
        <v>551</v>
      </c>
      <c r="E196" s="119" t="s">
        <v>552</v>
      </c>
      <c r="F196" s="119" t="s">
        <v>929</v>
      </c>
      <c r="G196" s="121" t="s">
        <v>50</v>
      </c>
      <c r="H196" s="19" t="s">
        <v>87</v>
      </c>
      <c r="I196" s="130">
        <v>150000020</v>
      </c>
      <c r="J196" s="121"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13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x14ac:dyDescent="0.25">
      <c r="A226" s="119" t="s">
        <v>84</v>
      </c>
      <c r="B226" s="149" t="s">
        <v>617</v>
      </c>
      <c r="C226" s="119">
        <v>2018</v>
      </c>
      <c r="D226" s="52" t="s">
        <v>617</v>
      </c>
      <c r="E226" s="146" t="s">
        <v>618</v>
      </c>
      <c r="F226" s="119" t="s">
        <v>922</v>
      </c>
      <c r="G226" s="121" t="s">
        <v>50</v>
      </c>
      <c r="H226" s="19" t="s">
        <v>87</v>
      </c>
      <c r="I226" s="130">
        <v>748689355</v>
      </c>
      <c r="J226" s="150" t="s">
        <v>112</v>
      </c>
      <c r="K226" s="50"/>
      <c r="L226" s="50"/>
      <c r="M226" s="50"/>
      <c r="N226" s="50"/>
      <c r="O226" s="50"/>
      <c r="P226" s="50"/>
      <c r="Q226" s="50"/>
      <c r="R226" s="50"/>
      <c r="S226" s="50"/>
      <c r="T226" s="50"/>
      <c r="U226" s="50"/>
      <c r="V226" s="50"/>
      <c r="W226" s="50"/>
      <c r="X226" s="50"/>
      <c r="Y226" s="50"/>
      <c r="Z226" s="50"/>
      <c r="AA226" s="50"/>
      <c r="AB226" s="50"/>
      <c r="AC226" s="50"/>
      <c r="AD226" s="13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21" t="s">
        <v>155</v>
      </c>
      <c r="H229" s="37" t="s">
        <v>56</v>
      </c>
      <c r="I229" s="130">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13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x14ac:dyDescent="0.25">
      <c r="A239" s="119" t="s">
        <v>53</v>
      </c>
      <c r="B239" s="131" t="s">
        <v>646</v>
      </c>
      <c r="C239" s="119">
        <v>2018</v>
      </c>
      <c r="D239" s="37" t="s">
        <v>646</v>
      </c>
      <c r="E239" s="119" t="s">
        <v>647</v>
      </c>
      <c r="F239" s="119" t="s">
        <v>929</v>
      </c>
      <c r="G239" s="150" t="s">
        <v>648</v>
      </c>
      <c r="H239" s="37" t="s">
        <v>56</v>
      </c>
      <c r="I239" s="130">
        <v>111692748</v>
      </c>
      <c r="J239" s="150" t="s">
        <v>112</v>
      </c>
      <c r="K239" s="50"/>
      <c r="L239" s="50"/>
      <c r="M239" s="50"/>
      <c r="N239" s="50"/>
      <c r="O239" s="50"/>
      <c r="P239" s="50"/>
      <c r="Q239" s="50"/>
      <c r="R239" s="50"/>
      <c r="S239" s="50"/>
      <c r="T239" s="50"/>
      <c r="U239" s="50"/>
      <c r="V239" s="50"/>
      <c r="W239" s="50"/>
      <c r="X239" s="50"/>
      <c r="Y239" s="50"/>
      <c r="Z239" s="50"/>
      <c r="AA239" s="50"/>
      <c r="AB239" s="50"/>
      <c r="AC239" s="50"/>
      <c r="AD239" s="13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21" t="s">
        <v>50</v>
      </c>
      <c r="H241" s="37" t="s">
        <v>56</v>
      </c>
      <c r="I241" s="130">
        <v>217984814</v>
      </c>
      <c r="J241" s="1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13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x14ac:dyDescent="0.25">
      <c r="A244" s="119" t="s">
        <v>53</v>
      </c>
      <c r="B244" s="151" t="s">
        <v>657</v>
      </c>
      <c r="C244" s="119">
        <v>2018</v>
      </c>
      <c r="D244" s="58" t="s">
        <v>657</v>
      </c>
      <c r="E244" s="127" t="s">
        <v>139</v>
      </c>
      <c r="F244" s="119" t="s">
        <v>922</v>
      </c>
      <c r="G244" s="121" t="s">
        <v>50</v>
      </c>
      <c r="H244" s="37" t="s">
        <v>56</v>
      </c>
      <c r="I244" s="130">
        <v>230452374</v>
      </c>
      <c r="J244" s="121"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13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19" t="s">
        <v>84</v>
      </c>
      <c r="B249" s="128" t="s">
        <v>666</v>
      </c>
      <c r="C249" s="119">
        <v>2018</v>
      </c>
      <c r="D249" s="56" t="s">
        <v>666</v>
      </c>
      <c r="E249" s="127" t="s">
        <v>667</v>
      </c>
      <c r="F249" s="119" t="s">
        <v>922</v>
      </c>
      <c r="G249" s="161" t="s">
        <v>668</v>
      </c>
      <c r="H249" s="19" t="s">
        <v>87</v>
      </c>
      <c r="I249" s="130">
        <v>457960000</v>
      </c>
      <c r="J249" s="161"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13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x14ac:dyDescent="0.25">
      <c r="A297" s="121" t="s">
        <v>84</v>
      </c>
      <c r="B297" s="133" t="s">
        <v>799</v>
      </c>
      <c r="C297" s="121">
        <v>2018</v>
      </c>
      <c r="D297" s="67" t="s">
        <v>799</v>
      </c>
      <c r="E297" s="121" t="s">
        <v>800</v>
      </c>
      <c r="F297" s="119" t="s">
        <v>929</v>
      </c>
      <c r="G297" s="133" t="s">
        <v>801</v>
      </c>
      <c r="H297" s="67" t="s">
        <v>674</v>
      </c>
      <c r="I297" s="152">
        <v>49806172</v>
      </c>
      <c r="J297" s="133" t="s">
        <v>533</v>
      </c>
      <c r="K297" s="50"/>
      <c r="L297" s="50"/>
      <c r="M297" s="50"/>
      <c r="N297" s="50"/>
      <c r="O297" s="50"/>
      <c r="P297" s="50"/>
      <c r="Q297" s="50"/>
      <c r="R297" s="50"/>
      <c r="S297" s="50"/>
      <c r="T297" s="50"/>
      <c r="U297" s="50"/>
      <c r="V297" s="50"/>
      <c r="W297" s="50"/>
      <c r="X297" s="50"/>
      <c r="Y297" s="50"/>
      <c r="Z297" s="50"/>
      <c r="AA297" s="50"/>
      <c r="AB297" s="50"/>
      <c r="AC297" s="50"/>
      <c r="AD297" s="13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x14ac:dyDescent="0.25">
      <c r="A309" s="128" t="s">
        <v>53</v>
      </c>
      <c r="B309" s="133" t="s">
        <v>825</v>
      </c>
      <c r="C309" s="119">
        <v>2018</v>
      </c>
      <c r="D309" s="67" t="s">
        <v>825</v>
      </c>
      <c r="E309" s="119" t="s">
        <v>826</v>
      </c>
      <c r="F309" s="119" t="s">
        <v>922</v>
      </c>
      <c r="G309" s="144" t="s">
        <v>648</v>
      </c>
      <c r="H309" s="67" t="s">
        <v>719</v>
      </c>
      <c r="I309" s="134">
        <v>209385220</v>
      </c>
      <c r="J309" s="144" t="s">
        <v>112</v>
      </c>
      <c r="K309" s="50"/>
      <c r="L309" s="50"/>
      <c r="M309" s="50"/>
      <c r="N309" s="50"/>
      <c r="O309" s="50"/>
      <c r="P309" s="50"/>
      <c r="Q309" s="50"/>
      <c r="R309" s="50"/>
      <c r="S309" s="50"/>
      <c r="T309" s="50"/>
      <c r="U309" s="50"/>
      <c r="V309" s="50"/>
      <c r="W309" s="50"/>
      <c r="X309" s="50"/>
      <c r="Y309" s="50"/>
      <c r="Z309" s="50"/>
      <c r="AA309" s="50"/>
      <c r="AB309" s="50"/>
      <c r="AC309" s="50"/>
      <c r="AD309" s="13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153">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29">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J74" sqref="J74"/>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1" width="17" style="139" customWidth="1"/>
    <col min="32"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118"/>
      <c r="AF1" s="5"/>
      <c r="AG1" s="5"/>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118"/>
      <c r="AF2" s="5"/>
      <c r="AG2" s="5"/>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122">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x14ac:dyDescent="0.2">
      <c r="A39" s="119" t="s">
        <v>53</v>
      </c>
      <c r="B39" s="160" t="s">
        <v>138</v>
      </c>
      <c r="C39" s="119">
        <v>2017</v>
      </c>
      <c r="D39" s="31" t="s">
        <v>138</v>
      </c>
      <c r="E39" s="120" t="s">
        <v>139</v>
      </c>
      <c r="F39" s="119" t="s">
        <v>924</v>
      </c>
      <c r="G39" s="121" t="s">
        <v>50</v>
      </c>
      <c r="H39" s="19" t="s">
        <v>56</v>
      </c>
      <c r="I39" s="122">
        <v>356845272</v>
      </c>
      <c r="J39" s="1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122">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x14ac:dyDescent="0.25">
      <c r="A65" s="119" t="s">
        <v>53</v>
      </c>
      <c r="B65" s="119" t="s">
        <v>203</v>
      </c>
      <c r="C65" s="119">
        <v>2017</v>
      </c>
      <c r="D65" s="19" t="s">
        <v>203</v>
      </c>
      <c r="E65" s="120" t="s">
        <v>204</v>
      </c>
      <c r="F65" s="119" t="s">
        <v>922</v>
      </c>
      <c r="G65" s="121" t="s">
        <v>50</v>
      </c>
      <c r="H65" s="19" t="s">
        <v>56</v>
      </c>
      <c r="I65" s="122">
        <v>670000000</v>
      </c>
      <c r="J65" s="119" t="s">
        <v>205</v>
      </c>
      <c r="K65" s="23"/>
      <c r="L65" s="23"/>
      <c r="M65" s="23"/>
      <c r="N65" s="23"/>
      <c r="O65" s="23"/>
      <c r="P65" s="23"/>
      <c r="Q65" s="23"/>
      <c r="R65" s="23">
        <v>134000000</v>
      </c>
      <c r="S65" s="23"/>
      <c r="T65" s="23"/>
      <c r="U65" s="23"/>
      <c r="V65" s="23"/>
      <c r="W65" s="38"/>
      <c r="X65" s="23">
        <v>134000000</v>
      </c>
      <c r="Y65" s="23"/>
      <c r="Z65" s="23"/>
      <c r="AA65" s="23"/>
      <c r="AB65" s="23"/>
      <c r="AC65" s="23"/>
      <c r="AD65" s="23"/>
      <c r="AE65" s="122">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x14ac:dyDescent="0.25">
      <c r="A74" s="119" t="s">
        <v>53</v>
      </c>
      <c r="B74" s="119" t="s">
        <v>226</v>
      </c>
      <c r="C74" s="119">
        <v>2017</v>
      </c>
      <c r="D74" s="19" t="s">
        <v>226</v>
      </c>
      <c r="E74" s="120" t="s">
        <v>227</v>
      </c>
      <c r="F74" s="119" t="s">
        <v>922</v>
      </c>
      <c r="G74" s="121" t="s">
        <v>50</v>
      </c>
      <c r="H74" s="19" t="s">
        <v>56</v>
      </c>
      <c r="I74" s="122">
        <v>1354500000</v>
      </c>
      <c r="J74" s="1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122">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x14ac:dyDescent="0.2">
      <c r="A105" s="119" t="s">
        <v>84</v>
      </c>
      <c r="B105" s="124" t="s">
        <v>308</v>
      </c>
      <c r="C105" s="119">
        <v>2017</v>
      </c>
      <c r="D105" s="27" t="s">
        <v>308</v>
      </c>
      <c r="E105" s="119" t="s">
        <v>309</v>
      </c>
      <c r="F105" s="119" t="s">
        <v>929</v>
      </c>
      <c r="G105" s="119" t="s">
        <v>310</v>
      </c>
      <c r="H105" s="19" t="s">
        <v>87</v>
      </c>
      <c r="I105" s="125">
        <v>337428692</v>
      </c>
      <c r="J105" s="124" t="s">
        <v>311</v>
      </c>
      <c r="K105" s="23"/>
      <c r="L105" s="23"/>
      <c r="M105" s="23"/>
      <c r="N105" s="23"/>
      <c r="O105" s="23"/>
      <c r="P105" s="23"/>
      <c r="Q105" s="23"/>
      <c r="R105" s="23"/>
      <c r="S105" s="23"/>
      <c r="T105" s="23"/>
      <c r="U105" s="23"/>
      <c r="V105" s="23"/>
      <c r="W105" s="23"/>
      <c r="X105" s="23"/>
      <c r="Y105" s="23"/>
      <c r="Z105" s="23"/>
      <c r="AA105" s="23"/>
      <c r="AB105" s="23"/>
      <c r="AC105" s="23"/>
      <c r="AD105" s="23"/>
      <c r="AE105" s="122">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x14ac:dyDescent="0.2">
      <c r="A108" s="119" t="s">
        <v>53</v>
      </c>
      <c r="B108" s="124" t="s">
        <v>318</v>
      </c>
      <c r="C108" s="119">
        <v>2017</v>
      </c>
      <c r="D108" s="27" t="s">
        <v>318</v>
      </c>
      <c r="E108" s="119" t="s">
        <v>319</v>
      </c>
      <c r="F108" s="119" t="s">
        <v>922</v>
      </c>
      <c r="G108" s="121" t="s">
        <v>50</v>
      </c>
      <c r="H108" s="27" t="s">
        <v>56</v>
      </c>
      <c r="I108" s="125">
        <v>330000000</v>
      </c>
      <c r="J108" s="124"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122">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122">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122">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122">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x14ac:dyDescent="0.25">
      <c r="A210" s="119" t="s">
        <v>84</v>
      </c>
      <c r="B210" s="167" t="s">
        <v>582</v>
      </c>
      <c r="C210" s="119">
        <v>2018</v>
      </c>
      <c r="D210" s="49" t="s">
        <v>582</v>
      </c>
      <c r="E210" s="119" t="s">
        <v>583</v>
      </c>
      <c r="F210" s="119" t="s">
        <v>922</v>
      </c>
      <c r="G210" s="119" t="s">
        <v>50</v>
      </c>
      <c r="H210" s="19" t="s">
        <v>87</v>
      </c>
      <c r="I210" s="122">
        <v>620257750</v>
      </c>
      <c r="J210" s="150" t="s">
        <v>311</v>
      </c>
      <c r="K210" s="50"/>
      <c r="L210" s="50"/>
      <c r="M210" s="50"/>
      <c r="N210" s="50"/>
      <c r="O210" s="50"/>
      <c r="P210" s="50"/>
      <c r="Q210" s="50"/>
      <c r="R210" s="50"/>
      <c r="S210" s="50"/>
      <c r="T210" s="50"/>
      <c r="U210" s="50"/>
      <c r="V210" s="50"/>
      <c r="W210" s="50"/>
      <c r="X210" s="50"/>
      <c r="Y210" s="50"/>
      <c r="Z210" s="50"/>
      <c r="AA210" s="50"/>
      <c r="AB210" s="50"/>
      <c r="AC210" s="50"/>
      <c r="AD210" s="50"/>
      <c r="AE210" s="13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13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x14ac:dyDescent="0.25">
      <c r="A230" s="119" t="s">
        <v>53</v>
      </c>
      <c r="B230" s="131" t="s">
        <v>626</v>
      </c>
      <c r="C230" s="119">
        <v>2018</v>
      </c>
      <c r="D230" s="37" t="s">
        <v>626</v>
      </c>
      <c r="E230" s="120" t="s">
        <v>627</v>
      </c>
      <c r="F230" s="119" t="s">
        <v>928</v>
      </c>
      <c r="G230" s="119" t="s">
        <v>171</v>
      </c>
      <c r="H230" s="37" t="s">
        <v>56</v>
      </c>
      <c r="I230" s="122">
        <v>81163280</v>
      </c>
      <c r="J230" s="1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13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19" t="s">
        <v>50</v>
      </c>
      <c r="H241" s="37" t="s">
        <v>56</v>
      </c>
      <c r="I241" s="129">
        <v>217984814</v>
      </c>
      <c r="J241" s="1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13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x14ac:dyDescent="0.25">
      <c r="A244" s="119" t="s">
        <v>53</v>
      </c>
      <c r="B244" s="151" t="s">
        <v>657</v>
      </c>
      <c r="C244" s="119">
        <v>2018</v>
      </c>
      <c r="D244" s="58" t="s">
        <v>657</v>
      </c>
      <c r="E244" s="127" t="s">
        <v>139</v>
      </c>
      <c r="F244" s="119" t="s">
        <v>922</v>
      </c>
      <c r="G244" s="119" t="s">
        <v>50</v>
      </c>
      <c r="H244" s="37" t="s">
        <v>56</v>
      </c>
      <c r="I244" s="129">
        <v>230452374</v>
      </c>
      <c r="J244" s="121"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13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19" t="s">
        <v>53</v>
      </c>
      <c r="B257" s="128" t="s">
        <v>694</v>
      </c>
      <c r="C257" s="119">
        <v>2018</v>
      </c>
      <c r="D257" s="56" t="s">
        <v>694</v>
      </c>
      <c r="E257" s="127" t="s">
        <v>695</v>
      </c>
      <c r="F257" s="119" t="s">
        <v>926</v>
      </c>
      <c r="G257" s="119" t="s">
        <v>50</v>
      </c>
      <c r="H257" s="37" t="s">
        <v>56</v>
      </c>
      <c r="I257" s="140">
        <v>1636736000</v>
      </c>
      <c r="J257" s="171"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13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19" t="s">
        <v>53</v>
      </c>
      <c r="B258" s="131" t="s">
        <v>697</v>
      </c>
      <c r="C258" s="119">
        <v>2018</v>
      </c>
      <c r="D258" s="37" t="s">
        <v>697</v>
      </c>
      <c r="E258" s="119" t="s">
        <v>698</v>
      </c>
      <c r="F258" s="119" t="s">
        <v>922</v>
      </c>
      <c r="G258" s="119" t="s">
        <v>50</v>
      </c>
      <c r="H258" s="37" t="s">
        <v>56</v>
      </c>
      <c r="I258" s="132">
        <v>258330000</v>
      </c>
      <c r="J258" s="150"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13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x14ac:dyDescent="0.25">
      <c r="A265" s="119" t="s">
        <v>53</v>
      </c>
      <c r="B265" s="131" t="s">
        <v>717</v>
      </c>
      <c r="C265" s="119">
        <v>2018</v>
      </c>
      <c r="D265" s="37" t="s">
        <v>717</v>
      </c>
      <c r="E265" s="119" t="s">
        <v>718</v>
      </c>
      <c r="F265" s="119" t="s">
        <v>926</v>
      </c>
      <c r="G265" s="119" t="s">
        <v>50</v>
      </c>
      <c r="H265" s="37" t="s">
        <v>719</v>
      </c>
      <c r="I265" s="132">
        <v>258380495</v>
      </c>
      <c r="J265" s="150"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13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x14ac:dyDescent="0.25">
      <c r="A288" s="119" t="s">
        <v>670</v>
      </c>
      <c r="B288" s="144" t="s">
        <v>777</v>
      </c>
      <c r="C288" s="119">
        <v>2018</v>
      </c>
      <c r="D288" s="62" t="s">
        <v>777</v>
      </c>
      <c r="E288" s="119" t="s">
        <v>778</v>
      </c>
      <c r="F288" s="119" t="s">
        <v>922</v>
      </c>
      <c r="G288" s="144" t="s">
        <v>779</v>
      </c>
      <c r="H288" s="33" t="s">
        <v>674</v>
      </c>
      <c r="I288" s="132">
        <v>158100936</v>
      </c>
      <c r="J288" s="133" t="s">
        <v>311</v>
      </c>
      <c r="K288" s="50"/>
      <c r="L288" s="50"/>
      <c r="M288" s="50"/>
      <c r="N288" s="50"/>
      <c r="O288" s="50"/>
      <c r="P288" s="50"/>
      <c r="Q288" s="50"/>
      <c r="R288" s="50"/>
      <c r="S288" s="50"/>
      <c r="T288" s="50"/>
      <c r="U288" s="50"/>
      <c r="V288" s="50"/>
      <c r="W288" s="50"/>
      <c r="X288" s="50"/>
      <c r="Y288" s="50"/>
      <c r="Z288" s="50"/>
      <c r="AA288" s="50"/>
      <c r="AB288" s="50"/>
      <c r="AC288" s="50"/>
      <c r="AD288" s="50"/>
      <c r="AE288" s="13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x14ac:dyDescent="0.25">
      <c r="A302" s="121" t="s">
        <v>47</v>
      </c>
      <c r="B302" s="143" t="s">
        <v>809</v>
      </c>
      <c r="C302" s="121">
        <v>2018</v>
      </c>
      <c r="D302" s="64" t="s">
        <v>809</v>
      </c>
      <c r="E302" s="121" t="s">
        <v>810</v>
      </c>
      <c r="F302" s="119" t="s">
        <v>922</v>
      </c>
      <c r="G302" s="121" t="s">
        <v>50</v>
      </c>
      <c r="H302" s="67" t="s">
        <v>51</v>
      </c>
      <c r="I302" s="152">
        <v>250000000</v>
      </c>
      <c r="J302" s="133" t="s">
        <v>311</v>
      </c>
      <c r="K302" s="50"/>
      <c r="L302" s="50"/>
      <c r="M302" s="50"/>
      <c r="N302" s="50"/>
      <c r="O302" s="50"/>
      <c r="P302" s="50"/>
      <c r="Q302" s="50"/>
      <c r="R302" s="50"/>
      <c r="S302" s="50"/>
      <c r="T302" s="50"/>
      <c r="U302" s="50"/>
      <c r="V302" s="50"/>
      <c r="W302" s="50"/>
      <c r="X302" s="50"/>
      <c r="Y302" s="50"/>
      <c r="Z302" s="50"/>
      <c r="AA302" s="50"/>
      <c r="AB302" s="50"/>
      <c r="AC302" s="50"/>
      <c r="AD302" s="50"/>
      <c r="AE302" s="13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153">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x14ac:dyDescent="0.25">
      <c r="A327" s="120" t="s">
        <v>670</v>
      </c>
      <c r="B327" s="135" t="s">
        <v>867</v>
      </c>
      <c r="C327" s="120">
        <v>2018</v>
      </c>
      <c r="D327" s="73" t="s">
        <v>867</v>
      </c>
      <c r="E327" s="154" t="s">
        <v>868</v>
      </c>
      <c r="F327" s="119" t="s">
        <v>925</v>
      </c>
      <c r="G327" s="120" t="s">
        <v>869</v>
      </c>
      <c r="H327" s="77" t="s">
        <v>674</v>
      </c>
      <c r="I327" s="155">
        <v>309254271</v>
      </c>
      <c r="J327" s="156" t="s">
        <v>311</v>
      </c>
      <c r="K327" s="23"/>
      <c r="L327" s="23"/>
      <c r="M327" s="23"/>
      <c r="N327" s="23"/>
      <c r="O327" s="23"/>
      <c r="P327" s="23"/>
      <c r="Q327" s="23"/>
      <c r="R327" s="23"/>
      <c r="S327" s="23"/>
      <c r="T327" s="23"/>
      <c r="U327" s="23"/>
      <c r="V327" s="23"/>
      <c r="W327" s="23"/>
      <c r="X327" s="23"/>
      <c r="Y327" s="23"/>
      <c r="Z327" s="23"/>
      <c r="AA327" s="23"/>
      <c r="AB327" s="23"/>
      <c r="AC327" s="23"/>
      <c r="AD327" s="23"/>
      <c r="AE327" s="122">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0">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G133" sqref="G133"/>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1" width="17" style="88" hidden="1" customWidth="1"/>
    <col min="32" max="32" width="17" style="139" customWidth="1"/>
    <col min="33"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118"/>
      <c r="AG1" s="5"/>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118"/>
      <c r="AG2" s="5"/>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122">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x14ac:dyDescent="0.25">
      <c r="A66" s="119" t="s">
        <v>84</v>
      </c>
      <c r="B66" s="119" t="s">
        <v>206</v>
      </c>
      <c r="C66" s="119">
        <v>2017</v>
      </c>
      <c r="D66" s="19" t="s">
        <v>206</v>
      </c>
      <c r="E66" s="120" t="s">
        <v>207</v>
      </c>
      <c r="F66" s="119" t="s">
        <v>922</v>
      </c>
      <c r="G66" s="121" t="s">
        <v>50</v>
      </c>
      <c r="H66" s="19" t="s">
        <v>87</v>
      </c>
      <c r="I66" s="122">
        <v>597535000</v>
      </c>
      <c r="J66" s="119" t="s">
        <v>208</v>
      </c>
      <c r="K66" s="23"/>
      <c r="L66" s="23"/>
      <c r="M66" s="23"/>
      <c r="N66" s="23"/>
      <c r="O66" s="23"/>
      <c r="P66" s="23"/>
      <c r="Q66" s="23"/>
      <c r="R66" s="23"/>
      <c r="S66" s="23"/>
      <c r="T66" s="23"/>
      <c r="U66" s="23"/>
      <c r="V66" s="23"/>
      <c r="W66" s="23"/>
      <c r="X66" s="23"/>
      <c r="Y66" s="23"/>
      <c r="Z66" s="23"/>
      <c r="AA66" s="23"/>
      <c r="AB66" s="23"/>
      <c r="AC66" s="23"/>
      <c r="AD66" s="23"/>
      <c r="AE66" s="23"/>
      <c r="AF66" s="122">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22.5" x14ac:dyDescent="0.25">
      <c r="A70" s="119" t="s">
        <v>84</v>
      </c>
      <c r="B70" s="119" t="s">
        <v>216</v>
      </c>
      <c r="C70" s="119">
        <v>2017</v>
      </c>
      <c r="D70" s="19" t="s">
        <v>216</v>
      </c>
      <c r="E70" s="120" t="s">
        <v>217</v>
      </c>
      <c r="F70" s="119" t="s">
        <v>929</v>
      </c>
      <c r="G70" s="119" t="s">
        <v>218</v>
      </c>
      <c r="H70" s="19" t="s">
        <v>87</v>
      </c>
      <c r="I70" s="122">
        <v>198832002</v>
      </c>
      <c r="J70" s="119" t="s">
        <v>208</v>
      </c>
      <c r="K70" s="23"/>
      <c r="L70" s="23"/>
      <c r="M70" s="23"/>
      <c r="N70" s="23"/>
      <c r="O70" s="23"/>
      <c r="P70" s="23"/>
      <c r="Q70" s="23"/>
      <c r="R70" s="23"/>
      <c r="S70" s="23"/>
      <c r="T70" s="23"/>
      <c r="U70" s="23"/>
      <c r="V70" s="23"/>
      <c r="W70" s="23"/>
      <c r="X70" s="23"/>
      <c r="Y70" s="23"/>
      <c r="Z70" s="23"/>
      <c r="AA70" s="23"/>
      <c r="AB70" s="23"/>
      <c r="AC70" s="23"/>
      <c r="AD70" s="23"/>
      <c r="AE70" s="23"/>
      <c r="AF70" s="122">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19" t="s">
        <v>53</v>
      </c>
      <c r="B75" s="119" t="s">
        <v>228</v>
      </c>
      <c r="C75" s="119">
        <v>2017</v>
      </c>
      <c r="D75" s="19" t="s">
        <v>228</v>
      </c>
      <c r="E75" s="120" t="s">
        <v>229</v>
      </c>
      <c r="F75" s="119" t="s">
        <v>922</v>
      </c>
      <c r="G75" s="121" t="s">
        <v>50</v>
      </c>
      <c r="H75" s="19" t="s">
        <v>56</v>
      </c>
      <c r="I75" s="122">
        <v>2992749300</v>
      </c>
      <c r="J75" s="1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122">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x14ac:dyDescent="0.2">
      <c r="A130" s="119" t="s">
        <v>84</v>
      </c>
      <c r="B130" s="124" t="s">
        <v>382</v>
      </c>
      <c r="C130" s="119">
        <v>2017</v>
      </c>
      <c r="D130" s="27" t="s">
        <v>382</v>
      </c>
      <c r="E130" s="119" t="s">
        <v>383</v>
      </c>
      <c r="F130" s="119" t="s">
        <v>929</v>
      </c>
      <c r="G130" s="124" t="s">
        <v>933</v>
      </c>
      <c r="H130" s="19" t="s">
        <v>87</v>
      </c>
      <c r="I130" s="125">
        <v>122661235</v>
      </c>
      <c r="J130" s="124" t="s">
        <v>208</v>
      </c>
      <c r="K130" s="23"/>
      <c r="L130" s="23"/>
      <c r="M130" s="23"/>
      <c r="N130" s="23"/>
      <c r="O130" s="23"/>
      <c r="P130" s="23"/>
      <c r="Q130" s="23"/>
      <c r="R130" s="23"/>
      <c r="S130" s="23"/>
      <c r="T130" s="23"/>
      <c r="U130" s="23"/>
      <c r="V130" s="23"/>
      <c r="W130" s="23"/>
      <c r="X130" s="23"/>
      <c r="Y130" s="23"/>
      <c r="Z130" s="23"/>
      <c r="AA130" s="23"/>
      <c r="AB130" s="23"/>
      <c r="AC130" s="23"/>
      <c r="AD130" s="23"/>
      <c r="AE130" s="23"/>
      <c r="AF130" s="122">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x14ac:dyDescent="0.2">
      <c r="A133" s="119" t="s">
        <v>53</v>
      </c>
      <c r="B133" s="119" t="s">
        <v>390</v>
      </c>
      <c r="C133" s="119">
        <v>2017</v>
      </c>
      <c r="D133" s="19" t="s">
        <v>390</v>
      </c>
      <c r="E133" s="120" t="s">
        <v>391</v>
      </c>
      <c r="F133" s="119" t="s">
        <v>929</v>
      </c>
      <c r="G133" s="119" t="s">
        <v>171</v>
      </c>
      <c r="H133" s="19" t="s">
        <v>56</v>
      </c>
      <c r="I133" s="122">
        <v>81267815</v>
      </c>
      <c r="J133" s="148"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122">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122">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122">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13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19" t="s">
        <v>50</v>
      </c>
      <c r="H241" s="37" t="s">
        <v>56</v>
      </c>
      <c r="I241" s="129">
        <v>217984814</v>
      </c>
      <c r="J241" s="120"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13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x14ac:dyDescent="0.25">
      <c r="A277" s="119" t="s">
        <v>53</v>
      </c>
      <c r="B277" s="144" t="s">
        <v>748</v>
      </c>
      <c r="C277" s="119">
        <v>2018</v>
      </c>
      <c r="D277" s="62" t="s">
        <v>748</v>
      </c>
      <c r="E277" s="119" t="s">
        <v>749</v>
      </c>
      <c r="F277" s="119" t="s">
        <v>927</v>
      </c>
      <c r="G277" s="119" t="s">
        <v>50</v>
      </c>
      <c r="H277" s="36" t="s">
        <v>719</v>
      </c>
      <c r="I277" s="132">
        <v>650043000</v>
      </c>
      <c r="J277" s="133"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13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x14ac:dyDescent="0.25">
      <c r="A305" s="121" t="s">
        <v>670</v>
      </c>
      <c r="B305" s="121" t="s">
        <v>815</v>
      </c>
      <c r="C305" s="121">
        <v>2018</v>
      </c>
      <c r="D305" s="22" t="s">
        <v>815</v>
      </c>
      <c r="E305" s="121" t="s">
        <v>816</v>
      </c>
      <c r="F305" s="119" t="s">
        <v>922</v>
      </c>
      <c r="G305" s="133" t="s">
        <v>218</v>
      </c>
      <c r="H305" s="67" t="s">
        <v>674</v>
      </c>
      <c r="I305" s="152">
        <v>238503400</v>
      </c>
      <c r="J305" s="133" t="s">
        <v>208</v>
      </c>
      <c r="K305" s="50"/>
      <c r="L305" s="50"/>
      <c r="M305" s="50"/>
      <c r="N305" s="50"/>
      <c r="O305" s="50"/>
      <c r="P305" s="50"/>
      <c r="Q305" s="50"/>
      <c r="R305" s="50"/>
      <c r="S305" s="50"/>
      <c r="T305" s="50"/>
      <c r="U305" s="50"/>
      <c r="V305" s="50"/>
      <c r="W305" s="50"/>
      <c r="X305" s="50"/>
      <c r="Y305" s="50"/>
      <c r="Z305" s="50"/>
      <c r="AA305" s="50"/>
      <c r="AB305" s="50"/>
      <c r="AC305" s="50"/>
      <c r="AD305" s="50"/>
      <c r="AE305" s="50"/>
      <c r="AF305" s="13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153">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x14ac:dyDescent="0.25">
      <c r="A335" s="150" t="s">
        <v>53</v>
      </c>
      <c r="B335" s="150" t="s">
        <v>888</v>
      </c>
      <c r="C335" s="121">
        <v>2018</v>
      </c>
      <c r="D335" s="63" t="s">
        <v>888</v>
      </c>
      <c r="E335" s="157" t="s">
        <v>889</v>
      </c>
      <c r="F335" s="119" t="s">
        <v>925</v>
      </c>
      <c r="G335" s="150" t="s">
        <v>218</v>
      </c>
      <c r="H335" s="63" t="s">
        <v>56</v>
      </c>
      <c r="I335" s="158">
        <v>45433964</v>
      </c>
      <c r="J335" s="159" t="s">
        <v>208</v>
      </c>
      <c r="K335" s="50"/>
      <c r="L335" s="50"/>
      <c r="M335" s="50"/>
      <c r="N335" s="50"/>
      <c r="O335" s="50"/>
      <c r="P335" s="50"/>
      <c r="Q335" s="50"/>
      <c r="R335" s="50"/>
      <c r="S335" s="50"/>
      <c r="T335" s="50"/>
      <c r="U335" s="50"/>
      <c r="V335" s="50"/>
      <c r="W335" s="50"/>
      <c r="X335" s="50"/>
      <c r="Y335" s="50"/>
      <c r="Z335" s="50"/>
      <c r="AA335" s="50"/>
      <c r="AB335" s="50"/>
      <c r="AC335" s="50"/>
      <c r="AD335" s="50"/>
      <c r="AE335" s="50"/>
      <c r="AF335" s="13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x14ac:dyDescent="0.25">
      <c r="A337" s="150" t="s">
        <v>670</v>
      </c>
      <c r="B337" s="161" t="s">
        <v>894</v>
      </c>
      <c r="C337" s="121">
        <v>2018</v>
      </c>
      <c r="D337" s="85" t="s">
        <v>894</v>
      </c>
      <c r="E337" s="157" t="s">
        <v>895</v>
      </c>
      <c r="F337" s="119" t="s">
        <v>925</v>
      </c>
      <c r="G337" s="161" t="s">
        <v>896</v>
      </c>
      <c r="H337" s="85" t="s">
        <v>670</v>
      </c>
      <c r="I337" s="158">
        <v>121207048</v>
      </c>
      <c r="J337" s="161" t="s">
        <v>208</v>
      </c>
      <c r="K337" s="50"/>
      <c r="L337" s="50"/>
      <c r="M337" s="50"/>
      <c r="N337" s="50"/>
      <c r="O337" s="50"/>
      <c r="P337" s="50"/>
      <c r="Q337" s="50"/>
      <c r="R337" s="50"/>
      <c r="S337" s="50"/>
      <c r="T337" s="50"/>
      <c r="U337" s="50"/>
      <c r="V337" s="50"/>
      <c r="W337" s="50"/>
      <c r="X337" s="50"/>
      <c r="Y337" s="50"/>
      <c r="Z337" s="50"/>
      <c r="AA337" s="50"/>
      <c r="AB337" s="50"/>
      <c r="AC337" s="50"/>
      <c r="AD337" s="50"/>
      <c r="AE337" s="50"/>
      <c r="AF337" s="13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1">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J229" sqref="J229"/>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2" width="17" style="88" hidden="1" customWidth="1"/>
    <col min="33" max="33" width="17" style="139"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118"/>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118"/>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122">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19" t="s">
        <v>84</v>
      </c>
      <c r="B98" s="124" t="s">
        <v>291</v>
      </c>
      <c r="C98" s="119">
        <v>2017</v>
      </c>
      <c r="D98" s="27" t="s">
        <v>291</v>
      </c>
      <c r="E98" s="146" t="s">
        <v>292</v>
      </c>
      <c r="F98" s="119" t="s">
        <v>922</v>
      </c>
      <c r="G98" s="121" t="s">
        <v>50</v>
      </c>
      <c r="H98" s="19" t="s">
        <v>87</v>
      </c>
      <c r="I98" s="122">
        <v>80000000</v>
      </c>
      <c r="J98" s="1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122">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19" t="s">
        <v>134</v>
      </c>
      <c r="H104" s="27" t="s">
        <v>56</v>
      </c>
      <c r="I104" s="132">
        <v>175470430</v>
      </c>
      <c r="J104" s="146"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122">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122">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19" t="s">
        <v>84</v>
      </c>
      <c r="B196" s="131" t="s">
        <v>551</v>
      </c>
      <c r="C196" s="119">
        <v>2018</v>
      </c>
      <c r="D196" s="37" t="s">
        <v>551</v>
      </c>
      <c r="E196" s="119" t="s">
        <v>552</v>
      </c>
      <c r="F196" s="119" t="s">
        <v>929</v>
      </c>
      <c r="G196" s="119" t="s">
        <v>50</v>
      </c>
      <c r="H196" s="19" t="s">
        <v>87</v>
      </c>
      <c r="I196" s="122">
        <v>150000020</v>
      </c>
      <c r="J196" s="1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13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x14ac:dyDescent="0.25">
      <c r="A212" s="119" t="s">
        <v>84</v>
      </c>
      <c r="B212" s="167" t="s">
        <v>586</v>
      </c>
      <c r="C212" s="119">
        <v>2018</v>
      </c>
      <c r="D212" s="49" t="s">
        <v>586</v>
      </c>
      <c r="E212" s="119" t="s">
        <v>587</v>
      </c>
      <c r="F212" s="119" t="s">
        <v>922</v>
      </c>
      <c r="G212" s="119" t="s">
        <v>50</v>
      </c>
      <c r="H212" s="19" t="s">
        <v>87</v>
      </c>
      <c r="I212" s="122">
        <v>541959060</v>
      </c>
      <c r="J212" s="131"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13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13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x14ac:dyDescent="0.25">
      <c r="A270" s="119" t="s">
        <v>670</v>
      </c>
      <c r="B270" s="131" t="s">
        <v>730</v>
      </c>
      <c r="C270" s="119">
        <v>2018</v>
      </c>
      <c r="D270" s="37" t="s">
        <v>730</v>
      </c>
      <c r="E270" s="119" t="s">
        <v>731</v>
      </c>
      <c r="F270" s="119" t="s">
        <v>929</v>
      </c>
      <c r="G270" s="131" t="s">
        <v>732</v>
      </c>
      <c r="H270" s="33" t="s">
        <v>674</v>
      </c>
      <c r="I270" s="132">
        <v>112963595</v>
      </c>
      <c r="J270" s="144"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13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x14ac:dyDescent="0.25">
      <c r="A311" s="128" t="s">
        <v>53</v>
      </c>
      <c r="B311" s="133" t="s">
        <v>829</v>
      </c>
      <c r="C311" s="119">
        <v>2018</v>
      </c>
      <c r="D311" s="67" t="s">
        <v>829</v>
      </c>
      <c r="E311" s="119" t="s">
        <v>830</v>
      </c>
      <c r="F311" s="119" t="s">
        <v>922</v>
      </c>
      <c r="G311" s="144" t="s">
        <v>831</v>
      </c>
      <c r="H311" s="67" t="s">
        <v>719</v>
      </c>
      <c r="I311" s="134">
        <v>53033333</v>
      </c>
      <c r="J311" s="144"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13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153">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2">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J39" sqref="J39"/>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139"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118"/>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118"/>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122">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x14ac:dyDescent="0.2">
      <c r="A39" s="119" t="s">
        <v>53</v>
      </c>
      <c r="B39" s="160" t="s">
        <v>138</v>
      </c>
      <c r="C39" s="119">
        <v>2017</v>
      </c>
      <c r="D39" s="31" t="s">
        <v>138</v>
      </c>
      <c r="E39" s="120" t="s">
        <v>139</v>
      </c>
      <c r="F39" s="119" t="s">
        <v>924</v>
      </c>
      <c r="G39" s="121" t="s">
        <v>50</v>
      </c>
      <c r="H39" s="19" t="s">
        <v>56</v>
      </c>
      <c r="I39" s="122">
        <v>356845272</v>
      </c>
      <c r="J39" s="1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122">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x14ac:dyDescent="0.25">
      <c r="A74" s="119" t="s">
        <v>53</v>
      </c>
      <c r="B74" s="119" t="s">
        <v>226</v>
      </c>
      <c r="C74" s="119">
        <v>2017</v>
      </c>
      <c r="D74" s="19" t="s">
        <v>226</v>
      </c>
      <c r="E74" s="120" t="s">
        <v>227</v>
      </c>
      <c r="F74" s="119" t="s">
        <v>922</v>
      </c>
      <c r="G74" s="121" t="s">
        <v>50</v>
      </c>
      <c r="H74" s="19" t="s">
        <v>56</v>
      </c>
      <c r="I74" s="122">
        <v>1354500000</v>
      </c>
      <c r="J74" s="1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122">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x14ac:dyDescent="0.2">
      <c r="A108" s="119" t="s">
        <v>53</v>
      </c>
      <c r="B108" s="124" t="s">
        <v>318</v>
      </c>
      <c r="C108" s="119">
        <v>2017</v>
      </c>
      <c r="D108" s="27" t="s">
        <v>318</v>
      </c>
      <c r="E108" s="119" t="s">
        <v>319</v>
      </c>
      <c r="F108" s="119" t="s">
        <v>922</v>
      </c>
      <c r="G108" s="121" t="s">
        <v>50</v>
      </c>
      <c r="H108" s="27" t="s">
        <v>56</v>
      </c>
      <c r="I108" s="125">
        <v>330000000</v>
      </c>
      <c r="J108" s="124"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122">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122">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19" t="s">
        <v>84</v>
      </c>
      <c r="B164" s="124" t="s">
        <v>476</v>
      </c>
      <c r="C164" s="119">
        <v>2017</v>
      </c>
      <c r="D164" s="27" t="s">
        <v>476</v>
      </c>
      <c r="E164" s="119" t="s">
        <v>477</v>
      </c>
      <c r="F164" s="119" t="s">
        <v>929</v>
      </c>
      <c r="G164" s="121" t="s">
        <v>50</v>
      </c>
      <c r="H164" s="19" t="s">
        <v>87</v>
      </c>
      <c r="I164" s="125">
        <v>492462733</v>
      </c>
      <c r="J164" s="124"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122">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s="25" customFormat="1" hidden="1"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x14ac:dyDescent="0.25">
      <c r="A244" s="119" t="s">
        <v>53</v>
      </c>
      <c r="B244" s="151" t="s">
        <v>657</v>
      </c>
      <c r="C244" s="119">
        <v>2018</v>
      </c>
      <c r="D244" s="58" t="s">
        <v>657</v>
      </c>
      <c r="E244" s="127" t="s">
        <v>139</v>
      </c>
      <c r="F244" s="119" t="s">
        <v>922</v>
      </c>
      <c r="G244" s="119" t="s">
        <v>50</v>
      </c>
      <c r="H244" s="37" t="s">
        <v>56</v>
      </c>
      <c r="I244" s="129">
        <v>230452374</v>
      </c>
      <c r="J244" s="1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13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x14ac:dyDescent="0.25">
      <c r="A253" s="119" t="s">
        <v>670</v>
      </c>
      <c r="B253" s="126" t="s">
        <v>681</v>
      </c>
      <c r="C253" s="119">
        <v>2018</v>
      </c>
      <c r="D253" s="33" t="s">
        <v>681</v>
      </c>
      <c r="E253" s="127" t="s">
        <v>682</v>
      </c>
      <c r="F253" s="119" t="s">
        <v>922</v>
      </c>
      <c r="G253" s="128" t="s">
        <v>683</v>
      </c>
      <c r="H253" s="33" t="s">
        <v>674</v>
      </c>
      <c r="I253" s="129">
        <v>687453000</v>
      </c>
      <c r="J253" s="128"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13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s="25" customFormat="1" hidden="1"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28" t="s">
        <v>670</v>
      </c>
      <c r="B317" s="133" t="s">
        <v>844</v>
      </c>
      <c r="C317" s="119">
        <v>2018</v>
      </c>
      <c r="D317" s="67" t="s">
        <v>844</v>
      </c>
      <c r="E317" s="119" t="s">
        <v>845</v>
      </c>
      <c r="F317" s="119" t="s">
        <v>922</v>
      </c>
      <c r="G317" s="121" t="s">
        <v>50</v>
      </c>
      <c r="H317" s="67" t="s">
        <v>674</v>
      </c>
      <c r="I317" s="134">
        <v>629505777</v>
      </c>
      <c r="J317" s="135"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136">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3">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I41" sqref="I41"/>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139"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118"/>
      <c r="AJ1" s="5"/>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118"/>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x14ac:dyDescent="0.2">
      <c r="A26" s="119" t="s">
        <v>84</v>
      </c>
      <c r="B26" s="145" t="s">
        <v>107</v>
      </c>
      <c r="C26" s="119">
        <v>2017</v>
      </c>
      <c r="D26" s="30" t="s">
        <v>107</v>
      </c>
      <c r="E26" s="120" t="s">
        <v>108</v>
      </c>
      <c r="F26" s="119" t="s">
        <v>924</v>
      </c>
      <c r="G26" s="121" t="s">
        <v>50</v>
      </c>
      <c r="H26" s="19" t="s">
        <v>87</v>
      </c>
      <c r="I26" s="122">
        <v>682053000</v>
      </c>
      <c r="J26" s="1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122">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x14ac:dyDescent="0.25">
      <c r="A41" s="119" t="s">
        <v>53</v>
      </c>
      <c r="B41" s="119" t="s">
        <v>144</v>
      </c>
      <c r="C41" s="119">
        <v>2017</v>
      </c>
      <c r="D41" s="19" t="s">
        <v>144</v>
      </c>
      <c r="E41" s="120" t="s">
        <v>145</v>
      </c>
      <c r="F41" s="119" t="s">
        <v>928</v>
      </c>
      <c r="G41" s="119" t="s">
        <v>146</v>
      </c>
      <c r="H41" s="19" t="s">
        <v>56</v>
      </c>
      <c r="I41" s="122">
        <v>138400000</v>
      </c>
      <c r="J41" s="1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122">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x14ac:dyDescent="0.25">
      <c r="A48" s="119" t="s">
        <v>53</v>
      </c>
      <c r="B48" s="119" t="s">
        <v>164</v>
      </c>
      <c r="C48" s="119">
        <v>2017</v>
      </c>
      <c r="D48" s="19" t="s">
        <v>164</v>
      </c>
      <c r="E48" s="120" t="s">
        <v>165</v>
      </c>
      <c r="F48" s="119" t="s">
        <v>922</v>
      </c>
      <c r="G48" s="121" t="s">
        <v>50</v>
      </c>
      <c r="H48" s="19" t="s">
        <v>56</v>
      </c>
      <c r="I48" s="122">
        <v>362481204</v>
      </c>
      <c r="J48" s="1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122">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19" t="s">
        <v>134</v>
      </c>
      <c r="H104" s="27" t="s">
        <v>56</v>
      </c>
      <c r="I104" s="132">
        <v>175470430</v>
      </c>
      <c r="J104" s="146"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122">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122">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x14ac:dyDescent="0.2">
      <c r="A154" s="119" t="s">
        <v>47</v>
      </c>
      <c r="B154" s="124" t="s">
        <v>447</v>
      </c>
      <c r="C154" s="119">
        <v>2017</v>
      </c>
      <c r="D154" s="27" t="s">
        <v>447</v>
      </c>
      <c r="E154" s="119" t="s">
        <v>448</v>
      </c>
      <c r="F154" s="119" t="s">
        <v>926</v>
      </c>
      <c r="G154" s="124" t="s">
        <v>449</v>
      </c>
      <c r="H154" s="19" t="s">
        <v>51</v>
      </c>
      <c r="I154" s="125">
        <v>736831291</v>
      </c>
      <c r="J154" s="124"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122">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x14ac:dyDescent="0.2">
      <c r="A156" s="119" t="s">
        <v>84</v>
      </c>
      <c r="B156" s="124" t="s">
        <v>452</v>
      </c>
      <c r="C156" s="119">
        <v>2017</v>
      </c>
      <c r="D156" s="27" t="s">
        <v>452</v>
      </c>
      <c r="E156" s="119" t="s">
        <v>453</v>
      </c>
      <c r="F156" s="119" t="s">
        <v>922</v>
      </c>
      <c r="G156" s="124" t="s">
        <v>454</v>
      </c>
      <c r="H156" s="19" t="s">
        <v>87</v>
      </c>
      <c r="I156" s="125">
        <v>416859784</v>
      </c>
      <c r="J156" s="124"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122">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21" t="s">
        <v>457</v>
      </c>
      <c r="H157" s="19" t="s">
        <v>56</v>
      </c>
      <c r="I157" s="130">
        <v>246766681</v>
      </c>
      <c r="J157" s="1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122">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69">
        <v>1523643156</v>
      </c>
      <c r="J165" s="170"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122">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x14ac:dyDescent="0.2">
      <c r="A174" s="119" t="s">
        <v>47</v>
      </c>
      <c r="B174" s="124" t="s">
        <v>502</v>
      </c>
      <c r="C174" s="119">
        <v>2017</v>
      </c>
      <c r="D174" s="27" t="s">
        <v>502</v>
      </c>
      <c r="E174" s="119" t="s">
        <v>503</v>
      </c>
      <c r="F174" s="119" t="s">
        <v>922</v>
      </c>
      <c r="G174" s="170" t="s">
        <v>932</v>
      </c>
      <c r="H174" s="19" t="s">
        <v>51</v>
      </c>
      <c r="I174" s="169">
        <v>737029554</v>
      </c>
      <c r="J174" s="170"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122">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x14ac:dyDescent="0.25">
      <c r="A225" s="119" t="s">
        <v>84</v>
      </c>
      <c r="B225" s="149" t="s">
        <v>615</v>
      </c>
      <c r="C225" s="119">
        <v>2018</v>
      </c>
      <c r="D225" s="52" t="s">
        <v>615</v>
      </c>
      <c r="E225" s="146" t="s">
        <v>616</v>
      </c>
      <c r="F225" s="119" t="s">
        <v>922</v>
      </c>
      <c r="G225" s="121" t="s">
        <v>50</v>
      </c>
      <c r="H225" s="19" t="s">
        <v>87</v>
      </c>
      <c r="I225" s="130">
        <v>830642015</v>
      </c>
      <c r="J225" s="121"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13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21" t="s">
        <v>155</v>
      </c>
      <c r="H229" s="37" t="s">
        <v>56</v>
      </c>
      <c r="I229" s="130">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13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21" t="s">
        <v>50</v>
      </c>
      <c r="H241" s="37" t="s">
        <v>56</v>
      </c>
      <c r="I241" s="130">
        <v>217984814</v>
      </c>
      <c r="J241" s="1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13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x14ac:dyDescent="0.25">
      <c r="A266" s="119" t="s">
        <v>53</v>
      </c>
      <c r="B266" s="131" t="s">
        <v>721</v>
      </c>
      <c r="C266" s="119">
        <v>2018</v>
      </c>
      <c r="D266" s="37" t="s">
        <v>721</v>
      </c>
      <c r="E266" s="119" t="s">
        <v>722</v>
      </c>
      <c r="F266" s="119" t="s">
        <v>922</v>
      </c>
      <c r="G266" s="121" t="s">
        <v>50</v>
      </c>
      <c r="H266" s="37" t="s">
        <v>56</v>
      </c>
      <c r="I266" s="168">
        <v>150200807</v>
      </c>
      <c r="J266" s="150"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13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6">
        <v>1597442553</v>
      </c>
      <c r="J316" s="13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153">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x14ac:dyDescent="0.25">
      <c r="A326" s="120" t="s">
        <v>857</v>
      </c>
      <c r="B326" s="135" t="s">
        <v>864</v>
      </c>
      <c r="C326" s="120">
        <v>2018</v>
      </c>
      <c r="D326" s="73" t="s">
        <v>864</v>
      </c>
      <c r="E326" s="154" t="s">
        <v>865</v>
      </c>
      <c r="F326" s="119" t="s">
        <v>925</v>
      </c>
      <c r="G326" s="121" t="s">
        <v>134</v>
      </c>
      <c r="H326" s="77" t="s">
        <v>56</v>
      </c>
      <c r="I326" s="136">
        <v>134426797</v>
      </c>
      <c r="J326" s="161"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122">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4">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AX157" sqref="AX157"/>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139"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118"/>
      <c r="AK1" s="5"/>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118"/>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x14ac:dyDescent="0.2">
      <c r="A26" s="119" t="s">
        <v>84</v>
      </c>
      <c r="B26" s="145" t="s">
        <v>107</v>
      </c>
      <c r="C26" s="119">
        <v>2017</v>
      </c>
      <c r="D26" s="30" t="s">
        <v>107</v>
      </c>
      <c r="E26" s="120" t="s">
        <v>108</v>
      </c>
      <c r="F26" s="119" t="s">
        <v>924</v>
      </c>
      <c r="G26" s="121" t="s">
        <v>50</v>
      </c>
      <c r="H26" s="19" t="s">
        <v>87</v>
      </c>
      <c r="I26" s="122">
        <v>682053000</v>
      </c>
      <c r="J26" s="1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122">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19" t="s">
        <v>53</v>
      </c>
      <c r="B44" s="119" t="s">
        <v>153</v>
      </c>
      <c r="C44" s="119">
        <v>2017</v>
      </c>
      <c r="D44" s="19" t="s">
        <v>153</v>
      </c>
      <c r="E44" s="120" t="s">
        <v>154</v>
      </c>
      <c r="F44" s="119" t="s">
        <v>922</v>
      </c>
      <c r="G44" s="119" t="s">
        <v>155</v>
      </c>
      <c r="H44" s="19" t="s">
        <v>56</v>
      </c>
      <c r="I44" s="122">
        <v>366665000</v>
      </c>
      <c r="J44" s="1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122">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x14ac:dyDescent="0.25">
      <c r="A48" s="119" t="s">
        <v>53</v>
      </c>
      <c r="B48" s="119" t="s">
        <v>164</v>
      </c>
      <c r="C48" s="119">
        <v>2017</v>
      </c>
      <c r="D48" s="19" t="s">
        <v>164</v>
      </c>
      <c r="E48" s="120" t="s">
        <v>165</v>
      </c>
      <c r="F48" s="119" t="s">
        <v>922</v>
      </c>
      <c r="G48" s="121" t="s">
        <v>50</v>
      </c>
      <c r="H48" s="19" t="s">
        <v>56</v>
      </c>
      <c r="I48" s="122">
        <v>362481204</v>
      </c>
      <c r="J48" s="1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122">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x14ac:dyDescent="0.25">
      <c r="A65" s="119" t="s">
        <v>53</v>
      </c>
      <c r="B65" s="119" t="s">
        <v>203</v>
      </c>
      <c r="C65" s="119">
        <v>2017</v>
      </c>
      <c r="D65" s="19" t="s">
        <v>203</v>
      </c>
      <c r="E65" s="120" t="s">
        <v>204</v>
      </c>
      <c r="F65" s="119" t="s">
        <v>922</v>
      </c>
      <c r="G65" s="121" t="s">
        <v>50</v>
      </c>
      <c r="H65" s="19" t="s">
        <v>56</v>
      </c>
      <c r="I65" s="122">
        <v>670000000</v>
      </c>
      <c r="J65" s="1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122">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x14ac:dyDescent="0.25">
      <c r="A78" s="119" t="s">
        <v>84</v>
      </c>
      <c r="B78" s="119" t="s">
        <v>237</v>
      </c>
      <c r="C78" s="119">
        <v>2017</v>
      </c>
      <c r="D78" s="19" t="s">
        <v>237</v>
      </c>
      <c r="E78" s="120" t="s">
        <v>238</v>
      </c>
      <c r="F78" s="119" t="s">
        <v>929</v>
      </c>
      <c r="G78" s="119" t="s">
        <v>239</v>
      </c>
      <c r="H78" s="19" t="s">
        <v>87</v>
      </c>
      <c r="I78" s="122">
        <v>54940942</v>
      </c>
      <c r="J78" s="1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122">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19" t="s">
        <v>134</v>
      </c>
      <c r="H104" s="27" t="s">
        <v>56</v>
      </c>
      <c r="I104" s="132">
        <v>175470430</v>
      </c>
      <c r="J104" s="146"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122">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x14ac:dyDescent="0.2">
      <c r="A150" s="119" t="s">
        <v>47</v>
      </c>
      <c r="B150" s="124" t="s">
        <v>436</v>
      </c>
      <c r="C150" s="119">
        <v>2017</v>
      </c>
      <c r="D150" s="27" t="s">
        <v>436</v>
      </c>
      <c r="E150" s="119" t="s">
        <v>437</v>
      </c>
      <c r="F150" s="119" t="s">
        <v>926</v>
      </c>
      <c r="G150" s="124" t="s">
        <v>438</v>
      </c>
      <c r="H150" s="19" t="s">
        <v>51</v>
      </c>
      <c r="I150" s="125">
        <v>729721282</v>
      </c>
      <c r="J150" s="124"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122">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122">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122">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x14ac:dyDescent="0.25">
      <c r="A225" s="119" t="s">
        <v>84</v>
      </c>
      <c r="B225" s="149" t="s">
        <v>615</v>
      </c>
      <c r="C225" s="119">
        <v>2018</v>
      </c>
      <c r="D225" s="52" t="s">
        <v>615</v>
      </c>
      <c r="E225" s="146" t="s">
        <v>616</v>
      </c>
      <c r="F225" s="119" t="s">
        <v>922</v>
      </c>
      <c r="G225" s="119" t="s">
        <v>50</v>
      </c>
      <c r="H225" s="19" t="s">
        <v>87</v>
      </c>
      <c r="I225" s="129">
        <v>830642015</v>
      </c>
      <c r="J225" s="1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13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21" t="s">
        <v>155</v>
      </c>
      <c r="H229" s="37" t="s">
        <v>56</v>
      </c>
      <c r="I229" s="130">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13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x14ac:dyDescent="0.25">
      <c r="A230" s="119" t="s">
        <v>53</v>
      </c>
      <c r="B230" s="131" t="s">
        <v>626</v>
      </c>
      <c r="C230" s="119">
        <v>2018</v>
      </c>
      <c r="D230" s="37" t="s">
        <v>626</v>
      </c>
      <c r="E230" s="120" t="s">
        <v>627</v>
      </c>
      <c r="F230" s="119" t="s">
        <v>928</v>
      </c>
      <c r="G230" s="121" t="s">
        <v>171</v>
      </c>
      <c r="H230" s="37" t="s">
        <v>56</v>
      </c>
      <c r="I230" s="130">
        <v>81163280</v>
      </c>
      <c r="J230" s="1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13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21" t="s">
        <v>50</v>
      </c>
      <c r="H241" s="37" t="s">
        <v>56</v>
      </c>
      <c r="I241" s="130">
        <v>217984814</v>
      </c>
      <c r="J241" s="1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13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19" t="s">
        <v>84</v>
      </c>
      <c r="B249" s="128" t="s">
        <v>666</v>
      </c>
      <c r="C249" s="119">
        <v>2018</v>
      </c>
      <c r="D249" s="56" t="s">
        <v>666</v>
      </c>
      <c r="E249" s="127" t="s">
        <v>667</v>
      </c>
      <c r="F249" s="119" t="s">
        <v>922</v>
      </c>
      <c r="G249" s="161" t="s">
        <v>668</v>
      </c>
      <c r="H249" s="19" t="s">
        <v>87</v>
      </c>
      <c r="I249" s="130">
        <v>457960000</v>
      </c>
      <c r="J249" s="161"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13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x14ac:dyDescent="0.25">
      <c r="A265" s="119" t="s">
        <v>53</v>
      </c>
      <c r="B265" s="131" t="s">
        <v>717</v>
      </c>
      <c r="C265" s="119">
        <v>2018</v>
      </c>
      <c r="D265" s="37" t="s">
        <v>717</v>
      </c>
      <c r="E265" s="119" t="s">
        <v>718</v>
      </c>
      <c r="F265" s="119" t="s">
        <v>926</v>
      </c>
      <c r="G265" s="121" t="s">
        <v>50</v>
      </c>
      <c r="H265" s="37" t="s">
        <v>719</v>
      </c>
      <c r="I265" s="168">
        <v>258380495</v>
      </c>
      <c r="J265" s="150"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13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x14ac:dyDescent="0.25">
      <c r="A266" s="119" t="s">
        <v>53</v>
      </c>
      <c r="B266" s="131" t="s">
        <v>721</v>
      </c>
      <c r="C266" s="119">
        <v>2018</v>
      </c>
      <c r="D266" s="37" t="s">
        <v>721</v>
      </c>
      <c r="E266" s="119" t="s">
        <v>722</v>
      </c>
      <c r="F266" s="119" t="s">
        <v>922</v>
      </c>
      <c r="G266" s="119" t="s">
        <v>50</v>
      </c>
      <c r="H266" s="37" t="s">
        <v>56</v>
      </c>
      <c r="I266" s="132">
        <v>150200807</v>
      </c>
      <c r="J266" s="131"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13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x14ac:dyDescent="0.25">
      <c r="A277" s="119" t="s">
        <v>53</v>
      </c>
      <c r="B277" s="144" t="s">
        <v>748</v>
      </c>
      <c r="C277" s="119">
        <v>2018</v>
      </c>
      <c r="D277" s="62" t="s">
        <v>748</v>
      </c>
      <c r="E277" s="119" t="s">
        <v>749</v>
      </c>
      <c r="F277" s="119" t="s">
        <v>927</v>
      </c>
      <c r="G277" s="119" t="s">
        <v>50</v>
      </c>
      <c r="H277" s="36" t="s">
        <v>719</v>
      </c>
      <c r="I277" s="132">
        <v>650043000</v>
      </c>
      <c r="J277" s="133"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13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153">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22.5" x14ac:dyDescent="0.25">
      <c r="A331" s="150" t="s">
        <v>53</v>
      </c>
      <c r="B331" s="150" t="s">
        <v>878</v>
      </c>
      <c r="C331" s="121">
        <v>2018</v>
      </c>
      <c r="D331" s="63" t="s">
        <v>878</v>
      </c>
      <c r="E331" s="157" t="s">
        <v>879</v>
      </c>
      <c r="F331" s="119" t="s">
        <v>925</v>
      </c>
      <c r="G331" s="150" t="s">
        <v>880</v>
      </c>
      <c r="H331" s="63" t="s">
        <v>56</v>
      </c>
      <c r="I331" s="158">
        <v>131847959</v>
      </c>
      <c r="J331" s="159"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13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x14ac:dyDescent="0.25">
      <c r="A339" s="150" t="s">
        <v>670</v>
      </c>
      <c r="B339" s="161" t="s">
        <v>900</v>
      </c>
      <c r="C339" s="121">
        <v>2018</v>
      </c>
      <c r="D339" s="85" t="s">
        <v>900</v>
      </c>
      <c r="E339" s="157" t="s">
        <v>901</v>
      </c>
      <c r="F339" s="119" t="s">
        <v>925</v>
      </c>
      <c r="G339" s="161" t="s">
        <v>902</v>
      </c>
      <c r="H339" s="85" t="s">
        <v>670</v>
      </c>
      <c r="I339" s="158">
        <v>600000000</v>
      </c>
      <c r="J339" s="161"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13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5">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341"/>
  <sheetViews>
    <sheetView zoomScale="80" zoomScaleNormal="80" workbookViewId="0">
      <pane ySplit="3" topLeftCell="A4" activePane="bottomLeft" state="frozen"/>
      <selection activeCell="H346" sqref="H346"/>
      <selection pane="bottomLeft" activeCell="E55" sqref="E55"/>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customWidth="1"/>
    <col min="13" max="13" width="15.5703125" style="88" customWidth="1"/>
    <col min="14" max="15" width="18" style="88" customWidth="1"/>
    <col min="16" max="16" width="17" style="88" customWidth="1"/>
    <col min="17" max="17" width="15.5703125" style="88" customWidth="1"/>
    <col min="18" max="18" width="17" style="88" customWidth="1"/>
    <col min="19" max="20" width="15.5703125" style="88" customWidth="1"/>
    <col min="21" max="21" width="17" style="88" customWidth="1"/>
    <col min="22" max="22" width="15.5703125" style="88" customWidth="1"/>
    <col min="23" max="23" width="17" style="88" customWidth="1"/>
    <col min="24" max="24" width="18" style="88" customWidth="1"/>
    <col min="25" max="26" width="15.5703125" style="88" customWidth="1"/>
    <col min="27" max="29" width="17" style="88" customWidth="1"/>
    <col min="30" max="30" width="18" style="88" customWidth="1"/>
    <col min="31" max="33" width="17" style="88" customWidth="1"/>
    <col min="34" max="34" width="15.5703125" style="88" customWidth="1"/>
    <col min="35" max="35" width="17" style="88" customWidth="1"/>
    <col min="36" max="36" width="18" style="88" customWidth="1"/>
    <col min="37" max="37" width="17" style="88" customWidth="1"/>
    <col min="38" max="38" width="18" style="88" customWidth="1"/>
    <col min="39" max="39" width="17" style="88" customWidth="1"/>
    <col min="40" max="40" width="15.5703125" style="88" customWidth="1"/>
    <col min="41" max="42" width="17" style="88" customWidth="1"/>
    <col min="43" max="43" width="15.5703125" style="88" customWidth="1"/>
    <col min="44" max="44" width="18" style="88" bestFit="1" customWidth="1"/>
    <col min="45" max="45" width="17" style="25" bestFit="1" customWidth="1"/>
    <col min="46" max="47" width="18" style="25" bestFit="1" customWidth="1"/>
    <col min="48" max="49" width="17" style="25" bestFit="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B31" sqref="B31"/>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139"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118"/>
      <c r="AL1" s="5"/>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118"/>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x14ac:dyDescent="0.25">
      <c r="A7" s="119" t="s">
        <v>47</v>
      </c>
      <c r="B7" s="164" t="s">
        <v>61</v>
      </c>
      <c r="C7" s="119">
        <v>2017</v>
      </c>
      <c r="D7" s="20" t="s">
        <v>61</v>
      </c>
      <c r="E7" s="120" t="s">
        <v>62</v>
      </c>
      <c r="F7" s="119" t="s">
        <v>929</v>
      </c>
      <c r="G7" s="121" t="s">
        <v>50</v>
      </c>
      <c r="H7" s="19" t="s">
        <v>51</v>
      </c>
      <c r="I7" s="122">
        <v>556813654</v>
      </c>
      <c r="J7" s="1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122">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x14ac:dyDescent="0.25">
      <c r="A10" s="119" t="s">
        <v>47</v>
      </c>
      <c r="B10" s="164" t="s">
        <v>70</v>
      </c>
      <c r="C10" s="119">
        <v>2017</v>
      </c>
      <c r="D10" s="20" t="s">
        <v>70</v>
      </c>
      <c r="E10" s="120" t="s">
        <v>71</v>
      </c>
      <c r="F10" s="119" t="s">
        <v>928</v>
      </c>
      <c r="G10" s="121" t="s">
        <v>50</v>
      </c>
      <c r="H10" s="19" t="s">
        <v>51</v>
      </c>
      <c r="I10" s="122">
        <v>132410000</v>
      </c>
      <c r="J10" s="1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122">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x14ac:dyDescent="0.2">
      <c r="A12" s="119" t="s">
        <v>47</v>
      </c>
      <c r="B12" s="145" t="s">
        <v>74</v>
      </c>
      <c r="C12" s="119">
        <v>2017</v>
      </c>
      <c r="D12" s="30" t="s">
        <v>74</v>
      </c>
      <c r="E12" s="119" t="s">
        <v>75</v>
      </c>
      <c r="F12" s="119" t="s">
        <v>923</v>
      </c>
      <c r="G12" s="121" t="s">
        <v>50</v>
      </c>
      <c r="H12" s="27" t="s">
        <v>51</v>
      </c>
      <c r="I12" s="122">
        <v>34327500</v>
      </c>
      <c r="J12" s="160"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122">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x14ac:dyDescent="0.2">
      <c r="A21" s="119" t="s">
        <v>47</v>
      </c>
      <c r="B21" s="165" t="s">
        <v>96</v>
      </c>
      <c r="C21" s="119">
        <v>2017</v>
      </c>
      <c r="D21" s="26" t="s">
        <v>96</v>
      </c>
      <c r="E21" s="119" t="s">
        <v>97</v>
      </c>
      <c r="F21" s="119" t="s">
        <v>929</v>
      </c>
      <c r="G21" s="121" t="s">
        <v>50</v>
      </c>
      <c r="H21" s="27" t="s">
        <v>51</v>
      </c>
      <c r="I21" s="125">
        <v>170624572</v>
      </c>
      <c r="J21" s="124"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122">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x14ac:dyDescent="0.2">
      <c r="A31" s="119" t="s">
        <v>47</v>
      </c>
      <c r="B31" s="165" t="s">
        <v>119</v>
      </c>
      <c r="C31" s="119">
        <v>2017</v>
      </c>
      <c r="D31" s="35" t="s">
        <v>119</v>
      </c>
      <c r="E31" s="119" t="s">
        <v>120</v>
      </c>
      <c r="F31" s="119" t="s">
        <v>925</v>
      </c>
      <c r="G31" s="121" t="s">
        <v>50</v>
      </c>
      <c r="H31" s="27" t="s">
        <v>51</v>
      </c>
      <c r="I31" s="125">
        <v>260000000</v>
      </c>
      <c r="J31" s="124"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122">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x14ac:dyDescent="0.2">
      <c r="A107" s="119" t="s">
        <v>53</v>
      </c>
      <c r="B107" s="124" t="s">
        <v>316</v>
      </c>
      <c r="C107" s="119">
        <v>2017</v>
      </c>
      <c r="D107" s="27" t="s">
        <v>316</v>
      </c>
      <c r="E107" s="119" t="s">
        <v>317</v>
      </c>
      <c r="F107" s="119" t="s">
        <v>926</v>
      </c>
      <c r="G107" s="121" t="s">
        <v>50</v>
      </c>
      <c r="H107" s="19" t="s">
        <v>56</v>
      </c>
      <c r="I107" s="125">
        <v>425010000</v>
      </c>
      <c r="J107" s="124"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122">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19" t="s">
        <v>53</v>
      </c>
      <c r="B112" s="124" t="s">
        <v>327</v>
      </c>
      <c r="C112" s="119">
        <v>2017</v>
      </c>
      <c r="D112" s="27" t="s">
        <v>327</v>
      </c>
      <c r="E112" s="119" t="s">
        <v>328</v>
      </c>
      <c r="F112" s="119" t="s">
        <v>922</v>
      </c>
      <c r="G112" s="121" t="s">
        <v>50</v>
      </c>
      <c r="H112" s="27" t="s">
        <v>56</v>
      </c>
      <c r="I112" s="125">
        <v>377517820</v>
      </c>
      <c r="J112" s="124"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122">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x14ac:dyDescent="0.2">
      <c r="A141" s="119" t="s">
        <v>84</v>
      </c>
      <c r="B141" s="124" t="s">
        <v>414</v>
      </c>
      <c r="C141" s="119">
        <v>2017</v>
      </c>
      <c r="D141" s="27" t="s">
        <v>414</v>
      </c>
      <c r="E141" s="119" t="s">
        <v>415</v>
      </c>
      <c r="F141" s="119" t="s">
        <v>929</v>
      </c>
      <c r="G141" s="124" t="s">
        <v>416</v>
      </c>
      <c r="H141" s="19" t="s">
        <v>87</v>
      </c>
      <c r="I141" s="122">
        <v>50998640</v>
      </c>
      <c r="J141" s="124"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122">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122">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122">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x14ac:dyDescent="0.25">
      <c r="A209" s="119" t="s">
        <v>84</v>
      </c>
      <c r="B209" s="131" t="s">
        <v>580</v>
      </c>
      <c r="C209" s="119">
        <v>2018</v>
      </c>
      <c r="D209" s="37" t="s">
        <v>580</v>
      </c>
      <c r="E209" s="119" t="s">
        <v>581</v>
      </c>
      <c r="F209" s="119" t="s">
        <v>929</v>
      </c>
      <c r="G209" s="131" t="s">
        <v>416</v>
      </c>
      <c r="H209" s="19" t="s">
        <v>87</v>
      </c>
      <c r="I209" s="122">
        <v>240000000</v>
      </c>
      <c r="J209" s="131"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13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x14ac:dyDescent="0.25">
      <c r="A224" s="119" t="s">
        <v>47</v>
      </c>
      <c r="B224" s="167" t="s">
        <v>613</v>
      </c>
      <c r="C224" s="119">
        <v>2018</v>
      </c>
      <c r="D224" s="49" t="s">
        <v>613</v>
      </c>
      <c r="E224" s="119" t="s">
        <v>614</v>
      </c>
      <c r="F224" s="119" t="s">
        <v>929</v>
      </c>
      <c r="G224" s="119" t="s">
        <v>50</v>
      </c>
      <c r="H224" s="37" t="s">
        <v>51</v>
      </c>
      <c r="I224" s="122">
        <v>83358193</v>
      </c>
      <c r="J224" s="131"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13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13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19" t="s">
        <v>50</v>
      </c>
      <c r="H241" s="37" t="s">
        <v>56</v>
      </c>
      <c r="I241" s="129">
        <v>217984814</v>
      </c>
      <c r="J241" s="120"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13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x14ac:dyDescent="0.25">
      <c r="A300" s="121" t="s">
        <v>47</v>
      </c>
      <c r="B300" s="143" t="s">
        <v>806</v>
      </c>
      <c r="C300" s="121">
        <v>2018</v>
      </c>
      <c r="D300" s="64" t="s">
        <v>806</v>
      </c>
      <c r="E300" s="121" t="s">
        <v>120</v>
      </c>
      <c r="F300" s="119" t="s">
        <v>925</v>
      </c>
      <c r="G300" s="121" t="s">
        <v>50</v>
      </c>
      <c r="H300" s="67" t="s">
        <v>51</v>
      </c>
      <c r="I300" s="152">
        <v>1136651841</v>
      </c>
      <c r="J300" s="133"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13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x14ac:dyDescent="0.25">
      <c r="A301" s="121" t="s">
        <v>47</v>
      </c>
      <c r="B301" s="143" t="s">
        <v>807</v>
      </c>
      <c r="C301" s="121">
        <v>2018</v>
      </c>
      <c r="D301" s="64" t="s">
        <v>807</v>
      </c>
      <c r="E301" s="121" t="s">
        <v>808</v>
      </c>
      <c r="F301" s="119" t="s">
        <v>925</v>
      </c>
      <c r="G301" s="121" t="s">
        <v>50</v>
      </c>
      <c r="H301" s="67" t="s">
        <v>51</v>
      </c>
      <c r="I301" s="152">
        <v>646180691</v>
      </c>
      <c r="J301" s="133"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13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153">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6">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I3" sqref="I3"/>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139"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118"/>
      <c r="AM1" s="5"/>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118"/>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x14ac:dyDescent="0.2">
      <c r="A24" s="119" t="s">
        <v>84</v>
      </c>
      <c r="B24" s="163" t="s">
        <v>102</v>
      </c>
      <c r="C24" s="119">
        <v>2017</v>
      </c>
      <c r="D24" s="34" t="s">
        <v>102</v>
      </c>
      <c r="E24" s="120" t="s">
        <v>103</v>
      </c>
      <c r="F24" s="119" t="s">
        <v>922</v>
      </c>
      <c r="G24" s="121" t="s">
        <v>50</v>
      </c>
      <c r="H24" s="19" t="s">
        <v>87</v>
      </c>
      <c r="I24" s="122">
        <v>530014500</v>
      </c>
      <c r="J24" s="1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122">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19" t="s">
        <v>53</v>
      </c>
      <c r="B44" s="119" t="s">
        <v>153</v>
      </c>
      <c r="C44" s="119">
        <v>2017</v>
      </c>
      <c r="D44" s="19" t="s">
        <v>153</v>
      </c>
      <c r="E44" s="120" t="s">
        <v>154</v>
      </c>
      <c r="F44" s="119" t="s">
        <v>922</v>
      </c>
      <c r="G44" s="119" t="s">
        <v>155</v>
      </c>
      <c r="H44" s="19" t="s">
        <v>56</v>
      </c>
      <c r="I44" s="122">
        <v>366665000</v>
      </c>
      <c r="J44" s="1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122">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x14ac:dyDescent="0.25">
      <c r="A65" s="119" t="s">
        <v>53</v>
      </c>
      <c r="B65" s="119" t="s">
        <v>203</v>
      </c>
      <c r="C65" s="119">
        <v>2017</v>
      </c>
      <c r="D65" s="19" t="s">
        <v>203</v>
      </c>
      <c r="E65" s="120" t="s">
        <v>204</v>
      </c>
      <c r="F65" s="119" t="s">
        <v>922</v>
      </c>
      <c r="G65" s="121" t="s">
        <v>50</v>
      </c>
      <c r="H65" s="19" t="s">
        <v>56</v>
      </c>
      <c r="I65" s="122">
        <v>670000000</v>
      </c>
      <c r="J65" s="1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122">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19" t="s">
        <v>84</v>
      </c>
      <c r="B98" s="124" t="s">
        <v>291</v>
      </c>
      <c r="C98" s="119">
        <v>2017</v>
      </c>
      <c r="D98" s="27" t="s">
        <v>291</v>
      </c>
      <c r="E98" s="146" t="s">
        <v>292</v>
      </c>
      <c r="F98" s="119" t="s">
        <v>922</v>
      </c>
      <c r="G98" s="121" t="s">
        <v>50</v>
      </c>
      <c r="H98" s="19" t="s">
        <v>87</v>
      </c>
      <c r="I98" s="122">
        <v>80000000</v>
      </c>
      <c r="J98" s="1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122">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19" t="s">
        <v>134</v>
      </c>
      <c r="H104" s="27" t="s">
        <v>56</v>
      </c>
      <c r="I104" s="132">
        <v>175470430</v>
      </c>
      <c r="J104" s="146"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122">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22.5" x14ac:dyDescent="0.2">
      <c r="A118" s="119" t="s">
        <v>53</v>
      </c>
      <c r="B118" s="124" t="s">
        <v>344</v>
      </c>
      <c r="C118" s="119">
        <v>2017</v>
      </c>
      <c r="D118" s="27" t="s">
        <v>344</v>
      </c>
      <c r="E118" s="119" t="s">
        <v>345</v>
      </c>
      <c r="F118" s="119" t="s">
        <v>922</v>
      </c>
      <c r="G118" s="124" t="s">
        <v>346</v>
      </c>
      <c r="H118" s="27" t="s">
        <v>56</v>
      </c>
      <c r="I118" s="125">
        <v>153032500</v>
      </c>
      <c r="J118" s="124"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122">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x14ac:dyDescent="0.2">
      <c r="A119" s="119" t="s">
        <v>53</v>
      </c>
      <c r="B119" s="124" t="s">
        <v>348</v>
      </c>
      <c r="C119" s="119">
        <v>2017</v>
      </c>
      <c r="D119" s="27" t="s">
        <v>348</v>
      </c>
      <c r="E119" s="119" t="s">
        <v>349</v>
      </c>
      <c r="F119" s="119" t="s">
        <v>922</v>
      </c>
      <c r="G119" s="121" t="s">
        <v>50</v>
      </c>
      <c r="H119" s="19" t="s">
        <v>56</v>
      </c>
      <c r="I119" s="125">
        <v>807447700</v>
      </c>
      <c r="J119" s="124"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122">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x14ac:dyDescent="0.2">
      <c r="A133" s="119" t="s">
        <v>53</v>
      </c>
      <c r="B133" s="119" t="s">
        <v>390</v>
      </c>
      <c r="C133" s="119">
        <v>2017</v>
      </c>
      <c r="D133" s="19" t="s">
        <v>390</v>
      </c>
      <c r="E133" s="120" t="s">
        <v>391</v>
      </c>
      <c r="F133" s="119" t="s">
        <v>929</v>
      </c>
      <c r="G133" s="119" t="s">
        <v>171</v>
      </c>
      <c r="H133" s="19" t="s">
        <v>56</v>
      </c>
      <c r="I133" s="122">
        <v>81267815</v>
      </c>
      <c r="J133" s="148"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122">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122">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122">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19" t="s">
        <v>84</v>
      </c>
      <c r="B196" s="131" t="s">
        <v>551</v>
      </c>
      <c r="C196" s="119">
        <v>2018</v>
      </c>
      <c r="D196" s="37" t="s">
        <v>551</v>
      </c>
      <c r="E196" s="119" t="s">
        <v>552</v>
      </c>
      <c r="F196" s="119" t="s">
        <v>929</v>
      </c>
      <c r="G196" s="119" t="s">
        <v>50</v>
      </c>
      <c r="H196" s="19" t="s">
        <v>87</v>
      </c>
      <c r="I196" s="122">
        <v>150000020</v>
      </c>
      <c r="J196" s="1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13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x14ac:dyDescent="0.25">
      <c r="A214" s="119" t="s">
        <v>84</v>
      </c>
      <c r="B214" s="131" t="s">
        <v>591</v>
      </c>
      <c r="C214" s="119">
        <v>2018</v>
      </c>
      <c r="D214" s="37" t="s">
        <v>591</v>
      </c>
      <c r="E214" s="119" t="s">
        <v>592</v>
      </c>
      <c r="F214" s="119" t="s">
        <v>922</v>
      </c>
      <c r="G214" s="119" t="s">
        <v>50</v>
      </c>
      <c r="H214" s="19" t="s">
        <v>87</v>
      </c>
      <c r="I214" s="122">
        <v>1940220113</v>
      </c>
      <c r="J214" s="131"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13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13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19" t="s">
        <v>50</v>
      </c>
      <c r="H241" s="37" t="s">
        <v>56</v>
      </c>
      <c r="I241" s="129">
        <v>217984814</v>
      </c>
      <c r="J241" s="120"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13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x14ac:dyDescent="0.25">
      <c r="A247" s="119" t="s">
        <v>84</v>
      </c>
      <c r="B247" s="151" t="s">
        <v>663</v>
      </c>
      <c r="C247" s="119">
        <v>2018</v>
      </c>
      <c r="D247" s="58" t="s">
        <v>663</v>
      </c>
      <c r="E247" s="127" t="s">
        <v>103</v>
      </c>
      <c r="F247" s="119" t="s">
        <v>922</v>
      </c>
      <c r="G247" s="119" t="s">
        <v>50</v>
      </c>
      <c r="H247" s="19" t="s">
        <v>87</v>
      </c>
      <c r="I247" s="129">
        <v>764220380</v>
      </c>
      <c r="J247" s="128"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13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x14ac:dyDescent="0.25">
      <c r="A256" s="119" t="s">
        <v>47</v>
      </c>
      <c r="B256" s="151" t="s">
        <v>692</v>
      </c>
      <c r="C256" s="119">
        <v>2018</v>
      </c>
      <c r="D256" s="58" t="s">
        <v>692</v>
      </c>
      <c r="E256" s="127" t="s">
        <v>693</v>
      </c>
      <c r="F256" s="119" t="s">
        <v>922</v>
      </c>
      <c r="G256" s="119" t="s">
        <v>50</v>
      </c>
      <c r="H256" s="37" t="s">
        <v>51</v>
      </c>
      <c r="I256" s="129">
        <v>5250000000</v>
      </c>
      <c r="J256" s="128"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13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x14ac:dyDescent="0.25">
      <c r="A265" s="119" t="s">
        <v>53</v>
      </c>
      <c r="B265" s="131" t="s">
        <v>717</v>
      </c>
      <c r="C265" s="119">
        <v>2018</v>
      </c>
      <c r="D265" s="37" t="s">
        <v>717</v>
      </c>
      <c r="E265" s="119" t="s">
        <v>718</v>
      </c>
      <c r="F265" s="119" t="s">
        <v>926</v>
      </c>
      <c r="G265" s="119" t="s">
        <v>50</v>
      </c>
      <c r="H265" s="37" t="s">
        <v>719</v>
      </c>
      <c r="I265" s="132">
        <v>258380495</v>
      </c>
      <c r="J265" s="131"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13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153">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x14ac:dyDescent="0.25">
      <c r="A338" s="150" t="s">
        <v>670</v>
      </c>
      <c r="B338" s="161" t="s">
        <v>897</v>
      </c>
      <c r="C338" s="121">
        <v>2018</v>
      </c>
      <c r="D338" s="85" t="s">
        <v>897</v>
      </c>
      <c r="E338" s="157" t="s">
        <v>898</v>
      </c>
      <c r="F338" s="119" t="s">
        <v>925</v>
      </c>
      <c r="G338" s="161" t="s">
        <v>899</v>
      </c>
      <c r="H338" s="85" t="s">
        <v>670</v>
      </c>
      <c r="I338" s="158">
        <v>199884625</v>
      </c>
      <c r="J338" s="161"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13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7">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J229" sqref="J229"/>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139"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118"/>
      <c r="AN1" s="5"/>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118"/>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x14ac:dyDescent="0.2">
      <c r="A19" s="119" t="s">
        <v>47</v>
      </c>
      <c r="B19" s="162" t="s">
        <v>90</v>
      </c>
      <c r="C19" s="119">
        <v>2017</v>
      </c>
      <c r="D19" s="29" t="s">
        <v>90</v>
      </c>
      <c r="E19" s="119" t="s">
        <v>91</v>
      </c>
      <c r="F19" s="119" t="s">
        <v>923</v>
      </c>
      <c r="G19" s="121" t="s">
        <v>50</v>
      </c>
      <c r="H19" s="19" t="s">
        <v>51</v>
      </c>
      <c r="I19" s="125">
        <v>169657042</v>
      </c>
      <c r="J19" s="124"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122">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122">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19" t="s">
        <v>53</v>
      </c>
      <c r="B44" s="119" t="s">
        <v>153</v>
      </c>
      <c r="C44" s="119">
        <v>2017</v>
      </c>
      <c r="D44" s="19" t="s">
        <v>153</v>
      </c>
      <c r="E44" s="120" t="s">
        <v>154</v>
      </c>
      <c r="F44" s="119" t="s">
        <v>922</v>
      </c>
      <c r="G44" s="119" t="s">
        <v>155</v>
      </c>
      <c r="H44" s="19" t="s">
        <v>56</v>
      </c>
      <c r="I44" s="122">
        <v>366665000</v>
      </c>
      <c r="J44" s="1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122">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x14ac:dyDescent="0.25">
      <c r="A62" s="119" t="s">
        <v>53</v>
      </c>
      <c r="B62" s="119" t="s">
        <v>196</v>
      </c>
      <c r="C62" s="119">
        <v>2017</v>
      </c>
      <c r="D62" s="19" t="s">
        <v>196</v>
      </c>
      <c r="E62" s="120" t="s">
        <v>197</v>
      </c>
      <c r="F62" s="119" t="s">
        <v>922</v>
      </c>
      <c r="G62" s="121" t="s">
        <v>50</v>
      </c>
      <c r="H62" s="19" t="s">
        <v>56</v>
      </c>
      <c r="I62" s="122">
        <v>694246000</v>
      </c>
      <c r="J62" s="1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122">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x14ac:dyDescent="0.2">
      <c r="A135" s="119" t="s">
        <v>84</v>
      </c>
      <c r="B135" s="124" t="s">
        <v>396</v>
      </c>
      <c r="C135" s="119">
        <v>2017</v>
      </c>
      <c r="D135" s="27" t="s">
        <v>396</v>
      </c>
      <c r="E135" s="119" t="s">
        <v>397</v>
      </c>
      <c r="F135" s="119" t="s">
        <v>929</v>
      </c>
      <c r="G135" s="124" t="s">
        <v>398</v>
      </c>
      <c r="H135" s="19" t="s">
        <v>87</v>
      </c>
      <c r="I135" s="122">
        <v>35000000</v>
      </c>
      <c r="J135" s="124"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122">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122">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122">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13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22.5" x14ac:dyDescent="0.25">
      <c r="A231" s="119" t="s">
        <v>53</v>
      </c>
      <c r="B231" s="131" t="s">
        <v>629</v>
      </c>
      <c r="C231" s="119">
        <v>2018</v>
      </c>
      <c r="D231" s="37" t="s">
        <v>629</v>
      </c>
      <c r="E231" s="120" t="s">
        <v>630</v>
      </c>
      <c r="F231" s="119" t="s">
        <v>922</v>
      </c>
      <c r="G231" s="131" t="s">
        <v>631</v>
      </c>
      <c r="H231" s="37" t="s">
        <v>56</v>
      </c>
      <c r="I231" s="122">
        <v>139860000</v>
      </c>
      <c r="J231" s="150"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13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x14ac:dyDescent="0.25">
      <c r="A280" s="119" t="s">
        <v>84</v>
      </c>
      <c r="B280" s="144" t="s">
        <v>755</v>
      </c>
      <c r="C280" s="119">
        <v>2018</v>
      </c>
      <c r="D280" s="62" t="s">
        <v>755</v>
      </c>
      <c r="E280" s="119" t="s">
        <v>756</v>
      </c>
      <c r="F280" s="119" t="s">
        <v>922</v>
      </c>
      <c r="G280" s="119" t="s">
        <v>757</v>
      </c>
      <c r="H280" s="65" t="s">
        <v>741</v>
      </c>
      <c r="I280" s="132">
        <v>151317300</v>
      </c>
      <c r="J280" s="133"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13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153">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8">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I75" sqref="I75"/>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139"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118"/>
      <c r="AO1" s="5"/>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118"/>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122">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19" t="s">
        <v>53</v>
      </c>
      <c r="B75" s="119" t="s">
        <v>228</v>
      </c>
      <c r="C75" s="119">
        <v>2017</v>
      </c>
      <c r="D75" s="19" t="s">
        <v>228</v>
      </c>
      <c r="E75" s="120" t="s">
        <v>229</v>
      </c>
      <c r="F75" s="119" t="s">
        <v>922</v>
      </c>
      <c r="G75" s="121" t="s">
        <v>50</v>
      </c>
      <c r="H75" s="19" t="s">
        <v>56</v>
      </c>
      <c r="I75" s="122">
        <v>2992749300</v>
      </c>
      <c r="J75" s="1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122">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19" t="s">
        <v>84</v>
      </c>
      <c r="B98" s="124" t="s">
        <v>291</v>
      </c>
      <c r="C98" s="119">
        <v>2017</v>
      </c>
      <c r="D98" s="27" t="s">
        <v>291</v>
      </c>
      <c r="E98" s="146" t="s">
        <v>292</v>
      </c>
      <c r="F98" s="119" t="s">
        <v>922</v>
      </c>
      <c r="G98" s="121" t="s">
        <v>50</v>
      </c>
      <c r="H98" s="19" t="s">
        <v>87</v>
      </c>
      <c r="I98" s="122">
        <v>80000000</v>
      </c>
      <c r="J98" s="1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122">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122">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122">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x14ac:dyDescent="0.2">
      <c r="A173" s="119" t="s">
        <v>84</v>
      </c>
      <c r="B173" s="124" t="s">
        <v>498</v>
      </c>
      <c r="C173" s="119">
        <v>2017</v>
      </c>
      <c r="D173" s="27" t="s">
        <v>498</v>
      </c>
      <c r="E173" s="119" t="s">
        <v>499</v>
      </c>
      <c r="F173" s="119" t="s">
        <v>928</v>
      </c>
      <c r="G173" s="124" t="s">
        <v>500</v>
      </c>
      <c r="H173" s="19" t="s">
        <v>87</v>
      </c>
      <c r="I173" s="122">
        <v>180882274</v>
      </c>
      <c r="J173" s="160"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122">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x14ac:dyDescent="0.2">
      <c r="A182" s="119" t="s">
        <v>53</v>
      </c>
      <c r="B182" s="124" t="s">
        <v>522</v>
      </c>
      <c r="C182" s="119">
        <v>2017</v>
      </c>
      <c r="D182" s="27" t="s">
        <v>522</v>
      </c>
      <c r="E182" s="119" t="s">
        <v>523</v>
      </c>
      <c r="F182" s="119" t="s">
        <v>922</v>
      </c>
      <c r="G182" s="124" t="s">
        <v>524</v>
      </c>
      <c r="H182" s="27" t="s">
        <v>56</v>
      </c>
      <c r="I182" s="125">
        <v>179600000</v>
      </c>
      <c r="J182" s="124"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122">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19" t="s">
        <v>84</v>
      </c>
      <c r="B196" s="131" t="s">
        <v>551</v>
      </c>
      <c r="C196" s="119">
        <v>2018</v>
      </c>
      <c r="D196" s="37" t="s">
        <v>551</v>
      </c>
      <c r="E196" s="119" t="s">
        <v>552</v>
      </c>
      <c r="F196" s="119" t="s">
        <v>929</v>
      </c>
      <c r="G196" s="119" t="s">
        <v>50</v>
      </c>
      <c r="H196" s="19" t="s">
        <v>87</v>
      </c>
      <c r="I196" s="122">
        <v>150000020</v>
      </c>
      <c r="J196" s="1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13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21" t="s">
        <v>155</v>
      </c>
      <c r="H229" s="37" t="s">
        <v>56</v>
      </c>
      <c r="I229" s="130">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13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19" t="s">
        <v>84</v>
      </c>
      <c r="B249" s="128" t="s">
        <v>666</v>
      </c>
      <c r="C249" s="119">
        <v>2018</v>
      </c>
      <c r="D249" s="56" t="s">
        <v>666</v>
      </c>
      <c r="E249" s="127" t="s">
        <v>667</v>
      </c>
      <c r="F249" s="119" t="s">
        <v>922</v>
      </c>
      <c r="G249" s="161" t="s">
        <v>668</v>
      </c>
      <c r="H249" s="19" t="s">
        <v>87</v>
      </c>
      <c r="I249" s="130">
        <v>457960000</v>
      </c>
      <c r="J249" s="161"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13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19" t="s">
        <v>53</v>
      </c>
      <c r="B258" s="131" t="s">
        <v>697</v>
      </c>
      <c r="C258" s="119">
        <v>2018</v>
      </c>
      <c r="D258" s="37" t="s">
        <v>697</v>
      </c>
      <c r="E258" s="119" t="s">
        <v>698</v>
      </c>
      <c r="F258" s="119" t="s">
        <v>922</v>
      </c>
      <c r="G258" s="119" t="s">
        <v>50</v>
      </c>
      <c r="H258" s="37" t="s">
        <v>56</v>
      </c>
      <c r="I258" s="132">
        <v>258330000</v>
      </c>
      <c r="J258" s="131"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13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153">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39">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G128" sqref="G128"/>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1" width="17" style="139" customWidth="1"/>
    <col min="42"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18"/>
      <c r="AP1" s="5"/>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118"/>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x14ac:dyDescent="0.2">
      <c r="A26" s="119" t="s">
        <v>84</v>
      </c>
      <c r="B26" s="145" t="s">
        <v>107</v>
      </c>
      <c r="C26" s="119">
        <v>2017</v>
      </c>
      <c r="D26" s="30" t="s">
        <v>107</v>
      </c>
      <c r="E26" s="120" t="s">
        <v>108</v>
      </c>
      <c r="F26" s="119" t="s">
        <v>924</v>
      </c>
      <c r="G26" s="121" t="s">
        <v>50</v>
      </c>
      <c r="H26" s="19" t="s">
        <v>87</v>
      </c>
      <c r="I26" s="122">
        <v>682053000</v>
      </c>
      <c r="J26" s="1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122">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x14ac:dyDescent="0.2">
      <c r="A28" s="119" t="s">
        <v>47</v>
      </c>
      <c r="B28" s="145" t="s">
        <v>113</v>
      </c>
      <c r="C28" s="119">
        <v>2017</v>
      </c>
      <c r="D28" s="30" t="s">
        <v>113</v>
      </c>
      <c r="E28" s="119" t="s">
        <v>114</v>
      </c>
      <c r="F28" s="119" t="s">
        <v>928</v>
      </c>
      <c r="G28" s="121" t="s">
        <v>50</v>
      </c>
      <c r="H28" s="19" t="s">
        <v>51</v>
      </c>
      <c r="I28" s="125">
        <v>7800000</v>
      </c>
      <c r="J28" s="124"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122">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122">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19" t="s">
        <v>53</v>
      </c>
      <c r="B44" s="119" t="s">
        <v>153</v>
      </c>
      <c r="C44" s="119">
        <v>2017</v>
      </c>
      <c r="D44" s="19" t="s">
        <v>153</v>
      </c>
      <c r="E44" s="120" t="s">
        <v>154</v>
      </c>
      <c r="F44" s="119" t="s">
        <v>922</v>
      </c>
      <c r="G44" s="119" t="s">
        <v>155</v>
      </c>
      <c r="H44" s="19" t="s">
        <v>56</v>
      </c>
      <c r="I44" s="122">
        <v>366665000</v>
      </c>
      <c r="J44" s="1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122">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x14ac:dyDescent="0.25">
      <c r="A75" s="119" t="s">
        <v>53</v>
      </c>
      <c r="B75" s="119" t="s">
        <v>228</v>
      </c>
      <c r="C75" s="119">
        <v>2017</v>
      </c>
      <c r="D75" s="19" t="s">
        <v>228</v>
      </c>
      <c r="E75" s="120" t="s">
        <v>229</v>
      </c>
      <c r="F75" s="119" t="s">
        <v>922</v>
      </c>
      <c r="G75" s="121" t="s">
        <v>50</v>
      </c>
      <c r="H75" s="19" t="s">
        <v>56</v>
      </c>
      <c r="I75" s="122">
        <v>2992749300</v>
      </c>
      <c r="J75" s="1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122">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19" t="s">
        <v>84</v>
      </c>
      <c r="B98" s="124" t="s">
        <v>291</v>
      </c>
      <c r="C98" s="119">
        <v>2017</v>
      </c>
      <c r="D98" s="27" t="s">
        <v>291</v>
      </c>
      <c r="E98" s="146" t="s">
        <v>292</v>
      </c>
      <c r="F98" s="119" t="s">
        <v>922</v>
      </c>
      <c r="G98" s="121" t="s">
        <v>50</v>
      </c>
      <c r="H98" s="19" t="s">
        <v>87</v>
      </c>
      <c r="I98" s="122">
        <v>80000000</v>
      </c>
      <c r="J98" s="1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122">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19" t="s">
        <v>53</v>
      </c>
      <c r="B104" s="124" t="s">
        <v>305</v>
      </c>
      <c r="C104" s="119">
        <v>2017</v>
      </c>
      <c r="D104" s="27" t="s">
        <v>305</v>
      </c>
      <c r="E104" s="119" t="s">
        <v>306</v>
      </c>
      <c r="F104" s="119" t="s">
        <v>922</v>
      </c>
      <c r="G104" s="119" t="s">
        <v>134</v>
      </c>
      <c r="H104" s="27" t="s">
        <v>56</v>
      </c>
      <c r="I104" s="132">
        <v>175470430</v>
      </c>
      <c r="J104" s="146"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122">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19" t="s">
        <v>53</v>
      </c>
      <c r="B112" s="124" t="s">
        <v>327</v>
      </c>
      <c r="C112" s="119">
        <v>2017</v>
      </c>
      <c r="D112" s="27" t="s">
        <v>327</v>
      </c>
      <c r="E112" s="119" t="s">
        <v>328</v>
      </c>
      <c r="F112" s="119" t="s">
        <v>922</v>
      </c>
      <c r="G112" s="121" t="s">
        <v>50</v>
      </c>
      <c r="H112" s="27" t="s">
        <v>56</v>
      </c>
      <c r="I112" s="125">
        <v>377517820</v>
      </c>
      <c r="J112" s="124"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122">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x14ac:dyDescent="0.25">
      <c r="A125" s="119" t="s">
        <v>53</v>
      </c>
      <c r="B125" s="119" t="s">
        <v>367</v>
      </c>
      <c r="C125" s="119">
        <v>2017</v>
      </c>
      <c r="D125" s="19" t="s">
        <v>367</v>
      </c>
      <c r="E125" s="120" t="s">
        <v>368</v>
      </c>
      <c r="F125" s="119" t="s">
        <v>929</v>
      </c>
      <c r="G125" s="119" t="s">
        <v>369</v>
      </c>
      <c r="H125" s="19" t="s">
        <v>56</v>
      </c>
      <c r="I125" s="122">
        <v>202300000</v>
      </c>
      <c r="J125" s="1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122">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x14ac:dyDescent="0.2">
      <c r="A128" s="119" t="s">
        <v>84</v>
      </c>
      <c r="B128" s="124" t="s">
        <v>377</v>
      </c>
      <c r="C128" s="119">
        <v>2017</v>
      </c>
      <c r="D128" s="27" t="s">
        <v>377</v>
      </c>
      <c r="E128" s="119" t="s">
        <v>378</v>
      </c>
      <c r="F128" s="119" t="s">
        <v>929</v>
      </c>
      <c r="G128" s="124" t="s">
        <v>937</v>
      </c>
      <c r="H128" s="19" t="s">
        <v>87</v>
      </c>
      <c r="I128" s="125">
        <v>84016510</v>
      </c>
      <c r="J128" s="124"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122">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x14ac:dyDescent="0.2">
      <c r="A133" s="119" t="s">
        <v>53</v>
      </c>
      <c r="B133" s="119" t="s">
        <v>390</v>
      </c>
      <c r="C133" s="119">
        <v>2017</v>
      </c>
      <c r="D133" s="19" t="s">
        <v>390</v>
      </c>
      <c r="E133" s="120" t="s">
        <v>391</v>
      </c>
      <c r="F133" s="119" t="s">
        <v>929</v>
      </c>
      <c r="G133" s="119" t="s">
        <v>171</v>
      </c>
      <c r="H133" s="19" t="s">
        <v>56</v>
      </c>
      <c r="I133" s="122">
        <v>81267815</v>
      </c>
      <c r="J133" s="148"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122">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x14ac:dyDescent="0.25">
      <c r="A146" s="119" t="s">
        <v>53</v>
      </c>
      <c r="B146" s="119" t="s">
        <v>427</v>
      </c>
      <c r="C146" s="119">
        <v>2017</v>
      </c>
      <c r="D146" s="19" t="s">
        <v>427</v>
      </c>
      <c r="E146" s="120" t="s">
        <v>428</v>
      </c>
      <c r="F146" s="119" t="s">
        <v>922</v>
      </c>
      <c r="G146" s="121" t="s">
        <v>50</v>
      </c>
      <c r="H146" s="19" t="s">
        <v>56</v>
      </c>
      <c r="I146" s="122">
        <v>1352383348</v>
      </c>
      <c r="J146" s="1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122">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19" t="s">
        <v>53</v>
      </c>
      <c r="B157" s="119" t="s">
        <v>455</v>
      </c>
      <c r="C157" s="119">
        <v>2017</v>
      </c>
      <c r="D157" s="19" t="s">
        <v>455</v>
      </c>
      <c r="E157" s="120" t="s">
        <v>456</v>
      </c>
      <c r="F157" s="119" t="s">
        <v>928</v>
      </c>
      <c r="G157" s="119" t="s">
        <v>457</v>
      </c>
      <c r="H157" s="19" t="s">
        <v>56</v>
      </c>
      <c r="I157" s="122">
        <v>246766681</v>
      </c>
      <c r="J157" s="120"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122">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22.5" x14ac:dyDescent="0.2">
      <c r="A158" s="119" t="s">
        <v>84</v>
      </c>
      <c r="B158" s="124" t="s">
        <v>459</v>
      </c>
      <c r="C158" s="119">
        <v>2017</v>
      </c>
      <c r="D158" s="27" t="s">
        <v>459</v>
      </c>
      <c r="E158" s="119" t="s">
        <v>460</v>
      </c>
      <c r="F158" s="119" t="s">
        <v>922</v>
      </c>
      <c r="G158" s="119" t="s">
        <v>369</v>
      </c>
      <c r="H158" s="19" t="s">
        <v>87</v>
      </c>
      <c r="I158" s="125">
        <v>1048403387</v>
      </c>
      <c r="J158" s="124"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122">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19" t="s">
        <v>84</v>
      </c>
      <c r="B165" s="124" t="s">
        <v>479</v>
      </c>
      <c r="C165" s="119">
        <v>2017</v>
      </c>
      <c r="D165" s="27" t="s">
        <v>479</v>
      </c>
      <c r="E165" s="119" t="s">
        <v>480</v>
      </c>
      <c r="F165" s="119" t="s">
        <v>929</v>
      </c>
      <c r="G165" s="121" t="s">
        <v>50</v>
      </c>
      <c r="H165" s="19" t="s">
        <v>87</v>
      </c>
      <c r="I165" s="125">
        <v>1523643156</v>
      </c>
      <c r="J165" s="124"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122">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x14ac:dyDescent="0.2">
      <c r="A169" s="119" t="s">
        <v>53</v>
      </c>
      <c r="B169" s="124" t="s">
        <v>489</v>
      </c>
      <c r="C169" s="119">
        <v>2017</v>
      </c>
      <c r="D169" s="27" t="s">
        <v>489</v>
      </c>
      <c r="E169" s="119" t="s">
        <v>490</v>
      </c>
      <c r="F169" s="119" t="s">
        <v>922</v>
      </c>
      <c r="G169" s="121" t="s">
        <v>50</v>
      </c>
      <c r="H169" s="27" t="s">
        <v>56</v>
      </c>
      <c r="I169" s="122">
        <v>239689800</v>
      </c>
      <c r="J169" s="124"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122">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x14ac:dyDescent="0.2">
      <c r="A171" s="119" t="s">
        <v>84</v>
      </c>
      <c r="B171" s="124" t="s">
        <v>493</v>
      </c>
      <c r="C171" s="119">
        <v>2017</v>
      </c>
      <c r="D171" s="27" t="s">
        <v>493</v>
      </c>
      <c r="E171" s="119" t="s">
        <v>494</v>
      </c>
      <c r="F171" s="119" t="s">
        <v>929</v>
      </c>
      <c r="G171" s="124" t="s">
        <v>495</v>
      </c>
      <c r="H171" s="19" t="s">
        <v>87</v>
      </c>
      <c r="I171" s="122">
        <v>26216827</v>
      </c>
      <c r="J171" s="124"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122">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19" t="s">
        <v>84</v>
      </c>
      <c r="B196" s="131" t="s">
        <v>551</v>
      </c>
      <c r="C196" s="119">
        <v>2018</v>
      </c>
      <c r="D196" s="37" t="s">
        <v>551</v>
      </c>
      <c r="E196" s="119" t="s">
        <v>552</v>
      </c>
      <c r="F196" s="119" t="s">
        <v>929</v>
      </c>
      <c r="G196" s="119" t="s">
        <v>50</v>
      </c>
      <c r="H196" s="19" t="s">
        <v>87</v>
      </c>
      <c r="I196" s="122">
        <v>150000020</v>
      </c>
      <c r="J196" s="1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13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x14ac:dyDescent="0.25">
      <c r="A214" s="119" t="s">
        <v>84</v>
      </c>
      <c r="B214" s="131" t="s">
        <v>591</v>
      </c>
      <c r="C214" s="119">
        <v>2018</v>
      </c>
      <c r="D214" s="37" t="s">
        <v>591</v>
      </c>
      <c r="E214" s="119" t="s">
        <v>592</v>
      </c>
      <c r="F214" s="119" t="s">
        <v>922</v>
      </c>
      <c r="G214" s="119" t="s">
        <v>50</v>
      </c>
      <c r="H214" s="19" t="s">
        <v>87</v>
      </c>
      <c r="I214" s="122">
        <v>1940220113</v>
      </c>
      <c r="J214" s="131"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13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x14ac:dyDescent="0.25">
      <c r="A225" s="119" t="s">
        <v>84</v>
      </c>
      <c r="B225" s="149" t="s">
        <v>615</v>
      </c>
      <c r="C225" s="119">
        <v>2018</v>
      </c>
      <c r="D225" s="52" t="s">
        <v>615</v>
      </c>
      <c r="E225" s="146" t="s">
        <v>616</v>
      </c>
      <c r="F225" s="119" t="s">
        <v>922</v>
      </c>
      <c r="G225" s="119" t="s">
        <v>50</v>
      </c>
      <c r="H225" s="19" t="s">
        <v>87</v>
      </c>
      <c r="I225" s="129">
        <v>830642015</v>
      </c>
      <c r="J225" s="1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13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19" t="s">
        <v>53</v>
      </c>
      <c r="B229" s="131" t="s">
        <v>623</v>
      </c>
      <c r="C229" s="119">
        <v>2018</v>
      </c>
      <c r="D229" s="37" t="s">
        <v>623</v>
      </c>
      <c r="E229" s="120" t="s">
        <v>624</v>
      </c>
      <c r="F229" s="119" t="s">
        <v>922</v>
      </c>
      <c r="G229" s="119" t="s">
        <v>155</v>
      </c>
      <c r="H229" s="37" t="s">
        <v>56</v>
      </c>
      <c r="I229" s="122">
        <v>1028151621</v>
      </c>
      <c r="J229" s="150" t="s">
        <v>931</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13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19" t="s">
        <v>53</v>
      </c>
      <c r="B241" s="128" t="s">
        <v>651</v>
      </c>
      <c r="C241" s="119">
        <v>2018</v>
      </c>
      <c r="D241" s="56" t="s">
        <v>651</v>
      </c>
      <c r="E241" s="127" t="s">
        <v>652</v>
      </c>
      <c r="F241" s="119" t="s">
        <v>926</v>
      </c>
      <c r="G241" s="119" t="s">
        <v>50</v>
      </c>
      <c r="H241" s="37" t="s">
        <v>56</v>
      </c>
      <c r="I241" s="129">
        <v>217984814</v>
      </c>
      <c r="J241" s="120"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13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x14ac:dyDescent="0.25">
      <c r="A246" s="119" t="s">
        <v>84</v>
      </c>
      <c r="B246" s="151" t="s">
        <v>661</v>
      </c>
      <c r="C246" s="119">
        <v>2018</v>
      </c>
      <c r="D246" s="58" t="s">
        <v>661</v>
      </c>
      <c r="E246" s="127" t="s">
        <v>662</v>
      </c>
      <c r="F246" s="119" t="s">
        <v>922</v>
      </c>
      <c r="G246" s="119" t="s">
        <v>50</v>
      </c>
      <c r="H246" s="19" t="s">
        <v>87</v>
      </c>
      <c r="I246" s="129">
        <v>793953720</v>
      </c>
      <c r="J246" s="128"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13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x14ac:dyDescent="0.25">
      <c r="A266" s="119" t="s">
        <v>53</v>
      </c>
      <c r="B266" s="131" t="s">
        <v>721</v>
      </c>
      <c r="C266" s="119">
        <v>2018</v>
      </c>
      <c r="D266" s="37" t="s">
        <v>721</v>
      </c>
      <c r="E266" s="119" t="s">
        <v>722</v>
      </c>
      <c r="F266" s="119" t="s">
        <v>922</v>
      </c>
      <c r="G266" s="119" t="s">
        <v>50</v>
      </c>
      <c r="H266" s="37" t="s">
        <v>56</v>
      </c>
      <c r="I266" s="132">
        <v>150200807</v>
      </c>
      <c r="J266" s="131"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13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x14ac:dyDescent="0.25">
      <c r="A289" s="119" t="s">
        <v>47</v>
      </c>
      <c r="B289" s="144" t="s">
        <v>780</v>
      </c>
      <c r="C289" s="119">
        <v>2018</v>
      </c>
      <c r="D289" s="62" t="s">
        <v>780</v>
      </c>
      <c r="E289" s="119" t="s">
        <v>781</v>
      </c>
      <c r="F289" s="119" t="s">
        <v>925</v>
      </c>
      <c r="G289" s="119" t="s">
        <v>50</v>
      </c>
      <c r="H289" s="37" t="s">
        <v>51</v>
      </c>
      <c r="I289" s="132">
        <v>2500000000</v>
      </c>
      <c r="J289" s="144"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13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x14ac:dyDescent="0.25">
      <c r="A298" s="121" t="s">
        <v>47</v>
      </c>
      <c r="B298" s="143" t="s">
        <v>802</v>
      </c>
      <c r="C298" s="121">
        <v>2018</v>
      </c>
      <c r="D298" s="64" t="s">
        <v>802</v>
      </c>
      <c r="E298" s="121" t="s">
        <v>803</v>
      </c>
      <c r="F298" s="119" t="s">
        <v>922</v>
      </c>
      <c r="G298" s="121" t="s">
        <v>50</v>
      </c>
      <c r="H298" s="67" t="s">
        <v>51</v>
      </c>
      <c r="I298" s="152">
        <v>130900000</v>
      </c>
      <c r="J298" s="121"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13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x14ac:dyDescent="0.25">
      <c r="A303" s="121" t="s">
        <v>47</v>
      </c>
      <c r="B303" s="143" t="s">
        <v>811</v>
      </c>
      <c r="C303" s="121">
        <v>2018</v>
      </c>
      <c r="D303" s="64" t="s">
        <v>811</v>
      </c>
      <c r="E303" s="121" t="s">
        <v>812</v>
      </c>
      <c r="F303" s="119" t="s">
        <v>922</v>
      </c>
      <c r="G303" s="121" t="s">
        <v>50</v>
      </c>
      <c r="H303" s="67" t="s">
        <v>51</v>
      </c>
      <c r="I303" s="152">
        <v>52617948</v>
      </c>
      <c r="J303" s="133"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13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28" t="s">
        <v>670</v>
      </c>
      <c r="B316" s="133" t="s">
        <v>841</v>
      </c>
      <c r="C316" s="119">
        <v>2018</v>
      </c>
      <c r="D316" s="67" t="s">
        <v>841</v>
      </c>
      <c r="E316" s="119" t="s">
        <v>842</v>
      </c>
      <c r="F316" s="119" t="s">
        <v>922</v>
      </c>
      <c r="G316" s="121" t="s">
        <v>50</v>
      </c>
      <c r="H316" s="67" t="s">
        <v>674</v>
      </c>
      <c r="I316" s="134">
        <v>1597442553</v>
      </c>
      <c r="J316" s="135"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153">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x14ac:dyDescent="0.25">
      <c r="A326" s="120" t="s">
        <v>857</v>
      </c>
      <c r="B326" s="135" t="s">
        <v>864</v>
      </c>
      <c r="C326" s="120">
        <v>2018</v>
      </c>
      <c r="D326" s="73" t="s">
        <v>864</v>
      </c>
      <c r="E326" s="154" t="s">
        <v>865</v>
      </c>
      <c r="F326" s="119" t="s">
        <v>925</v>
      </c>
      <c r="G326" s="120" t="s">
        <v>134</v>
      </c>
      <c r="H326" s="77" t="s">
        <v>56</v>
      </c>
      <c r="I326" s="155">
        <v>134426797</v>
      </c>
      <c r="J326" s="156"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122">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x14ac:dyDescent="0.25">
      <c r="A332" s="150" t="s">
        <v>53</v>
      </c>
      <c r="B332" s="150" t="s">
        <v>881</v>
      </c>
      <c r="C332" s="121">
        <v>2018</v>
      </c>
      <c r="D332" s="63" t="s">
        <v>881</v>
      </c>
      <c r="E332" s="157" t="s">
        <v>882</v>
      </c>
      <c r="F332" s="119" t="s">
        <v>925</v>
      </c>
      <c r="G332" s="150" t="s">
        <v>883</v>
      </c>
      <c r="H332" s="63" t="s">
        <v>56</v>
      </c>
      <c r="I332" s="158">
        <v>108280000</v>
      </c>
      <c r="J332" s="159"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13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40">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topLeftCell="B1" zoomScale="80" zoomScaleNormal="80" workbookViewId="0">
      <pane ySplit="3" topLeftCell="A4" activePane="bottomLeft" state="frozen"/>
      <selection activeCell="H346" sqref="H346"/>
      <selection pane="bottomLeft" activeCell="I346" sqref="I346"/>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1" width="17" style="88" hidden="1" customWidth="1"/>
    <col min="42" max="42" width="17" style="139"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118"/>
      <c r="AQ1" s="5"/>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118"/>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19" t="s">
        <v>84</v>
      </c>
      <c r="B164" s="124" t="s">
        <v>476</v>
      </c>
      <c r="C164" s="119">
        <v>2017</v>
      </c>
      <c r="D164" s="27" t="s">
        <v>476</v>
      </c>
      <c r="E164" s="119" t="s">
        <v>477</v>
      </c>
      <c r="F164" s="119" t="s">
        <v>929</v>
      </c>
      <c r="G164" s="121" t="s">
        <v>50</v>
      </c>
      <c r="H164" s="19" t="s">
        <v>87</v>
      </c>
      <c r="I164" s="125">
        <v>492462733</v>
      </c>
      <c r="J164" s="124"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122">
        <v>60546629</v>
      </c>
      <c r="AQ164" s="23">
        <v>60546629</v>
      </c>
      <c r="AR164" s="23"/>
      <c r="AS164" s="24">
        <f t="shared" si="10"/>
        <v>361278370</v>
      </c>
      <c r="AT164" s="24">
        <f t="shared" si="11"/>
        <v>0</v>
      </c>
      <c r="AU164" s="24">
        <f t="shared" si="12"/>
        <v>0</v>
      </c>
      <c r="AV164" s="24">
        <f t="shared" si="13"/>
        <v>60546629</v>
      </c>
      <c r="AW164" s="24">
        <f t="shared" si="14"/>
        <v>70637734</v>
      </c>
    </row>
    <row r="165" spans="1:49" s="25" customFormat="1" hidden="1"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x14ac:dyDescent="0.25">
      <c r="A254" s="119" t="s">
        <v>670</v>
      </c>
      <c r="B254" s="126" t="s">
        <v>685</v>
      </c>
      <c r="C254" s="119">
        <v>2018</v>
      </c>
      <c r="D254" s="33" t="s">
        <v>685</v>
      </c>
      <c r="E254" s="127" t="s">
        <v>686</v>
      </c>
      <c r="F254" s="119" t="s">
        <v>922</v>
      </c>
      <c r="G254" s="128" t="s">
        <v>687</v>
      </c>
      <c r="H254" s="33" t="s">
        <v>674</v>
      </c>
      <c r="I254" s="129">
        <v>693848540</v>
      </c>
      <c r="J254" s="128"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13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s="25" customFormat="1" hidden="1"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28" t="s">
        <v>670</v>
      </c>
      <c r="B317" s="133" t="s">
        <v>844</v>
      </c>
      <c r="C317" s="119">
        <v>2018</v>
      </c>
      <c r="D317" s="67" t="s">
        <v>844</v>
      </c>
      <c r="E317" s="119" t="s">
        <v>845</v>
      </c>
      <c r="F317" s="119" t="s">
        <v>922</v>
      </c>
      <c r="G317" s="121" t="s">
        <v>50</v>
      </c>
      <c r="H317" s="67" t="s">
        <v>674</v>
      </c>
      <c r="I317" s="134">
        <v>629505777</v>
      </c>
      <c r="J317" s="135"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136">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41">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H346" sqref="H346"/>
      <selection pane="bottomLeft" activeCell="AQ348" sqref="AQ348"/>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139"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118"/>
      <c r="AR1" s="5"/>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118"/>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19" t="s">
        <v>53</v>
      </c>
      <c r="B35" s="119" t="s">
        <v>127</v>
      </c>
      <c r="C35" s="119">
        <v>2017</v>
      </c>
      <c r="D35" s="19" t="s">
        <v>127</v>
      </c>
      <c r="E35" s="120" t="s">
        <v>128</v>
      </c>
      <c r="F35" s="119" t="s">
        <v>922</v>
      </c>
      <c r="G35" s="121" t="s">
        <v>50</v>
      </c>
      <c r="H35" s="19" t="s">
        <v>56</v>
      </c>
      <c r="I35" s="122">
        <v>823033395</v>
      </c>
      <c r="J35" s="1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122">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x14ac:dyDescent="0.25">
      <c r="A62" s="119" t="s">
        <v>53</v>
      </c>
      <c r="B62" s="119" t="s">
        <v>196</v>
      </c>
      <c r="C62" s="119">
        <v>2017</v>
      </c>
      <c r="D62" s="19" t="s">
        <v>196</v>
      </c>
      <c r="E62" s="120" t="s">
        <v>197</v>
      </c>
      <c r="F62" s="119" t="s">
        <v>922</v>
      </c>
      <c r="G62" s="121" t="s">
        <v>50</v>
      </c>
      <c r="H62" s="19" t="s">
        <v>56</v>
      </c>
      <c r="I62" s="122">
        <v>694246000</v>
      </c>
      <c r="J62" s="1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122">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22.5" x14ac:dyDescent="0.2">
      <c r="A126" s="119" t="s">
        <v>84</v>
      </c>
      <c r="B126" s="124" t="s">
        <v>370</v>
      </c>
      <c r="C126" s="119">
        <v>2017</v>
      </c>
      <c r="D126" s="27" t="s">
        <v>370</v>
      </c>
      <c r="E126" s="119" t="s">
        <v>371</v>
      </c>
      <c r="F126" s="119" t="s">
        <v>929</v>
      </c>
      <c r="G126" s="124" t="s">
        <v>372</v>
      </c>
      <c r="H126" s="19" t="s">
        <v>87</v>
      </c>
      <c r="I126" s="125">
        <v>204134182</v>
      </c>
      <c r="J126" s="124"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122">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19" t="s">
        <v>84</v>
      </c>
      <c r="B164" s="124" t="s">
        <v>476</v>
      </c>
      <c r="C164" s="119">
        <v>2017</v>
      </c>
      <c r="D164" s="27" t="s">
        <v>476</v>
      </c>
      <c r="E164" s="119" t="s">
        <v>477</v>
      </c>
      <c r="F164" s="119" t="s">
        <v>929</v>
      </c>
      <c r="G164" s="121" t="s">
        <v>50</v>
      </c>
      <c r="H164" s="19" t="s">
        <v>87</v>
      </c>
      <c r="I164" s="125">
        <v>492462733</v>
      </c>
      <c r="J164" s="124"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122">
        <v>60546629</v>
      </c>
      <c r="AR164" s="23"/>
      <c r="AS164" s="24">
        <f t="shared" si="10"/>
        <v>361278370</v>
      </c>
      <c r="AT164" s="24">
        <f t="shared" si="11"/>
        <v>0</v>
      </c>
      <c r="AU164" s="24">
        <f t="shared" si="12"/>
        <v>0</v>
      </c>
      <c r="AV164" s="24">
        <f t="shared" si="13"/>
        <v>60546629</v>
      </c>
      <c r="AW164" s="24">
        <f t="shared" si="14"/>
        <v>70637734</v>
      </c>
    </row>
    <row r="165" spans="1:49" s="25" customFormat="1" hidden="1"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x14ac:dyDescent="0.25">
      <c r="A255" s="119" t="s">
        <v>670</v>
      </c>
      <c r="B255" s="126" t="s">
        <v>689</v>
      </c>
      <c r="C255" s="119">
        <v>2018</v>
      </c>
      <c r="D255" s="33" t="s">
        <v>689</v>
      </c>
      <c r="E255" s="127" t="s">
        <v>690</v>
      </c>
      <c r="F255" s="119" t="s">
        <v>922</v>
      </c>
      <c r="G255" s="128" t="s">
        <v>691</v>
      </c>
      <c r="H255" s="33" t="s">
        <v>674</v>
      </c>
      <c r="I255" s="129">
        <v>744506500</v>
      </c>
      <c r="J255" s="128"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13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19" t="s">
        <v>53</v>
      </c>
      <c r="B257" s="128" t="s">
        <v>694</v>
      </c>
      <c r="C257" s="119">
        <v>2018</v>
      </c>
      <c r="D257" s="56" t="s">
        <v>694</v>
      </c>
      <c r="E257" s="127" t="s">
        <v>695</v>
      </c>
      <c r="F257" s="119" t="s">
        <v>926</v>
      </c>
      <c r="G257" s="119" t="s">
        <v>50</v>
      </c>
      <c r="H257" s="37" t="s">
        <v>56</v>
      </c>
      <c r="I257" s="140">
        <v>1636736000</v>
      </c>
      <c r="J257" s="141"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13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x14ac:dyDescent="0.25">
      <c r="A259" s="119" t="s">
        <v>53</v>
      </c>
      <c r="B259" s="131" t="s">
        <v>700</v>
      </c>
      <c r="C259" s="119">
        <v>2018</v>
      </c>
      <c r="D259" s="37" t="s">
        <v>700</v>
      </c>
      <c r="E259" s="119" t="s">
        <v>701</v>
      </c>
      <c r="F259" s="119" t="s">
        <v>922</v>
      </c>
      <c r="G259" s="119" t="s">
        <v>50</v>
      </c>
      <c r="H259" s="37" t="s">
        <v>56</v>
      </c>
      <c r="I259" s="132">
        <v>153180065</v>
      </c>
      <c r="J259" s="119"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13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x14ac:dyDescent="0.25">
      <c r="A307" s="128" t="s">
        <v>53</v>
      </c>
      <c r="B307" s="143" t="s">
        <v>820</v>
      </c>
      <c r="C307" s="119">
        <v>2018</v>
      </c>
      <c r="D307" s="64" t="s">
        <v>820</v>
      </c>
      <c r="E307" s="119" t="s">
        <v>197</v>
      </c>
      <c r="F307" s="119" t="s">
        <v>927</v>
      </c>
      <c r="G307" s="121" t="s">
        <v>50</v>
      </c>
      <c r="H307" s="67" t="s">
        <v>719</v>
      </c>
      <c r="I307" s="134">
        <v>479000000</v>
      </c>
      <c r="J307" s="144"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13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s="25" customFormat="1" hidden="1"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28" t="s">
        <v>670</v>
      </c>
      <c r="B317" s="133" t="s">
        <v>844</v>
      </c>
      <c r="C317" s="119">
        <v>2018</v>
      </c>
      <c r="D317" s="67" t="s">
        <v>844</v>
      </c>
      <c r="E317" s="119" t="s">
        <v>845</v>
      </c>
      <c r="F317" s="119" t="s">
        <v>922</v>
      </c>
      <c r="G317" s="121" t="s">
        <v>50</v>
      </c>
      <c r="H317" s="67" t="s">
        <v>674</v>
      </c>
      <c r="I317" s="134">
        <v>629505777</v>
      </c>
      <c r="J317" s="135"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136">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42">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79" activePane="bottomLeft" state="frozen"/>
      <selection activeCell="H346" sqref="H346"/>
      <selection pane="bottomLeft" activeCell="E1" sqref="E1"/>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139" bestFit="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118"/>
      <c r="AS1" s="1"/>
      <c r="AT1" s="1"/>
      <c r="AU1" s="1"/>
      <c r="AV1" s="1"/>
      <c r="AW1" s="1"/>
    </row>
    <row r="2" spans="1:49" s="114" customFormat="1" x14ac:dyDescent="0.25">
      <c r="B2" s="115"/>
      <c r="D2" s="1"/>
      <c r="E2" s="116"/>
      <c r="G2" s="115"/>
      <c r="H2" s="1"/>
      <c r="I2" s="117"/>
      <c r="J2" s="11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118"/>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x14ac:dyDescent="0.25">
      <c r="A5" s="119" t="s">
        <v>53</v>
      </c>
      <c r="B5" s="164" t="s">
        <v>54</v>
      </c>
      <c r="C5" s="119">
        <v>2017</v>
      </c>
      <c r="D5" s="20" t="s">
        <v>54</v>
      </c>
      <c r="E5" s="120" t="s">
        <v>55</v>
      </c>
      <c r="F5" s="119" t="s">
        <v>929</v>
      </c>
      <c r="G5" s="121" t="s">
        <v>50</v>
      </c>
      <c r="H5" s="19" t="s">
        <v>56</v>
      </c>
      <c r="I5" s="122">
        <v>45146328</v>
      </c>
      <c r="J5" s="1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122">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x14ac:dyDescent="0.25">
      <c r="A11" s="119" t="s">
        <v>53</v>
      </c>
      <c r="B11" s="164" t="s">
        <v>72</v>
      </c>
      <c r="C11" s="119">
        <v>2017</v>
      </c>
      <c r="D11" s="20" t="s">
        <v>72</v>
      </c>
      <c r="E11" s="120" t="s">
        <v>73</v>
      </c>
      <c r="F11" s="119" t="s">
        <v>922</v>
      </c>
      <c r="G11" s="121" t="s">
        <v>50</v>
      </c>
      <c r="H11" s="19" t="s">
        <v>56</v>
      </c>
      <c r="I11" s="122">
        <v>96678000</v>
      </c>
      <c r="J11" s="1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122">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x14ac:dyDescent="0.25">
      <c r="A13" s="119" t="s">
        <v>53</v>
      </c>
      <c r="B13" s="164" t="s">
        <v>76</v>
      </c>
      <c r="C13" s="119">
        <v>2017</v>
      </c>
      <c r="D13" s="20" t="s">
        <v>76</v>
      </c>
      <c r="E13" s="120" t="s">
        <v>77</v>
      </c>
      <c r="F13" s="119" t="s">
        <v>929</v>
      </c>
      <c r="G13" s="121" t="s">
        <v>50</v>
      </c>
      <c r="H13" s="19" t="s">
        <v>56</v>
      </c>
      <c r="I13" s="122">
        <v>250673417</v>
      </c>
      <c r="J13" s="1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122">
        <v>250673417</v>
      </c>
      <c r="AS13" s="24">
        <f t="shared" si="0"/>
        <v>0</v>
      </c>
      <c r="AT13" s="24">
        <f t="shared" si="1"/>
        <v>0</v>
      </c>
      <c r="AU13" s="24">
        <f t="shared" si="2"/>
        <v>0</v>
      </c>
      <c r="AV13" s="24">
        <f t="shared" si="3"/>
        <v>0</v>
      </c>
      <c r="AW13" s="24">
        <f t="shared" si="4"/>
        <v>0</v>
      </c>
    </row>
    <row r="14" spans="1:49" ht="33.75" x14ac:dyDescent="0.2">
      <c r="A14" s="119" t="s">
        <v>53</v>
      </c>
      <c r="B14" s="162" t="s">
        <v>78</v>
      </c>
      <c r="C14" s="119">
        <v>2017</v>
      </c>
      <c r="D14" s="29" t="s">
        <v>78</v>
      </c>
      <c r="E14" s="119" t="s">
        <v>79</v>
      </c>
      <c r="F14" s="119" t="s">
        <v>922</v>
      </c>
      <c r="G14" s="121" t="s">
        <v>50</v>
      </c>
      <c r="H14" s="27" t="s">
        <v>56</v>
      </c>
      <c r="I14" s="122">
        <v>497627221</v>
      </c>
      <c r="J14" s="124"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122">
        <v>497627221</v>
      </c>
      <c r="AS14" s="24">
        <f t="shared" si="0"/>
        <v>0</v>
      </c>
      <c r="AT14" s="24">
        <f t="shared" si="1"/>
        <v>0</v>
      </c>
      <c r="AU14" s="24">
        <f t="shared" si="2"/>
        <v>0</v>
      </c>
      <c r="AV14" s="24">
        <f t="shared" si="3"/>
        <v>0</v>
      </c>
      <c r="AW14" s="24">
        <f t="shared" si="4"/>
        <v>0</v>
      </c>
    </row>
    <row r="15" spans="1:49" ht="33.75" x14ac:dyDescent="0.2">
      <c r="A15" s="119" t="s">
        <v>53</v>
      </c>
      <c r="B15" s="162" t="s">
        <v>80</v>
      </c>
      <c r="C15" s="119">
        <v>2017</v>
      </c>
      <c r="D15" s="29" t="s">
        <v>80</v>
      </c>
      <c r="E15" s="119" t="s">
        <v>81</v>
      </c>
      <c r="F15" s="119" t="s">
        <v>922</v>
      </c>
      <c r="G15" s="121" t="s">
        <v>50</v>
      </c>
      <c r="H15" s="27" t="s">
        <v>56</v>
      </c>
      <c r="I15" s="122">
        <v>500000000</v>
      </c>
      <c r="J15" s="124"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122">
        <v>500000000</v>
      </c>
      <c r="AS15" s="24">
        <f t="shared" si="0"/>
        <v>0</v>
      </c>
      <c r="AT15" s="24">
        <f t="shared" si="1"/>
        <v>0</v>
      </c>
      <c r="AU15" s="24">
        <f t="shared" si="2"/>
        <v>0</v>
      </c>
      <c r="AV15" s="24">
        <f t="shared" si="3"/>
        <v>0</v>
      </c>
      <c r="AW15" s="24">
        <f t="shared" si="4"/>
        <v>0</v>
      </c>
    </row>
    <row r="16" spans="1:49" ht="45" x14ac:dyDescent="0.2">
      <c r="A16" s="119" t="s">
        <v>53</v>
      </c>
      <c r="B16" s="165" t="s">
        <v>82</v>
      </c>
      <c r="C16" s="119">
        <v>2017</v>
      </c>
      <c r="D16" s="26" t="s">
        <v>82</v>
      </c>
      <c r="E16" s="146" t="s">
        <v>83</v>
      </c>
      <c r="F16" s="119" t="s">
        <v>928</v>
      </c>
      <c r="G16" s="121" t="s">
        <v>50</v>
      </c>
      <c r="H16" s="19" t="s">
        <v>56</v>
      </c>
      <c r="I16" s="122">
        <v>64000000</v>
      </c>
      <c r="J16" s="124"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122">
        <v>64000000</v>
      </c>
      <c r="AS16" s="24">
        <f t="shared" si="0"/>
        <v>0</v>
      </c>
      <c r="AT16" s="24">
        <f t="shared" si="1"/>
        <v>0</v>
      </c>
      <c r="AU16" s="24">
        <f t="shared" si="2"/>
        <v>0</v>
      </c>
      <c r="AV16" s="24">
        <f t="shared" si="3"/>
        <v>0</v>
      </c>
      <c r="AW16" s="24">
        <f t="shared" si="4"/>
        <v>0</v>
      </c>
    </row>
    <row r="17" spans="1:49" ht="67.5" x14ac:dyDescent="0.2">
      <c r="A17" s="119" t="s">
        <v>84</v>
      </c>
      <c r="B17" s="165" t="s">
        <v>85</v>
      </c>
      <c r="C17" s="119">
        <v>2017</v>
      </c>
      <c r="D17" s="26" t="s">
        <v>85</v>
      </c>
      <c r="E17" s="119" t="s">
        <v>86</v>
      </c>
      <c r="F17" s="119" t="s">
        <v>922</v>
      </c>
      <c r="G17" s="121" t="s">
        <v>50</v>
      </c>
      <c r="H17" s="19" t="s">
        <v>87</v>
      </c>
      <c r="I17" s="125">
        <v>12582576</v>
      </c>
      <c r="J17" s="124"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122">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x14ac:dyDescent="0.25">
      <c r="A23" s="119" t="s">
        <v>53</v>
      </c>
      <c r="B23" s="164" t="s">
        <v>100</v>
      </c>
      <c r="C23" s="119">
        <v>2017</v>
      </c>
      <c r="D23" s="20" t="s">
        <v>100</v>
      </c>
      <c r="E23" s="120" t="s">
        <v>101</v>
      </c>
      <c r="F23" s="119" t="s">
        <v>922</v>
      </c>
      <c r="G23" s="121" t="s">
        <v>50</v>
      </c>
      <c r="H23" s="19" t="s">
        <v>56</v>
      </c>
      <c r="I23" s="122">
        <v>127256000</v>
      </c>
      <c r="J23" s="1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122">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x14ac:dyDescent="0.2">
      <c r="A29" s="119" t="s">
        <v>53</v>
      </c>
      <c r="B29" s="162" t="s">
        <v>116</v>
      </c>
      <c r="C29" s="119">
        <v>2017</v>
      </c>
      <c r="D29" s="29" t="s">
        <v>116</v>
      </c>
      <c r="E29" s="119" t="s">
        <v>101</v>
      </c>
      <c r="F29" s="119" t="s">
        <v>922</v>
      </c>
      <c r="G29" s="121" t="s">
        <v>50</v>
      </c>
      <c r="H29" s="27" t="s">
        <v>56</v>
      </c>
      <c r="I29" s="122">
        <v>334656000</v>
      </c>
      <c r="J29" s="124"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122">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x14ac:dyDescent="0.25">
      <c r="A33" s="119" t="s">
        <v>84</v>
      </c>
      <c r="B33" s="119" t="s">
        <v>123</v>
      </c>
      <c r="C33" s="119">
        <v>2017</v>
      </c>
      <c r="D33" s="19" t="s">
        <v>123</v>
      </c>
      <c r="E33" s="120" t="s">
        <v>124</v>
      </c>
      <c r="F33" s="119" t="s">
        <v>922</v>
      </c>
      <c r="G33" s="121" t="s">
        <v>50</v>
      </c>
      <c r="H33" s="19" t="s">
        <v>87</v>
      </c>
      <c r="I33" s="122">
        <v>1490000000</v>
      </c>
      <c r="J33" s="1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122">
        <v>1490000000</v>
      </c>
      <c r="AS33" s="24">
        <f t="shared" si="0"/>
        <v>0</v>
      </c>
      <c r="AT33" s="24">
        <f t="shared" si="1"/>
        <v>0</v>
      </c>
      <c r="AU33" s="24">
        <f t="shared" si="2"/>
        <v>0</v>
      </c>
      <c r="AV33" s="24">
        <f t="shared" si="3"/>
        <v>0</v>
      </c>
      <c r="AW33" s="24">
        <f t="shared" si="4"/>
        <v>0</v>
      </c>
    </row>
    <row r="34" spans="1:49" ht="33.75" x14ac:dyDescent="0.25">
      <c r="A34" s="119" t="s">
        <v>84</v>
      </c>
      <c r="B34" s="119" t="s">
        <v>125</v>
      </c>
      <c r="C34" s="119">
        <v>2017</v>
      </c>
      <c r="D34" s="19" t="s">
        <v>125</v>
      </c>
      <c r="E34" s="120" t="s">
        <v>126</v>
      </c>
      <c r="F34" s="119" t="s">
        <v>922</v>
      </c>
      <c r="G34" s="121" t="s">
        <v>50</v>
      </c>
      <c r="H34" s="19" t="s">
        <v>87</v>
      </c>
      <c r="I34" s="122">
        <v>8000000000</v>
      </c>
      <c r="J34" s="1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122">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x14ac:dyDescent="0.25">
      <c r="A36" s="119" t="s">
        <v>84</v>
      </c>
      <c r="B36" s="119" t="s">
        <v>130</v>
      </c>
      <c r="C36" s="119">
        <v>2017</v>
      </c>
      <c r="D36" s="19" t="s">
        <v>130</v>
      </c>
      <c r="E36" s="120" t="s">
        <v>131</v>
      </c>
      <c r="F36" s="119" t="s">
        <v>922</v>
      </c>
      <c r="G36" s="121" t="s">
        <v>50</v>
      </c>
      <c r="H36" s="19" t="s">
        <v>87</v>
      </c>
      <c r="I36" s="122">
        <v>4737670000</v>
      </c>
      <c r="J36" s="1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122">
        <v>4737670000</v>
      </c>
      <c r="AS36" s="24">
        <f t="shared" si="0"/>
        <v>0</v>
      </c>
      <c r="AT36" s="24">
        <f t="shared" si="1"/>
        <v>0</v>
      </c>
      <c r="AU36" s="24">
        <f t="shared" si="2"/>
        <v>0</v>
      </c>
      <c r="AV36" s="24">
        <f t="shared" si="3"/>
        <v>0</v>
      </c>
      <c r="AW36" s="24">
        <f t="shared" si="4"/>
        <v>0</v>
      </c>
    </row>
    <row r="37" spans="1:49" ht="33.75" x14ac:dyDescent="0.25">
      <c r="A37" s="119" t="s">
        <v>84</v>
      </c>
      <c r="B37" s="119" t="s">
        <v>132</v>
      </c>
      <c r="C37" s="119">
        <v>2017</v>
      </c>
      <c r="D37" s="19" t="s">
        <v>132</v>
      </c>
      <c r="E37" s="120" t="s">
        <v>133</v>
      </c>
      <c r="F37" s="119" t="s">
        <v>922</v>
      </c>
      <c r="G37" s="119" t="s">
        <v>134</v>
      </c>
      <c r="H37" s="19" t="s">
        <v>87</v>
      </c>
      <c r="I37" s="132">
        <v>1375243343</v>
      </c>
      <c r="J37" s="1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122">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s="25" customFormat="1"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x14ac:dyDescent="0.25">
      <c r="A43" s="119" t="s">
        <v>53</v>
      </c>
      <c r="B43" s="119" t="s">
        <v>151</v>
      </c>
      <c r="C43" s="119">
        <v>2017</v>
      </c>
      <c r="D43" s="19" t="s">
        <v>151</v>
      </c>
      <c r="E43" s="120" t="s">
        <v>152</v>
      </c>
      <c r="F43" s="119" t="s">
        <v>922</v>
      </c>
      <c r="G43" s="121" t="s">
        <v>50</v>
      </c>
      <c r="H43" s="19" t="s">
        <v>56</v>
      </c>
      <c r="I43" s="122">
        <v>210000000</v>
      </c>
      <c r="J43" s="1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122">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x14ac:dyDescent="0.25">
      <c r="A45" s="119" t="s">
        <v>84</v>
      </c>
      <c r="B45" s="119" t="s">
        <v>157</v>
      </c>
      <c r="C45" s="119">
        <v>2017</v>
      </c>
      <c r="D45" s="19" t="s">
        <v>157</v>
      </c>
      <c r="E45" s="120" t="s">
        <v>158</v>
      </c>
      <c r="F45" s="119" t="s">
        <v>928</v>
      </c>
      <c r="G45" s="119" t="s">
        <v>159</v>
      </c>
      <c r="H45" s="19" t="s">
        <v>87</v>
      </c>
      <c r="I45" s="122">
        <v>475947893</v>
      </c>
      <c r="J45" s="1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122">
        <v>475947893</v>
      </c>
      <c r="AS45" s="24">
        <f t="shared" si="0"/>
        <v>0</v>
      </c>
      <c r="AT45" s="24">
        <f t="shared" si="1"/>
        <v>0</v>
      </c>
      <c r="AU45" s="24">
        <f t="shared" si="2"/>
        <v>0</v>
      </c>
      <c r="AV45" s="24">
        <f t="shared" si="3"/>
        <v>0</v>
      </c>
      <c r="AW45" s="24">
        <f t="shared" si="4"/>
        <v>0</v>
      </c>
    </row>
    <row r="46" spans="1:49" ht="33.75" x14ac:dyDescent="0.25">
      <c r="A46" s="119" t="s">
        <v>53</v>
      </c>
      <c r="B46" s="119" t="s">
        <v>160</v>
      </c>
      <c r="C46" s="119">
        <v>2017</v>
      </c>
      <c r="D46" s="19" t="s">
        <v>160</v>
      </c>
      <c r="E46" s="120" t="s">
        <v>161</v>
      </c>
      <c r="F46" s="119" t="s">
        <v>922</v>
      </c>
      <c r="G46" s="121" t="s">
        <v>50</v>
      </c>
      <c r="H46" s="19" t="s">
        <v>56</v>
      </c>
      <c r="I46" s="122">
        <v>4780000000</v>
      </c>
      <c r="J46" s="1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122">
        <v>4780000000</v>
      </c>
      <c r="AS46" s="24">
        <f t="shared" si="0"/>
        <v>0</v>
      </c>
      <c r="AT46" s="24">
        <f t="shared" si="1"/>
        <v>0</v>
      </c>
      <c r="AU46" s="24">
        <f t="shared" si="2"/>
        <v>0</v>
      </c>
      <c r="AV46" s="24">
        <f t="shared" si="3"/>
        <v>0</v>
      </c>
      <c r="AW46" s="24">
        <f t="shared" si="4"/>
        <v>0</v>
      </c>
    </row>
    <row r="47" spans="1:49" ht="56.25" x14ac:dyDescent="0.25">
      <c r="A47" s="119" t="s">
        <v>53</v>
      </c>
      <c r="B47" s="119" t="s">
        <v>162</v>
      </c>
      <c r="C47" s="119">
        <v>2017</v>
      </c>
      <c r="D47" s="19" t="s">
        <v>162</v>
      </c>
      <c r="E47" s="120" t="s">
        <v>163</v>
      </c>
      <c r="F47" s="119" t="s">
        <v>922</v>
      </c>
      <c r="G47" s="121" t="s">
        <v>50</v>
      </c>
      <c r="H47" s="19" t="s">
        <v>56</v>
      </c>
      <c r="I47" s="122">
        <v>700000000</v>
      </c>
      <c r="J47" s="1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122">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x14ac:dyDescent="0.25">
      <c r="A49" s="119" t="s">
        <v>53</v>
      </c>
      <c r="B49" s="119" t="s">
        <v>167</v>
      </c>
      <c r="C49" s="119">
        <v>2017</v>
      </c>
      <c r="D49" s="19" t="s">
        <v>167</v>
      </c>
      <c r="E49" s="120" t="s">
        <v>168</v>
      </c>
      <c r="F49" s="119" t="s">
        <v>922</v>
      </c>
      <c r="G49" s="121" t="s">
        <v>50</v>
      </c>
      <c r="H49" s="19" t="s">
        <v>56</v>
      </c>
      <c r="I49" s="122">
        <v>1539652500</v>
      </c>
      <c r="J49" s="1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122">
        <v>1539652500</v>
      </c>
      <c r="AS49" s="24">
        <f t="shared" si="0"/>
        <v>0</v>
      </c>
      <c r="AT49" s="24">
        <f t="shared" si="1"/>
        <v>0</v>
      </c>
      <c r="AU49" s="24">
        <f t="shared" si="2"/>
        <v>0</v>
      </c>
      <c r="AV49" s="24">
        <f t="shared" si="3"/>
        <v>0</v>
      </c>
      <c r="AW49" s="24">
        <f t="shared" si="4"/>
        <v>0</v>
      </c>
    </row>
    <row r="50" spans="1:49" ht="45" x14ac:dyDescent="0.25">
      <c r="A50" s="119" t="s">
        <v>53</v>
      </c>
      <c r="B50" s="119" t="s">
        <v>169</v>
      </c>
      <c r="C50" s="119">
        <v>2017</v>
      </c>
      <c r="D50" s="19" t="s">
        <v>169</v>
      </c>
      <c r="E50" s="120" t="s">
        <v>170</v>
      </c>
      <c r="F50" s="119" t="s">
        <v>929</v>
      </c>
      <c r="G50" s="119" t="s">
        <v>171</v>
      </c>
      <c r="H50" s="19" t="s">
        <v>56</v>
      </c>
      <c r="I50" s="122">
        <v>208252361</v>
      </c>
      <c r="J50" s="1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122">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x14ac:dyDescent="0.25">
      <c r="A52" s="119" t="s">
        <v>84</v>
      </c>
      <c r="B52" s="119" t="s">
        <v>174</v>
      </c>
      <c r="C52" s="119">
        <v>2017</v>
      </c>
      <c r="D52" s="19" t="s">
        <v>174</v>
      </c>
      <c r="E52" s="120" t="s">
        <v>175</v>
      </c>
      <c r="F52" s="119" t="s">
        <v>922</v>
      </c>
      <c r="G52" s="119" t="s">
        <v>134</v>
      </c>
      <c r="H52" s="19" t="s">
        <v>87</v>
      </c>
      <c r="I52" s="132">
        <v>682339252</v>
      </c>
      <c r="J52" s="1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122">
        <v>682339252</v>
      </c>
      <c r="AS52" s="24">
        <f t="shared" si="0"/>
        <v>0</v>
      </c>
      <c r="AT52" s="24">
        <f t="shared" si="1"/>
        <v>0</v>
      </c>
      <c r="AU52" s="24">
        <f t="shared" si="2"/>
        <v>0</v>
      </c>
      <c r="AV52" s="24">
        <f t="shared" si="3"/>
        <v>0</v>
      </c>
      <c r="AW52" s="24">
        <f t="shared" si="4"/>
        <v>0</v>
      </c>
    </row>
    <row r="53" spans="1:49" ht="45" x14ac:dyDescent="0.25">
      <c r="A53" s="119" t="s">
        <v>53</v>
      </c>
      <c r="B53" s="119" t="s">
        <v>176</v>
      </c>
      <c r="C53" s="119">
        <v>2017</v>
      </c>
      <c r="D53" s="19" t="s">
        <v>176</v>
      </c>
      <c r="E53" s="120" t="s">
        <v>177</v>
      </c>
      <c r="F53" s="119" t="s">
        <v>922</v>
      </c>
      <c r="G53" s="121" t="s">
        <v>50</v>
      </c>
      <c r="H53" s="19" t="s">
        <v>56</v>
      </c>
      <c r="I53" s="122">
        <v>1300000200</v>
      </c>
      <c r="J53" s="1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122">
        <v>1300000200</v>
      </c>
      <c r="AS53" s="24">
        <f t="shared" si="0"/>
        <v>0</v>
      </c>
      <c r="AT53" s="24">
        <f t="shared" si="1"/>
        <v>0</v>
      </c>
      <c r="AU53" s="24">
        <f t="shared" si="2"/>
        <v>0</v>
      </c>
      <c r="AV53" s="24">
        <f t="shared" si="3"/>
        <v>0</v>
      </c>
      <c r="AW53" s="24">
        <f t="shared" si="4"/>
        <v>0</v>
      </c>
    </row>
    <row r="54" spans="1:49" ht="33.75" x14ac:dyDescent="0.25">
      <c r="A54" s="119" t="s">
        <v>84</v>
      </c>
      <c r="B54" s="119" t="s">
        <v>178</v>
      </c>
      <c r="C54" s="119">
        <v>2017</v>
      </c>
      <c r="D54" s="19" t="s">
        <v>178</v>
      </c>
      <c r="E54" s="120" t="s">
        <v>179</v>
      </c>
      <c r="F54" s="119" t="s">
        <v>928</v>
      </c>
      <c r="G54" s="121" t="s">
        <v>50</v>
      </c>
      <c r="H54" s="19" t="s">
        <v>87</v>
      </c>
      <c r="I54" s="122">
        <v>415180727</v>
      </c>
      <c r="J54" s="1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122">
        <v>415180727</v>
      </c>
      <c r="AS54" s="24">
        <f t="shared" si="0"/>
        <v>0</v>
      </c>
      <c r="AT54" s="24">
        <f t="shared" si="1"/>
        <v>0</v>
      </c>
      <c r="AU54" s="24">
        <f t="shared" si="2"/>
        <v>0</v>
      </c>
      <c r="AV54" s="24">
        <f t="shared" si="3"/>
        <v>0</v>
      </c>
      <c r="AW54" s="24">
        <f t="shared" si="4"/>
        <v>0</v>
      </c>
    </row>
    <row r="55" spans="1:49" ht="22.5" x14ac:dyDescent="0.25">
      <c r="A55" s="119" t="s">
        <v>84</v>
      </c>
      <c r="B55" s="119" t="s">
        <v>180</v>
      </c>
      <c r="C55" s="119">
        <v>2017</v>
      </c>
      <c r="D55" s="19" t="s">
        <v>180</v>
      </c>
      <c r="E55" s="120" t="s">
        <v>181</v>
      </c>
      <c r="F55" s="119" t="s">
        <v>928</v>
      </c>
      <c r="G55" s="119" t="s">
        <v>182</v>
      </c>
      <c r="H55" s="19" t="s">
        <v>87</v>
      </c>
      <c r="I55" s="122">
        <v>1000000000</v>
      </c>
      <c r="J55" s="1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122">
        <v>1000000000</v>
      </c>
      <c r="AS55" s="24">
        <f t="shared" si="0"/>
        <v>0</v>
      </c>
      <c r="AT55" s="24">
        <f t="shared" si="1"/>
        <v>0</v>
      </c>
      <c r="AU55" s="24">
        <f t="shared" si="2"/>
        <v>0</v>
      </c>
      <c r="AV55" s="24">
        <f t="shared" si="3"/>
        <v>0</v>
      </c>
      <c r="AW55" s="24">
        <f t="shared" si="4"/>
        <v>0</v>
      </c>
    </row>
    <row r="56" spans="1:49" x14ac:dyDescent="0.25">
      <c r="A56" s="119" t="s">
        <v>84</v>
      </c>
      <c r="B56" s="119" t="s">
        <v>183</v>
      </c>
      <c r="C56" s="119">
        <v>2017</v>
      </c>
      <c r="D56" s="19" t="s">
        <v>183</v>
      </c>
      <c r="E56" s="120" t="s">
        <v>184</v>
      </c>
      <c r="F56" s="119" t="s">
        <v>928</v>
      </c>
      <c r="G56" s="119" t="s">
        <v>182</v>
      </c>
      <c r="H56" s="19" t="s">
        <v>87</v>
      </c>
      <c r="I56" s="122">
        <v>1000000000</v>
      </c>
      <c r="J56" s="1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122">
        <v>1000000000</v>
      </c>
      <c r="AS56" s="24">
        <f t="shared" si="0"/>
        <v>0</v>
      </c>
      <c r="AT56" s="24">
        <f t="shared" si="1"/>
        <v>0</v>
      </c>
      <c r="AU56" s="24">
        <f t="shared" si="2"/>
        <v>0</v>
      </c>
      <c r="AV56" s="24">
        <f t="shared" si="3"/>
        <v>0</v>
      </c>
      <c r="AW56" s="24">
        <f t="shared" si="4"/>
        <v>0</v>
      </c>
    </row>
    <row r="57" spans="1:49" ht="22.5" x14ac:dyDescent="0.25">
      <c r="A57" s="119" t="s">
        <v>84</v>
      </c>
      <c r="B57" s="119" t="s">
        <v>185</v>
      </c>
      <c r="C57" s="119">
        <v>2017</v>
      </c>
      <c r="D57" s="19" t="s">
        <v>185</v>
      </c>
      <c r="E57" s="120" t="s">
        <v>186</v>
      </c>
      <c r="F57" s="119" t="s">
        <v>922</v>
      </c>
      <c r="G57" s="119" t="s">
        <v>182</v>
      </c>
      <c r="H57" s="19" t="s">
        <v>87</v>
      </c>
      <c r="I57" s="122">
        <v>2451640000</v>
      </c>
      <c r="J57" s="1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122">
        <v>2451640000</v>
      </c>
      <c r="AS57" s="24">
        <f t="shared" si="0"/>
        <v>0</v>
      </c>
      <c r="AT57" s="24">
        <f t="shared" si="1"/>
        <v>0</v>
      </c>
      <c r="AU57" s="24">
        <f t="shared" si="2"/>
        <v>0</v>
      </c>
      <c r="AV57" s="24">
        <f t="shared" si="3"/>
        <v>0</v>
      </c>
      <c r="AW57" s="24">
        <f t="shared" si="4"/>
        <v>0</v>
      </c>
    </row>
    <row r="58" spans="1:49" ht="22.5" x14ac:dyDescent="0.25">
      <c r="A58" s="119" t="s">
        <v>84</v>
      </c>
      <c r="B58" s="119" t="s">
        <v>187</v>
      </c>
      <c r="C58" s="119">
        <v>2017</v>
      </c>
      <c r="D58" s="19" t="s">
        <v>187</v>
      </c>
      <c r="E58" s="120" t="s">
        <v>188</v>
      </c>
      <c r="F58" s="119" t="s">
        <v>928</v>
      </c>
      <c r="G58" s="119" t="s">
        <v>182</v>
      </c>
      <c r="H58" s="19" t="s">
        <v>87</v>
      </c>
      <c r="I58" s="122">
        <v>1000000000</v>
      </c>
      <c r="J58" s="1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122">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x14ac:dyDescent="0.25">
      <c r="A60" s="119" t="s">
        <v>53</v>
      </c>
      <c r="B60" s="119" t="s">
        <v>192</v>
      </c>
      <c r="C60" s="119">
        <v>2017</v>
      </c>
      <c r="D60" s="19" t="s">
        <v>192</v>
      </c>
      <c r="E60" s="120" t="s">
        <v>193</v>
      </c>
      <c r="F60" s="119" t="s">
        <v>922</v>
      </c>
      <c r="G60" s="121" t="s">
        <v>50</v>
      </c>
      <c r="H60" s="19" t="s">
        <v>56</v>
      </c>
      <c r="I60" s="122">
        <v>1121730956</v>
      </c>
      <c r="J60" s="1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122">
        <v>1121730956</v>
      </c>
      <c r="AS60" s="24">
        <f t="shared" si="0"/>
        <v>0</v>
      </c>
      <c r="AT60" s="24">
        <f t="shared" si="1"/>
        <v>0</v>
      </c>
      <c r="AU60" s="24">
        <f t="shared" si="2"/>
        <v>0</v>
      </c>
      <c r="AV60" s="24">
        <f t="shared" si="3"/>
        <v>0</v>
      </c>
      <c r="AW60" s="24">
        <f t="shared" si="4"/>
        <v>0</v>
      </c>
    </row>
    <row r="61" spans="1:49" ht="33.75" x14ac:dyDescent="0.25">
      <c r="A61" s="119" t="s">
        <v>53</v>
      </c>
      <c r="B61" s="119" t="s">
        <v>194</v>
      </c>
      <c r="C61" s="119">
        <v>2017</v>
      </c>
      <c r="D61" s="19" t="s">
        <v>194</v>
      </c>
      <c r="E61" s="120" t="s">
        <v>195</v>
      </c>
      <c r="F61" s="119" t="s">
        <v>929</v>
      </c>
      <c r="G61" s="121" t="s">
        <v>50</v>
      </c>
      <c r="H61" s="19" t="s">
        <v>56</v>
      </c>
      <c r="I61" s="122">
        <v>1673201025</v>
      </c>
      <c r="J61" s="1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122">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x14ac:dyDescent="0.2">
      <c r="A63" s="119" t="s">
        <v>53</v>
      </c>
      <c r="B63" s="124" t="s">
        <v>199</v>
      </c>
      <c r="C63" s="119">
        <v>2017</v>
      </c>
      <c r="D63" s="27" t="s">
        <v>199</v>
      </c>
      <c r="E63" s="119" t="s">
        <v>200</v>
      </c>
      <c r="F63" s="119" t="s">
        <v>922</v>
      </c>
      <c r="G63" s="121" t="s">
        <v>50</v>
      </c>
      <c r="H63" s="19" t="s">
        <v>56</v>
      </c>
      <c r="I63" s="125">
        <v>3019654581</v>
      </c>
      <c r="J63" s="124"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122">
        <v>3019654581</v>
      </c>
      <c r="AS63" s="24">
        <f t="shared" si="0"/>
        <v>0</v>
      </c>
      <c r="AT63" s="24">
        <f t="shared" si="1"/>
        <v>0</v>
      </c>
      <c r="AU63" s="24">
        <f t="shared" si="2"/>
        <v>0</v>
      </c>
      <c r="AV63" s="24">
        <f t="shared" si="3"/>
        <v>0</v>
      </c>
      <c r="AW63" s="24">
        <f t="shared" si="4"/>
        <v>0</v>
      </c>
    </row>
    <row r="64" spans="1:49" ht="45" x14ac:dyDescent="0.2">
      <c r="A64" s="119" t="s">
        <v>53</v>
      </c>
      <c r="B64" s="131" t="s">
        <v>201</v>
      </c>
      <c r="C64" s="119">
        <v>2017</v>
      </c>
      <c r="D64" s="37" t="s">
        <v>201</v>
      </c>
      <c r="E64" s="146" t="s">
        <v>202</v>
      </c>
      <c r="F64" s="119" t="s">
        <v>922</v>
      </c>
      <c r="G64" s="121" t="s">
        <v>50</v>
      </c>
      <c r="H64" s="19" t="s">
        <v>56</v>
      </c>
      <c r="I64" s="122">
        <v>477012291</v>
      </c>
      <c r="J64" s="124"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122">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x14ac:dyDescent="0.25">
      <c r="A68" s="119" t="s">
        <v>53</v>
      </c>
      <c r="B68" s="119" t="s">
        <v>211</v>
      </c>
      <c r="C68" s="119">
        <v>2017</v>
      </c>
      <c r="D68" s="19" t="s">
        <v>211</v>
      </c>
      <c r="E68" s="120" t="s">
        <v>212</v>
      </c>
      <c r="F68" s="119" t="s">
        <v>926</v>
      </c>
      <c r="G68" s="121" t="s">
        <v>50</v>
      </c>
      <c r="H68" s="19" t="s">
        <v>56</v>
      </c>
      <c r="I68" s="122">
        <v>459150000</v>
      </c>
      <c r="J68" s="1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122">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x14ac:dyDescent="0.25">
      <c r="A71" s="119" t="s">
        <v>84</v>
      </c>
      <c r="B71" s="119" t="s">
        <v>219</v>
      </c>
      <c r="C71" s="119">
        <v>2017</v>
      </c>
      <c r="D71" s="19" t="s">
        <v>219</v>
      </c>
      <c r="E71" s="120" t="s">
        <v>220</v>
      </c>
      <c r="F71" s="119" t="s">
        <v>929</v>
      </c>
      <c r="G71" s="119" t="s">
        <v>182</v>
      </c>
      <c r="H71" s="19" t="s">
        <v>87</v>
      </c>
      <c r="I71" s="122">
        <v>500000000</v>
      </c>
      <c r="J71" s="1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122">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x14ac:dyDescent="0.2">
      <c r="A73" s="119" t="s">
        <v>53</v>
      </c>
      <c r="B73" s="131" t="s">
        <v>224</v>
      </c>
      <c r="C73" s="119">
        <v>2017</v>
      </c>
      <c r="D73" s="37" t="s">
        <v>224</v>
      </c>
      <c r="E73" s="146" t="s">
        <v>225</v>
      </c>
      <c r="F73" s="119" t="s">
        <v>922</v>
      </c>
      <c r="G73" s="121" t="s">
        <v>50</v>
      </c>
      <c r="H73" s="19" t="s">
        <v>56</v>
      </c>
      <c r="I73" s="122">
        <v>3272379117</v>
      </c>
      <c r="J73" s="124"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122">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x14ac:dyDescent="0.25">
      <c r="A79" s="119" t="s">
        <v>53</v>
      </c>
      <c r="B79" s="119" t="s">
        <v>241</v>
      </c>
      <c r="C79" s="119">
        <v>2017</v>
      </c>
      <c r="D79" s="19" t="s">
        <v>241</v>
      </c>
      <c r="E79" s="120" t="s">
        <v>242</v>
      </c>
      <c r="F79" s="119" t="s">
        <v>928</v>
      </c>
      <c r="G79" s="119" t="s">
        <v>243</v>
      </c>
      <c r="H79" s="19" t="s">
        <v>56</v>
      </c>
      <c r="I79" s="122">
        <v>166045087</v>
      </c>
      <c r="J79" s="1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122">
        <v>166045087</v>
      </c>
      <c r="AS79" s="24">
        <f t="shared" si="5"/>
        <v>0</v>
      </c>
      <c r="AT79" s="24">
        <f t="shared" si="6"/>
        <v>0</v>
      </c>
      <c r="AU79" s="24">
        <f t="shared" si="7"/>
        <v>0</v>
      </c>
      <c r="AV79" s="24">
        <f t="shared" si="8"/>
        <v>0</v>
      </c>
      <c r="AW79" s="24">
        <f t="shared" si="9"/>
        <v>0</v>
      </c>
    </row>
    <row r="80" spans="1:49" ht="33.75" x14ac:dyDescent="0.25">
      <c r="A80" s="119" t="s">
        <v>53</v>
      </c>
      <c r="B80" s="119" t="s">
        <v>244</v>
      </c>
      <c r="C80" s="119">
        <v>2017</v>
      </c>
      <c r="D80" s="19" t="s">
        <v>244</v>
      </c>
      <c r="E80" s="120" t="s">
        <v>245</v>
      </c>
      <c r="F80" s="119" t="s">
        <v>929</v>
      </c>
      <c r="G80" s="119" t="s">
        <v>134</v>
      </c>
      <c r="H80" s="19" t="s">
        <v>56</v>
      </c>
      <c r="I80" s="132">
        <v>594134485</v>
      </c>
      <c r="J80" s="1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122">
        <v>594134485</v>
      </c>
      <c r="AS80" s="24">
        <f t="shared" si="5"/>
        <v>0</v>
      </c>
      <c r="AT80" s="24">
        <f t="shared" si="6"/>
        <v>0</v>
      </c>
      <c r="AU80" s="24">
        <f t="shared" si="7"/>
        <v>0</v>
      </c>
      <c r="AV80" s="24">
        <f t="shared" si="8"/>
        <v>0</v>
      </c>
      <c r="AW80" s="24">
        <f t="shared" si="9"/>
        <v>0</v>
      </c>
    </row>
    <row r="81" spans="1:49" ht="67.5" x14ac:dyDescent="0.25">
      <c r="A81" s="119" t="s">
        <v>53</v>
      </c>
      <c r="B81" s="119" t="s">
        <v>246</v>
      </c>
      <c r="C81" s="119">
        <v>2017</v>
      </c>
      <c r="D81" s="19" t="s">
        <v>246</v>
      </c>
      <c r="E81" s="120" t="s">
        <v>247</v>
      </c>
      <c r="F81" s="119" t="s">
        <v>922</v>
      </c>
      <c r="G81" s="119" t="s">
        <v>248</v>
      </c>
      <c r="H81" s="19" t="s">
        <v>56</v>
      </c>
      <c r="I81" s="132">
        <v>1013289812</v>
      </c>
      <c r="J81" s="1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122">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22.5" x14ac:dyDescent="0.25">
      <c r="A85" s="119" t="s">
        <v>84</v>
      </c>
      <c r="B85" s="119" t="s">
        <v>258</v>
      </c>
      <c r="C85" s="119">
        <v>2017</v>
      </c>
      <c r="D85" s="19" t="s">
        <v>258</v>
      </c>
      <c r="E85" s="120" t="s">
        <v>259</v>
      </c>
      <c r="F85" s="119" t="s">
        <v>929</v>
      </c>
      <c r="G85" s="119" t="s">
        <v>182</v>
      </c>
      <c r="H85" s="19" t="s">
        <v>87</v>
      </c>
      <c r="I85" s="122">
        <v>9000000000</v>
      </c>
      <c r="J85" s="1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122">
        <v>9000000000</v>
      </c>
      <c r="AS85" s="24">
        <f t="shared" si="5"/>
        <v>0</v>
      </c>
      <c r="AT85" s="24">
        <f t="shared" si="6"/>
        <v>0</v>
      </c>
      <c r="AU85" s="24">
        <f t="shared" si="7"/>
        <v>0</v>
      </c>
      <c r="AV85" s="24">
        <f t="shared" si="8"/>
        <v>0</v>
      </c>
      <c r="AW85" s="24">
        <f t="shared" si="9"/>
        <v>0</v>
      </c>
    </row>
    <row r="86" spans="1:49" ht="33.75" x14ac:dyDescent="0.2">
      <c r="A86" s="119" t="s">
        <v>53</v>
      </c>
      <c r="B86" s="124" t="s">
        <v>260</v>
      </c>
      <c r="C86" s="119">
        <v>2017</v>
      </c>
      <c r="D86" s="27" t="s">
        <v>260</v>
      </c>
      <c r="E86" s="146" t="s">
        <v>261</v>
      </c>
      <c r="F86" s="119" t="s">
        <v>922</v>
      </c>
      <c r="G86" s="119" t="s">
        <v>134</v>
      </c>
      <c r="H86" s="19" t="s">
        <v>56</v>
      </c>
      <c r="I86" s="173">
        <v>619774880</v>
      </c>
      <c r="J86" s="124"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122">
        <v>619774880</v>
      </c>
      <c r="AS86" s="24">
        <f t="shared" si="5"/>
        <v>0</v>
      </c>
      <c r="AT86" s="24">
        <f t="shared" si="6"/>
        <v>0</v>
      </c>
      <c r="AU86" s="24">
        <f t="shared" si="7"/>
        <v>0</v>
      </c>
      <c r="AV86" s="24">
        <f t="shared" si="8"/>
        <v>0</v>
      </c>
      <c r="AW86" s="24">
        <f t="shared" si="9"/>
        <v>0</v>
      </c>
    </row>
    <row r="87" spans="1:49" ht="33.75" x14ac:dyDescent="0.25">
      <c r="A87" s="119" t="s">
        <v>53</v>
      </c>
      <c r="B87" s="119" t="s">
        <v>262</v>
      </c>
      <c r="C87" s="119">
        <v>2017</v>
      </c>
      <c r="D87" s="19" t="s">
        <v>262</v>
      </c>
      <c r="E87" s="120" t="s">
        <v>263</v>
      </c>
      <c r="F87" s="119" t="s">
        <v>929</v>
      </c>
      <c r="G87" s="119" t="s">
        <v>155</v>
      </c>
      <c r="H87" s="19" t="s">
        <v>56</v>
      </c>
      <c r="I87" s="130">
        <v>460130485</v>
      </c>
      <c r="J87" s="1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122">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x14ac:dyDescent="0.2">
      <c r="A89" s="119" t="s">
        <v>84</v>
      </c>
      <c r="B89" s="131" t="s">
        <v>268</v>
      </c>
      <c r="C89" s="119">
        <v>2017</v>
      </c>
      <c r="D89" s="37" t="s">
        <v>268</v>
      </c>
      <c r="E89" s="146" t="s">
        <v>269</v>
      </c>
      <c r="F89" s="119" t="s">
        <v>928</v>
      </c>
      <c r="G89" s="121" t="s">
        <v>50</v>
      </c>
      <c r="H89" s="19" t="s">
        <v>87</v>
      </c>
      <c r="I89" s="122">
        <v>272895387</v>
      </c>
      <c r="J89" s="124"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122">
        <v>272895387</v>
      </c>
      <c r="AS89" s="24">
        <f t="shared" si="5"/>
        <v>0</v>
      </c>
      <c r="AT89" s="24">
        <f t="shared" si="6"/>
        <v>0</v>
      </c>
      <c r="AU89" s="24">
        <f t="shared" si="7"/>
        <v>0</v>
      </c>
      <c r="AV89" s="24">
        <f t="shared" si="8"/>
        <v>0</v>
      </c>
      <c r="AW89" s="24">
        <f t="shared" si="9"/>
        <v>0</v>
      </c>
    </row>
    <row r="90" spans="1:49" ht="33.75" x14ac:dyDescent="0.2">
      <c r="A90" s="119" t="s">
        <v>53</v>
      </c>
      <c r="B90" s="131" t="s">
        <v>270</v>
      </c>
      <c r="C90" s="119">
        <v>2017</v>
      </c>
      <c r="D90" s="37" t="s">
        <v>270</v>
      </c>
      <c r="E90" s="146" t="s">
        <v>271</v>
      </c>
      <c r="F90" s="119" t="s">
        <v>929</v>
      </c>
      <c r="G90" s="119" t="s">
        <v>155</v>
      </c>
      <c r="H90" s="19" t="s">
        <v>56</v>
      </c>
      <c r="I90" s="122">
        <v>329020537</v>
      </c>
      <c r="J90" s="124"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122">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x14ac:dyDescent="0.2">
      <c r="A92" s="119" t="s">
        <v>84</v>
      </c>
      <c r="B92" s="131" t="s">
        <v>276</v>
      </c>
      <c r="C92" s="119">
        <v>2017</v>
      </c>
      <c r="D92" s="37" t="s">
        <v>276</v>
      </c>
      <c r="E92" s="146" t="s">
        <v>277</v>
      </c>
      <c r="F92" s="119" t="s">
        <v>929</v>
      </c>
      <c r="G92" s="119" t="s">
        <v>155</v>
      </c>
      <c r="H92" s="19" t="s">
        <v>87</v>
      </c>
      <c r="I92" s="122">
        <v>26010060</v>
      </c>
      <c r="J92" s="124"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122">
        <v>26010060</v>
      </c>
      <c r="AS92" s="24">
        <f t="shared" si="5"/>
        <v>0</v>
      </c>
      <c r="AT92" s="24">
        <f t="shared" si="6"/>
        <v>0</v>
      </c>
      <c r="AU92" s="24">
        <f t="shared" si="7"/>
        <v>0</v>
      </c>
      <c r="AV92" s="24">
        <f t="shared" si="8"/>
        <v>0</v>
      </c>
      <c r="AW92" s="24">
        <f t="shared" si="9"/>
        <v>0</v>
      </c>
    </row>
    <row r="93" spans="1:49" ht="33.75" x14ac:dyDescent="0.2">
      <c r="A93" s="119" t="s">
        <v>53</v>
      </c>
      <c r="B93" s="124" t="s">
        <v>278</v>
      </c>
      <c r="C93" s="119">
        <v>2017</v>
      </c>
      <c r="D93" s="27" t="s">
        <v>278</v>
      </c>
      <c r="E93" s="146" t="s">
        <v>279</v>
      </c>
      <c r="F93" s="119" t="s">
        <v>929</v>
      </c>
      <c r="G93" s="119" t="s">
        <v>280</v>
      </c>
      <c r="H93" s="19" t="s">
        <v>56</v>
      </c>
      <c r="I93" s="125">
        <v>349465885</v>
      </c>
      <c r="J93" s="124"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122">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x14ac:dyDescent="0.2">
      <c r="A95" s="119" t="s">
        <v>53</v>
      </c>
      <c r="B95" s="131" t="s">
        <v>284</v>
      </c>
      <c r="C95" s="119">
        <v>2017</v>
      </c>
      <c r="D95" s="37" t="s">
        <v>284</v>
      </c>
      <c r="E95" s="146" t="s">
        <v>285</v>
      </c>
      <c r="F95" s="119" t="s">
        <v>929</v>
      </c>
      <c r="G95" s="119" t="s">
        <v>243</v>
      </c>
      <c r="H95" s="19" t="s">
        <v>56</v>
      </c>
      <c r="I95" s="122">
        <v>293499519</v>
      </c>
      <c r="J95" s="124"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122">
        <v>293499519</v>
      </c>
      <c r="AS95" s="24">
        <f t="shared" si="5"/>
        <v>0</v>
      </c>
      <c r="AT95" s="24">
        <f t="shared" si="6"/>
        <v>0</v>
      </c>
      <c r="AU95" s="24">
        <f t="shared" si="7"/>
        <v>0</v>
      </c>
      <c r="AV95" s="24">
        <f t="shared" si="8"/>
        <v>0</v>
      </c>
      <c r="AW95" s="24">
        <f t="shared" si="9"/>
        <v>0</v>
      </c>
    </row>
    <row r="96" spans="1:49" ht="33.75" x14ac:dyDescent="0.2">
      <c r="A96" s="119" t="s">
        <v>53</v>
      </c>
      <c r="B96" s="124" t="s">
        <v>286</v>
      </c>
      <c r="C96" s="119">
        <v>2017</v>
      </c>
      <c r="D96" s="27" t="s">
        <v>286</v>
      </c>
      <c r="E96" s="119" t="s">
        <v>287</v>
      </c>
      <c r="F96" s="119" t="s">
        <v>929</v>
      </c>
      <c r="G96" s="119" t="s">
        <v>134</v>
      </c>
      <c r="H96" s="19" t="s">
        <v>56</v>
      </c>
      <c r="I96" s="173">
        <v>102421833</v>
      </c>
      <c r="J96" s="124"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122">
        <v>102421833</v>
      </c>
      <c r="AS96" s="24">
        <f t="shared" si="5"/>
        <v>0</v>
      </c>
      <c r="AT96" s="24">
        <f t="shared" si="6"/>
        <v>0</v>
      </c>
      <c r="AU96" s="24">
        <f t="shared" si="7"/>
        <v>0</v>
      </c>
      <c r="AV96" s="24">
        <f t="shared" si="8"/>
        <v>0</v>
      </c>
      <c r="AW96" s="24">
        <f t="shared" si="9"/>
        <v>0</v>
      </c>
    </row>
    <row r="97" spans="1:49" ht="45" x14ac:dyDescent="0.25">
      <c r="A97" s="119" t="s">
        <v>53</v>
      </c>
      <c r="B97" s="119" t="s">
        <v>288</v>
      </c>
      <c r="C97" s="119">
        <v>2017</v>
      </c>
      <c r="D97" s="19" t="s">
        <v>288</v>
      </c>
      <c r="E97" s="120" t="s">
        <v>289</v>
      </c>
      <c r="F97" s="119" t="s">
        <v>929</v>
      </c>
      <c r="G97" s="119" t="s">
        <v>290</v>
      </c>
      <c r="H97" s="19" t="s">
        <v>56</v>
      </c>
      <c r="I97" s="122">
        <v>326199072</v>
      </c>
      <c r="J97" s="1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122">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x14ac:dyDescent="0.2">
      <c r="A99" s="119" t="s">
        <v>53</v>
      </c>
      <c r="B99" s="124" t="s">
        <v>294</v>
      </c>
      <c r="C99" s="119">
        <v>2017</v>
      </c>
      <c r="D99" s="27" t="s">
        <v>294</v>
      </c>
      <c r="E99" s="119" t="s">
        <v>295</v>
      </c>
      <c r="F99" s="119" t="s">
        <v>929</v>
      </c>
      <c r="G99" s="121" t="s">
        <v>50</v>
      </c>
      <c r="H99" s="19" t="s">
        <v>56</v>
      </c>
      <c r="I99" s="174">
        <v>50824016</v>
      </c>
      <c r="J99" s="124"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122">
        <v>50824016</v>
      </c>
      <c r="AS99" s="24">
        <f t="shared" si="5"/>
        <v>0</v>
      </c>
      <c r="AT99" s="24">
        <f t="shared" si="6"/>
        <v>0</v>
      </c>
      <c r="AU99" s="24">
        <f t="shared" si="7"/>
        <v>0</v>
      </c>
      <c r="AV99" s="24">
        <f t="shared" si="8"/>
        <v>0</v>
      </c>
      <c r="AW99" s="24">
        <f t="shared" si="9"/>
        <v>0</v>
      </c>
    </row>
    <row r="100" spans="1:49" ht="45" x14ac:dyDescent="0.2">
      <c r="A100" s="119" t="s">
        <v>53</v>
      </c>
      <c r="B100" s="131" t="s">
        <v>296</v>
      </c>
      <c r="C100" s="119">
        <v>2017</v>
      </c>
      <c r="D100" s="37" t="s">
        <v>296</v>
      </c>
      <c r="E100" s="146" t="s">
        <v>297</v>
      </c>
      <c r="F100" s="119" t="s">
        <v>922</v>
      </c>
      <c r="G100" s="121" t="s">
        <v>50</v>
      </c>
      <c r="H100" s="19" t="s">
        <v>56</v>
      </c>
      <c r="I100" s="122">
        <v>363812500</v>
      </c>
      <c r="J100" s="124"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122">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22.5" x14ac:dyDescent="0.2">
      <c r="A102" s="119" t="s">
        <v>84</v>
      </c>
      <c r="B102" s="124" t="s">
        <v>301</v>
      </c>
      <c r="C102" s="119">
        <v>2017</v>
      </c>
      <c r="D102" s="27" t="s">
        <v>301</v>
      </c>
      <c r="E102" s="146" t="s">
        <v>302</v>
      </c>
      <c r="F102" s="119" t="s">
        <v>922</v>
      </c>
      <c r="G102" s="119" t="s">
        <v>182</v>
      </c>
      <c r="H102" s="19" t="s">
        <v>87</v>
      </c>
      <c r="I102" s="125">
        <v>1394632485</v>
      </c>
      <c r="J102" s="124"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122">
        <v>1394632485</v>
      </c>
      <c r="AS102" s="24">
        <f t="shared" si="5"/>
        <v>0</v>
      </c>
      <c r="AT102" s="24">
        <f t="shared" si="6"/>
        <v>0</v>
      </c>
      <c r="AU102" s="24">
        <f t="shared" si="7"/>
        <v>0</v>
      </c>
      <c r="AV102" s="24">
        <f t="shared" si="8"/>
        <v>0</v>
      </c>
      <c r="AW102" s="24">
        <f t="shared" si="9"/>
        <v>0</v>
      </c>
    </row>
    <row r="103" spans="1:49" ht="45" x14ac:dyDescent="0.2">
      <c r="A103" s="119" t="s">
        <v>53</v>
      </c>
      <c r="B103" s="124" t="s">
        <v>303</v>
      </c>
      <c r="C103" s="119">
        <v>2017</v>
      </c>
      <c r="D103" s="27" t="s">
        <v>303</v>
      </c>
      <c r="E103" s="119" t="s">
        <v>304</v>
      </c>
      <c r="F103" s="119" t="s">
        <v>928</v>
      </c>
      <c r="G103" s="121" t="s">
        <v>50</v>
      </c>
      <c r="H103" s="19" t="s">
        <v>56</v>
      </c>
      <c r="I103" s="125">
        <v>466827115</v>
      </c>
      <c r="J103" s="124"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122">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x14ac:dyDescent="0.2">
      <c r="A109" s="119" t="s">
        <v>84</v>
      </c>
      <c r="B109" s="124" t="s">
        <v>320</v>
      </c>
      <c r="C109" s="119">
        <v>2017</v>
      </c>
      <c r="D109" s="27" t="s">
        <v>320</v>
      </c>
      <c r="E109" s="119" t="s">
        <v>321</v>
      </c>
      <c r="F109" s="119" t="s">
        <v>929</v>
      </c>
      <c r="G109" s="121" t="s">
        <v>50</v>
      </c>
      <c r="H109" s="19" t="s">
        <v>87</v>
      </c>
      <c r="I109" s="125">
        <v>15000000</v>
      </c>
      <c r="J109" s="124"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122">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x14ac:dyDescent="0.2">
      <c r="A111" s="119" t="s">
        <v>53</v>
      </c>
      <c r="B111" s="124" t="s">
        <v>325</v>
      </c>
      <c r="C111" s="119">
        <v>2017</v>
      </c>
      <c r="D111" s="27" t="s">
        <v>325</v>
      </c>
      <c r="E111" s="146" t="s">
        <v>326</v>
      </c>
      <c r="F111" s="119" t="s">
        <v>922</v>
      </c>
      <c r="G111" s="121" t="s">
        <v>50</v>
      </c>
      <c r="H111" s="19" t="s">
        <v>56</v>
      </c>
      <c r="I111" s="125">
        <v>206076267</v>
      </c>
      <c r="J111" s="124"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122">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s="25" customFormat="1"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x14ac:dyDescent="0.2">
      <c r="A117" s="119" t="s">
        <v>53</v>
      </c>
      <c r="B117" s="124" t="s">
        <v>341</v>
      </c>
      <c r="C117" s="119">
        <v>2017</v>
      </c>
      <c r="D117" s="27" t="s">
        <v>341</v>
      </c>
      <c r="E117" s="119" t="s">
        <v>342</v>
      </c>
      <c r="F117" s="119" t="s">
        <v>929</v>
      </c>
      <c r="G117" s="124" t="s">
        <v>343</v>
      </c>
      <c r="H117" s="27" t="s">
        <v>56</v>
      </c>
      <c r="I117" s="125">
        <v>109299300</v>
      </c>
      <c r="J117" s="124"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122">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x14ac:dyDescent="0.2">
      <c r="A129" s="119" t="s">
        <v>53</v>
      </c>
      <c r="B129" s="124" t="s">
        <v>380</v>
      </c>
      <c r="C129" s="119">
        <v>2017</v>
      </c>
      <c r="D129" s="27" t="s">
        <v>380</v>
      </c>
      <c r="E129" s="119" t="s">
        <v>381</v>
      </c>
      <c r="F129" s="119" t="s">
        <v>922</v>
      </c>
      <c r="G129" s="121" t="s">
        <v>50</v>
      </c>
      <c r="H129" s="27" t="s">
        <v>56</v>
      </c>
      <c r="I129" s="125">
        <v>1373790151</v>
      </c>
      <c r="J129" s="124"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122">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x14ac:dyDescent="0.2">
      <c r="A131" s="119" t="s">
        <v>84</v>
      </c>
      <c r="B131" s="124" t="s">
        <v>385</v>
      </c>
      <c r="C131" s="119">
        <v>2017</v>
      </c>
      <c r="D131" s="27" t="s">
        <v>385</v>
      </c>
      <c r="E131" s="119" t="s">
        <v>386</v>
      </c>
      <c r="F131" s="119" t="s">
        <v>922</v>
      </c>
      <c r="G131" s="121" t="s">
        <v>50</v>
      </c>
      <c r="H131" s="19" t="s">
        <v>87</v>
      </c>
      <c r="I131" s="122">
        <v>361709229</v>
      </c>
      <c r="J131" s="124"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122">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x14ac:dyDescent="0.2">
      <c r="A136" s="119" t="s">
        <v>53</v>
      </c>
      <c r="B136" s="160" t="s">
        <v>399</v>
      </c>
      <c r="C136" s="119">
        <v>2017</v>
      </c>
      <c r="D136" s="31" t="s">
        <v>399</v>
      </c>
      <c r="E136" s="120" t="s">
        <v>400</v>
      </c>
      <c r="F136" s="119" t="s">
        <v>929</v>
      </c>
      <c r="G136" s="160" t="s">
        <v>401</v>
      </c>
      <c r="H136" s="19" t="s">
        <v>56</v>
      </c>
      <c r="I136" s="122">
        <v>54430000</v>
      </c>
      <c r="J136" s="17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122">
        <v>54430000</v>
      </c>
      <c r="AS136" s="24">
        <f t="shared" si="10"/>
        <v>0</v>
      </c>
      <c r="AT136" s="24">
        <f t="shared" si="11"/>
        <v>0</v>
      </c>
      <c r="AU136" s="24">
        <f t="shared" si="12"/>
        <v>0</v>
      </c>
      <c r="AV136" s="24">
        <f t="shared" si="13"/>
        <v>0</v>
      </c>
      <c r="AW136" s="24">
        <f t="shared" si="14"/>
        <v>0</v>
      </c>
    </row>
    <row r="137" spans="1:49" ht="67.5" x14ac:dyDescent="0.2">
      <c r="A137" s="119" t="s">
        <v>84</v>
      </c>
      <c r="B137" s="160" t="s">
        <v>402</v>
      </c>
      <c r="C137" s="119">
        <v>2017</v>
      </c>
      <c r="D137" s="31" t="s">
        <v>402</v>
      </c>
      <c r="E137" s="120" t="s">
        <v>403</v>
      </c>
      <c r="F137" s="119" t="s">
        <v>922</v>
      </c>
      <c r="G137" s="121" t="s">
        <v>50</v>
      </c>
      <c r="H137" s="19" t="s">
        <v>87</v>
      </c>
      <c r="I137" s="122">
        <v>384114860</v>
      </c>
      <c r="J137" s="1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122">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x14ac:dyDescent="0.25">
      <c r="A142" s="119" t="s">
        <v>53</v>
      </c>
      <c r="B142" s="119" t="s">
        <v>417</v>
      </c>
      <c r="C142" s="119">
        <v>2017</v>
      </c>
      <c r="D142" s="19" t="s">
        <v>417</v>
      </c>
      <c r="E142" s="120" t="s">
        <v>418</v>
      </c>
      <c r="F142" s="119" t="s">
        <v>929</v>
      </c>
      <c r="G142" s="119" t="s">
        <v>155</v>
      </c>
      <c r="H142" s="19" t="s">
        <v>56</v>
      </c>
      <c r="I142" s="122">
        <v>107806937</v>
      </c>
      <c r="J142" s="1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122">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x14ac:dyDescent="0.2">
      <c r="A147" s="119" t="s">
        <v>53</v>
      </c>
      <c r="B147" s="124" t="s">
        <v>430</v>
      </c>
      <c r="C147" s="119">
        <v>2017</v>
      </c>
      <c r="D147" s="27" t="s">
        <v>430</v>
      </c>
      <c r="E147" s="119" t="s">
        <v>431</v>
      </c>
      <c r="F147" s="119" t="s">
        <v>922</v>
      </c>
      <c r="G147" s="121" t="s">
        <v>50</v>
      </c>
      <c r="H147" s="27" t="s">
        <v>56</v>
      </c>
      <c r="I147" s="125">
        <v>60000000</v>
      </c>
      <c r="J147" s="124"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122">
        <v>60000000</v>
      </c>
      <c r="AS147" s="24">
        <f t="shared" si="10"/>
        <v>0</v>
      </c>
      <c r="AT147" s="24">
        <f t="shared" si="11"/>
        <v>0</v>
      </c>
      <c r="AU147" s="24">
        <f t="shared" si="12"/>
        <v>0</v>
      </c>
      <c r="AV147" s="24">
        <f t="shared" si="13"/>
        <v>0</v>
      </c>
      <c r="AW147" s="24">
        <f t="shared" si="14"/>
        <v>0</v>
      </c>
    </row>
    <row r="148" spans="1:49" ht="33.75" x14ac:dyDescent="0.2">
      <c r="A148" s="119" t="s">
        <v>53</v>
      </c>
      <c r="B148" s="160" t="s">
        <v>432</v>
      </c>
      <c r="C148" s="119">
        <v>2017</v>
      </c>
      <c r="D148" s="31" t="s">
        <v>432</v>
      </c>
      <c r="E148" s="120" t="s">
        <v>433</v>
      </c>
      <c r="F148" s="119" t="s">
        <v>922</v>
      </c>
      <c r="G148" s="121" t="s">
        <v>50</v>
      </c>
      <c r="H148" s="19" t="s">
        <v>56</v>
      </c>
      <c r="I148" s="122">
        <v>1125116159</v>
      </c>
      <c r="J148" s="1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122">
        <v>1125116159</v>
      </c>
      <c r="AS148" s="24">
        <f t="shared" si="10"/>
        <v>0</v>
      </c>
      <c r="AT148" s="24">
        <f t="shared" si="11"/>
        <v>0</v>
      </c>
      <c r="AU148" s="24">
        <f t="shared" si="12"/>
        <v>0</v>
      </c>
      <c r="AV148" s="24">
        <f t="shared" si="13"/>
        <v>0</v>
      </c>
      <c r="AW148" s="24">
        <f t="shared" si="14"/>
        <v>0</v>
      </c>
    </row>
    <row r="149" spans="1:49" ht="33.75" x14ac:dyDescent="0.25">
      <c r="A149" s="119" t="s">
        <v>53</v>
      </c>
      <c r="B149" s="119" t="s">
        <v>434</v>
      </c>
      <c r="C149" s="119">
        <v>2017</v>
      </c>
      <c r="D149" s="19" t="s">
        <v>434</v>
      </c>
      <c r="E149" s="120" t="s">
        <v>435</v>
      </c>
      <c r="F149" s="119" t="s">
        <v>929</v>
      </c>
      <c r="G149" s="119" t="s">
        <v>155</v>
      </c>
      <c r="H149" s="19" t="s">
        <v>56</v>
      </c>
      <c r="I149" s="122">
        <v>225603542</v>
      </c>
      <c r="J149" s="1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122">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x14ac:dyDescent="0.25">
      <c r="A153" s="119" t="s">
        <v>53</v>
      </c>
      <c r="B153" s="119" t="s">
        <v>445</v>
      </c>
      <c r="C153" s="119">
        <v>2017</v>
      </c>
      <c r="D153" s="19" t="s">
        <v>445</v>
      </c>
      <c r="E153" s="120" t="s">
        <v>446</v>
      </c>
      <c r="F153" s="119" t="s">
        <v>924</v>
      </c>
      <c r="G153" s="121" t="s">
        <v>50</v>
      </c>
      <c r="H153" s="19" t="s">
        <v>56</v>
      </c>
      <c r="I153" s="122">
        <v>827200000</v>
      </c>
      <c r="J153" s="1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122">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x14ac:dyDescent="0.25">
      <c r="A155" s="119" t="s">
        <v>53</v>
      </c>
      <c r="B155" s="119" t="s">
        <v>450</v>
      </c>
      <c r="C155" s="119">
        <v>2017</v>
      </c>
      <c r="D155" s="19" t="s">
        <v>450</v>
      </c>
      <c r="E155" s="120" t="s">
        <v>451</v>
      </c>
      <c r="F155" s="119" t="s">
        <v>929</v>
      </c>
      <c r="G155" s="121" t="s">
        <v>50</v>
      </c>
      <c r="H155" s="19" t="s">
        <v>56</v>
      </c>
      <c r="I155" s="122">
        <v>22526086</v>
      </c>
      <c r="J155" s="1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122">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s="25" customFormat="1"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x14ac:dyDescent="0.2">
      <c r="A160" s="119" t="s">
        <v>53</v>
      </c>
      <c r="B160" s="124" t="s">
        <v>464</v>
      </c>
      <c r="C160" s="119">
        <v>2017</v>
      </c>
      <c r="D160" s="27" t="s">
        <v>464</v>
      </c>
      <c r="E160" s="119" t="s">
        <v>465</v>
      </c>
      <c r="F160" s="119" t="s">
        <v>929</v>
      </c>
      <c r="G160" s="124" t="s">
        <v>466</v>
      </c>
      <c r="H160" s="19" t="s">
        <v>56</v>
      </c>
      <c r="I160" s="174">
        <v>75848245</v>
      </c>
      <c r="J160" s="124"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122">
        <v>75848245</v>
      </c>
      <c r="AS160" s="24">
        <f t="shared" si="10"/>
        <v>0</v>
      </c>
      <c r="AT160" s="24">
        <f t="shared" si="11"/>
        <v>0</v>
      </c>
      <c r="AU160" s="24">
        <f t="shared" si="12"/>
        <v>0</v>
      </c>
      <c r="AV160" s="24">
        <f t="shared" si="13"/>
        <v>0</v>
      </c>
      <c r="AW160" s="24">
        <f t="shared" si="14"/>
        <v>0</v>
      </c>
    </row>
    <row r="161" spans="1:49" ht="78.75" x14ac:dyDescent="0.2">
      <c r="A161" s="119" t="s">
        <v>47</v>
      </c>
      <c r="B161" s="124" t="s">
        <v>467</v>
      </c>
      <c r="C161" s="119">
        <v>2017</v>
      </c>
      <c r="D161" s="27" t="s">
        <v>467</v>
      </c>
      <c r="E161" s="119" t="s">
        <v>468</v>
      </c>
      <c r="F161" s="119" t="s">
        <v>929</v>
      </c>
      <c r="G161" s="121" t="s">
        <v>50</v>
      </c>
      <c r="H161" s="19" t="s">
        <v>51</v>
      </c>
      <c r="I161" s="125">
        <v>1893001901</v>
      </c>
      <c r="J161" s="124"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122">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s="25" customFormat="1"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s="25" customFormat="1" hidden="1"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x14ac:dyDescent="0.2">
      <c r="A166" s="119" t="s">
        <v>84</v>
      </c>
      <c r="B166" s="124" t="s">
        <v>482</v>
      </c>
      <c r="C166" s="119">
        <v>2017</v>
      </c>
      <c r="D166" s="27" t="s">
        <v>482</v>
      </c>
      <c r="E166" s="119" t="s">
        <v>483</v>
      </c>
      <c r="F166" s="119" t="s">
        <v>929</v>
      </c>
      <c r="G166" s="121" t="s">
        <v>50</v>
      </c>
      <c r="H166" s="19" t="s">
        <v>87</v>
      </c>
      <c r="I166" s="122">
        <v>101500000</v>
      </c>
      <c r="J166" s="124"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122">
        <v>101500000</v>
      </c>
      <c r="AS166" s="24">
        <f t="shared" si="10"/>
        <v>0</v>
      </c>
      <c r="AT166" s="24">
        <f t="shared" si="11"/>
        <v>0</v>
      </c>
      <c r="AU166" s="24">
        <f t="shared" si="12"/>
        <v>0</v>
      </c>
      <c r="AV166" s="24">
        <f t="shared" si="13"/>
        <v>0</v>
      </c>
      <c r="AW166" s="24">
        <f t="shared" si="14"/>
        <v>0</v>
      </c>
    </row>
    <row r="167" spans="1:49" ht="45" x14ac:dyDescent="0.2">
      <c r="A167" s="119" t="s">
        <v>84</v>
      </c>
      <c r="B167" s="124" t="s">
        <v>484</v>
      </c>
      <c r="C167" s="119">
        <v>2017</v>
      </c>
      <c r="D167" s="27" t="s">
        <v>484</v>
      </c>
      <c r="E167" s="119" t="s">
        <v>485</v>
      </c>
      <c r="F167" s="119" t="s">
        <v>929</v>
      </c>
      <c r="G167" s="121" t="s">
        <v>50</v>
      </c>
      <c r="H167" s="19" t="s">
        <v>87</v>
      </c>
      <c r="I167" s="122">
        <v>16800000</v>
      </c>
      <c r="J167" s="124"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122">
        <v>16800000</v>
      </c>
      <c r="AS167" s="24">
        <f t="shared" si="10"/>
        <v>0</v>
      </c>
      <c r="AT167" s="24">
        <f t="shared" si="11"/>
        <v>0</v>
      </c>
      <c r="AU167" s="24">
        <f t="shared" si="12"/>
        <v>0</v>
      </c>
      <c r="AV167" s="24">
        <f t="shared" si="13"/>
        <v>0</v>
      </c>
      <c r="AW167" s="24">
        <f t="shared" si="14"/>
        <v>0</v>
      </c>
    </row>
    <row r="168" spans="1:49" ht="45" x14ac:dyDescent="0.2">
      <c r="A168" s="119" t="s">
        <v>53</v>
      </c>
      <c r="B168" s="124" t="s">
        <v>486</v>
      </c>
      <c r="C168" s="119">
        <v>2017</v>
      </c>
      <c r="D168" s="27" t="s">
        <v>486</v>
      </c>
      <c r="E168" s="119" t="s">
        <v>487</v>
      </c>
      <c r="F168" s="119" t="s">
        <v>929</v>
      </c>
      <c r="G168" s="124" t="s">
        <v>488</v>
      </c>
      <c r="H168" s="27" t="s">
        <v>56</v>
      </c>
      <c r="I168" s="125">
        <v>77985908</v>
      </c>
      <c r="J168" s="124"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122">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x14ac:dyDescent="0.2">
      <c r="A170" s="119" t="s">
        <v>53</v>
      </c>
      <c r="B170" s="124" t="s">
        <v>491</v>
      </c>
      <c r="C170" s="119">
        <v>2017</v>
      </c>
      <c r="D170" s="27" t="s">
        <v>491</v>
      </c>
      <c r="E170" s="119" t="s">
        <v>492</v>
      </c>
      <c r="F170" s="119" t="s">
        <v>922</v>
      </c>
      <c r="G170" s="121" t="s">
        <v>50</v>
      </c>
      <c r="H170" s="27" t="s">
        <v>56</v>
      </c>
      <c r="I170" s="122">
        <f>298117855+64000000+267582145</f>
        <v>629700000</v>
      </c>
      <c r="J170" s="124"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122">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x14ac:dyDescent="0.2">
      <c r="A176" s="119" t="s">
        <v>84</v>
      </c>
      <c r="B176" s="124" t="s">
        <v>507</v>
      </c>
      <c r="C176" s="119">
        <v>2017</v>
      </c>
      <c r="D176" s="27" t="s">
        <v>507</v>
      </c>
      <c r="E176" s="119" t="s">
        <v>508</v>
      </c>
      <c r="F176" s="119" t="s">
        <v>929</v>
      </c>
      <c r="G176" s="124" t="s">
        <v>934</v>
      </c>
      <c r="H176" s="19" t="s">
        <v>87</v>
      </c>
      <c r="I176" s="125">
        <v>22606902</v>
      </c>
      <c r="J176" s="124"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122">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x14ac:dyDescent="0.2">
      <c r="A180" s="119" t="s">
        <v>53</v>
      </c>
      <c r="B180" s="131" t="s">
        <v>517</v>
      </c>
      <c r="C180" s="119">
        <v>2017</v>
      </c>
      <c r="D180" s="37" t="s">
        <v>517</v>
      </c>
      <c r="E180" s="119" t="s">
        <v>518</v>
      </c>
      <c r="F180" s="119" t="s">
        <v>929</v>
      </c>
      <c r="G180" s="124" t="s">
        <v>519</v>
      </c>
      <c r="H180" s="27" t="s">
        <v>56</v>
      </c>
      <c r="I180" s="125">
        <v>392735650</v>
      </c>
      <c r="J180" s="124"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122">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x14ac:dyDescent="0.2">
      <c r="A184" s="119" t="s">
        <v>84</v>
      </c>
      <c r="B184" s="124" t="s">
        <v>527</v>
      </c>
      <c r="C184" s="119">
        <v>2017</v>
      </c>
      <c r="D184" s="27" t="s">
        <v>527</v>
      </c>
      <c r="E184" s="119" t="s">
        <v>528</v>
      </c>
      <c r="F184" s="119" t="s">
        <v>922</v>
      </c>
      <c r="G184" s="121" t="s">
        <v>50</v>
      </c>
      <c r="H184" s="19" t="s">
        <v>87</v>
      </c>
      <c r="I184" s="122">
        <v>300000000</v>
      </c>
      <c r="J184" s="124"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122">
        <v>300000000</v>
      </c>
      <c r="AS184" s="24">
        <f t="shared" si="10"/>
        <v>0</v>
      </c>
      <c r="AT184" s="24">
        <f t="shared" si="11"/>
        <v>0</v>
      </c>
      <c r="AU184" s="24">
        <f t="shared" si="12"/>
        <v>0</v>
      </c>
      <c r="AV184" s="24">
        <f t="shared" si="13"/>
        <v>0</v>
      </c>
      <c r="AW184" s="24">
        <f t="shared" si="14"/>
        <v>0</v>
      </c>
    </row>
    <row r="185" spans="1:49" ht="33.75" x14ac:dyDescent="0.2">
      <c r="A185" s="119" t="s">
        <v>53</v>
      </c>
      <c r="B185" s="124" t="s">
        <v>529</v>
      </c>
      <c r="C185" s="119">
        <v>2017</v>
      </c>
      <c r="D185" s="27" t="s">
        <v>529</v>
      </c>
      <c r="E185" s="119" t="s">
        <v>530</v>
      </c>
      <c r="F185" s="119" t="s">
        <v>929</v>
      </c>
      <c r="G185" s="119" t="s">
        <v>155</v>
      </c>
      <c r="H185" s="27" t="s">
        <v>56</v>
      </c>
      <c r="I185" s="122">
        <v>370125874</v>
      </c>
      <c r="J185" s="124"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122">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x14ac:dyDescent="0.2">
      <c r="A187" s="119" t="s">
        <v>53</v>
      </c>
      <c r="B187" s="124" t="s">
        <v>534</v>
      </c>
      <c r="C187" s="119">
        <v>2017</v>
      </c>
      <c r="D187" s="27" t="s">
        <v>534</v>
      </c>
      <c r="E187" s="119" t="s">
        <v>535</v>
      </c>
      <c r="F187" s="119" t="s">
        <v>925</v>
      </c>
      <c r="G187" s="121" t="s">
        <v>50</v>
      </c>
      <c r="H187" s="27" t="s">
        <v>56</v>
      </c>
      <c r="I187" s="122">
        <v>1250000000</v>
      </c>
      <c r="J187" s="124"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122">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22.5" x14ac:dyDescent="0.25">
      <c r="A189" s="119" t="s">
        <v>84</v>
      </c>
      <c r="B189" s="164" t="s">
        <v>538</v>
      </c>
      <c r="C189" s="119">
        <v>2017</v>
      </c>
      <c r="D189" s="20" t="s">
        <v>538</v>
      </c>
      <c r="E189" s="120" t="s">
        <v>539</v>
      </c>
      <c r="F189" s="119" t="s">
        <v>928</v>
      </c>
      <c r="G189" s="119" t="s">
        <v>182</v>
      </c>
      <c r="H189" s="19" t="s">
        <v>87</v>
      </c>
      <c r="I189" s="122">
        <v>6251304041</v>
      </c>
      <c r="J189" s="126"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122">
        <v>6251304041</v>
      </c>
      <c r="AS189" s="24">
        <f t="shared" si="10"/>
        <v>0</v>
      </c>
      <c r="AT189" s="24">
        <f t="shared" si="11"/>
        <v>0</v>
      </c>
      <c r="AU189" s="24">
        <f t="shared" si="12"/>
        <v>0</v>
      </c>
      <c r="AV189" s="24">
        <f t="shared" si="13"/>
        <v>0</v>
      </c>
      <c r="AW189" s="24">
        <f t="shared" si="14"/>
        <v>0</v>
      </c>
    </row>
    <row r="190" spans="1:49" ht="33.75" x14ac:dyDescent="0.25">
      <c r="A190" s="119" t="s">
        <v>84</v>
      </c>
      <c r="B190" s="164" t="s">
        <v>540</v>
      </c>
      <c r="C190" s="119">
        <v>2017</v>
      </c>
      <c r="D190" s="20" t="s">
        <v>540</v>
      </c>
      <c r="E190" s="120" t="s">
        <v>541</v>
      </c>
      <c r="F190" s="119" t="s">
        <v>928</v>
      </c>
      <c r="G190" s="121" t="s">
        <v>50</v>
      </c>
      <c r="H190" s="19" t="s">
        <v>87</v>
      </c>
      <c r="I190" s="122">
        <v>50365383</v>
      </c>
      <c r="J190" s="126"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122">
        <v>50365383</v>
      </c>
      <c r="AS190" s="24">
        <f t="shared" si="10"/>
        <v>0</v>
      </c>
      <c r="AT190" s="24">
        <f t="shared" si="11"/>
        <v>0</v>
      </c>
      <c r="AU190" s="24">
        <f t="shared" si="12"/>
        <v>0</v>
      </c>
      <c r="AV190" s="24">
        <f t="shared" si="13"/>
        <v>0</v>
      </c>
      <c r="AW190" s="24">
        <f t="shared" si="14"/>
        <v>0</v>
      </c>
    </row>
    <row r="191" spans="1:49" ht="22.5" x14ac:dyDescent="0.25">
      <c r="A191" s="119" t="s">
        <v>84</v>
      </c>
      <c r="B191" s="131" t="s">
        <v>542</v>
      </c>
      <c r="C191" s="119">
        <v>2018</v>
      </c>
      <c r="D191" s="37" t="s">
        <v>542</v>
      </c>
      <c r="E191" s="119" t="s">
        <v>543</v>
      </c>
      <c r="F191" s="119" t="s">
        <v>929</v>
      </c>
      <c r="G191" s="131" t="s">
        <v>182</v>
      </c>
      <c r="H191" s="19" t="s">
        <v>87</v>
      </c>
      <c r="I191" s="122">
        <v>2686902000</v>
      </c>
      <c r="J191" s="131"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177">
        <v>2686902000</v>
      </c>
      <c r="AS191" s="24">
        <f t="shared" si="10"/>
        <v>0</v>
      </c>
      <c r="AT191" s="24">
        <f t="shared" si="11"/>
        <v>0</v>
      </c>
      <c r="AU191" s="24">
        <f t="shared" si="12"/>
        <v>0</v>
      </c>
      <c r="AV191" s="24">
        <f t="shared" si="13"/>
        <v>0</v>
      </c>
      <c r="AW191" s="24">
        <f t="shared" si="14"/>
        <v>0</v>
      </c>
    </row>
    <row r="192" spans="1:49" ht="33.75" x14ac:dyDescent="0.25">
      <c r="A192" s="119" t="s">
        <v>84</v>
      </c>
      <c r="B192" s="131" t="s">
        <v>544</v>
      </c>
      <c r="C192" s="119">
        <v>2018</v>
      </c>
      <c r="D192" s="37" t="s">
        <v>544</v>
      </c>
      <c r="E192" s="119" t="s">
        <v>545</v>
      </c>
      <c r="F192" s="119" t="s">
        <v>922</v>
      </c>
      <c r="G192" s="119" t="s">
        <v>50</v>
      </c>
      <c r="H192" s="19" t="s">
        <v>87</v>
      </c>
      <c r="I192" s="122">
        <v>171000000</v>
      </c>
      <c r="J192" s="131"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177">
        <v>171000000</v>
      </c>
      <c r="AS192" s="24">
        <f t="shared" si="10"/>
        <v>0</v>
      </c>
      <c r="AT192" s="24">
        <f t="shared" si="11"/>
        <v>0</v>
      </c>
      <c r="AU192" s="24">
        <f t="shared" si="12"/>
        <v>0</v>
      </c>
      <c r="AV192" s="24">
        <f t="shared" si="13"/>
        <v>0</v>
      </c>
      <c r="AW192" s="24">
        <f t="shared" si="14"/>
        <v>0</v>
      </c>
    </row>
    <row r="193" spans="1:49" ht="22.5" x14ac:dyDescent="0.25">
      <c r="A193" s="119" t="s">
        <v>84</v>
      </c>
      <c r="B193" s="131" t="s">
        <v>546</v>
      </c>
      <c r="C193" s="119">
        <v>2018</v>
      </c>
      <c r="D193" s="37" t="s">
        <v>546</v>
      </c>
      <c r="E193" s="119" t="s">
        <v>547</v>
      </c>
      <c r="F193" s="119" t="s">
        <v>929</v>
      </c>
      <c r="G193" s="119" t="s">
        <v>182</v>
      </c>
      <c r="H193" s="19" t="s">
        <v>87</v>
      </c>
      <c r="I193" s="122">
        <v>3640523076</v>
      </c>
      <c r="J193" s="131"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177">
        <v>3640523076</v>
      </c>
      <c r="AS193" s="24">
        <f t="shared" si="10"/>
        <v>0</v>
      </c>
      <c r="AT193" s="24">
        <f t="shared" si="11"/>
        <v>0</v>
      </c>
      <c r="AU193" s="24">
        <f t="shared" si="12"/>
        <v>0</v>
      </c>
      <c r="AV193" s="24">
        <f t="shared" si="13"/>
        <v>0</v>
      </c>
      <c r="AW193" s="24">
        <f t="shared" si="14"/>
        <v>0</v>
      </c>
    </row>
    <row r="194" spans="1:49" ht="33.75" x14ac:dyDescent="0.25">
      <c r="A194" s="119" t="s">
        <v>84</v>
      </c>
      <c r="B194" s="176" t="s">
        <v>548</v>
      </c>
      <c r="C194" s="119">
        <v>2018</v>
      </c>
      <c r="D194" s="47" t="s">
        <v>548</v>
      </c>
      <c r="E194" s="127" t="s">
        <v>549</v>
      </c>
      <c r="F194" s="119" t="s">
        <v>929</v>
      </c>
      <c r="G194" s="119" t="s">
        <v>50</v>
      </c>
      <c r="H194" s="19" t="s">
        <v>87</v>
      </c>
      <c r="I194" s="122">
        <v>700000000</v>
      </c>
      <c r="J194" s="131"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7">
        <v>700000000</v>
      </c>
      <c r="AS194" s="24">
        <f t="shared" si="10"/>
        <v>0</v>
      </c>
      <c r="AT194" s="24">
        <f t="shared" si="11"/>
        <v>0</v>
      </c>
      <c r="AU194" s="24">
        <f t="shared" si="12"/>
        <v>0</v>
      </c>
      <c r="AV194" s="24">
        <f t="shared" si="13"/>
        <v>0</v>
      </c>
      <c r="AW194" s="24">
        <f t="shared" si="14"/>
        <v>0</v>
      </c>
    </row>
    <row r="195" spans="1:49" ht="22.5" x14ac:dyDescent="0.25">
      <c r="A195" s="119" t="s">
        <v>84</v>
      </c>
      <c r="B195" s="167" t="s">
        <v>550</v>
      </c>
      <c r="C195" s="119">
        <v>2018</v>
      </c>
      <c r="D195" s="49" t="s">
        <v>550</v>
      </c>
      <c r="E195" s="119" t="s">
        <v>259</v>
      </c>
      <c r="F195" s="119" t="s">
        <v>929</v>
      </c>
      <c r="G195" s="119" t="s">
        <v>182</v>
      </c>
      <c r="H195" s="19" t="s">
        <v>87</v>
      </c>
      <c r="I195" s="122">
        <v>2500000000</v>
      </c>
      <c r="J195" s="131"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177">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x14ac:dyDescent="0.25">
      <c r="A198" s="119" t="s">
        <v>53</v>
      </c>
      <c r="B198" s="131" t="s">
        <v>555</v>
      </c>
      <c r="C198" s="119">
        <v>2018</v>
      </c>
      <c r="D198" s="37" t="s">
        <v>555</v>
      </c>
      <c r="E198" s="119" t="s">
        <v>556</v>
      </c>
      <c r="F198" s="119" t="s">
        <v>922</v>
      </c>
      <c r="G198" s="119" t="s">
        <v>134</v>
      </c>
      <c r="H198" s="37" t="s">
        <v>56</v>
      </c>
      <c r="I198" s="122">
        <v>42000000</v>
      </c>
      <c r="J198" s="131"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130">
        <v>42000000</v>
      </c>
      <c r="AS198" s="24">
        <f t="shared" si="15"/>
        <v>0</v>
      </c>
      <c r="AT198" s="24">
        <f t="shared" si="16"/>
        <v>0</v>
      </c>
      <c r="AU198" s="24">
        <f t="shared" si="17"/>
        <v>0</v>
      </c>
      <c r="AV198" s="24">
        <f t="shared" si="18"/>
        <v>0</v>
      </c>
      <c r="AW198" s="24">
        <f t="shared" si="19"/>
        <v>0</v>
      </c>
    </row>
    <row r="199" spans="1:49" ht="56.25" x14ac:dyDescent="0.25">
      <c r="A199" s="119" t="s">
        <v>53</v>
      </c>
      <c r="B199" s="131" t="s">
        <v>557</v>
      </c>
      <c r="C199" s="119">
        <v>2018</v>
      </c>
      <c r="D199" s="37" t="s">
        <v>557</v>
      </c>
      <c r="E199" s="119" t="s">
        <v>558</v>
      </c>
      <c r="F199" s="119" t="s">
        <v>922</v>
      </c>
      <c r="G199" s="119" t="s">
        <v>50</v>
      </c>
      <c r="H199" s="37" t="s">
        <v>56</v>
      </c>
      <c r="I199" s="122">
        <v>700000000</v>
      </c>
      <c r="J199" s="131"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13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x14ac:dyDescent="0.25">
      <c r="A201" s="119" t="s">
        <v>53</v>
      </c>
      <c r="B201" s="131" t="s">
        <v>561</v>
      </c>
      <c r="C201" s="119">
        <v>2018</v>
      </c>
      <c r="D201" s="37" t="s">
        <v>561</v>
      </c>
      <c r="E201" s="119" t="s">
        <v>562</v>
      </c>
      <c r="F201" s="119" t="s">
        <v>926</v>
      </c>
      <c r="G201" s="119" t="s">
        <v>134</v>
      </c>
      <c r="H201" s="37" t="s">
        <v>56</v>
      </c>
      <c r="I201" s="122">
        <v>324270200</v>
      </c>
      <c r="J201" s="131"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130">
        <v>324270200</v>
      </c>
      <c r="AS201" s="24">
        <f t="shared" si="15"/>
        <v>0</v>
      </c>
      <c r="AT201" s="24">
        <f t="shared" si="16"/>
        <v>0</v>
      </c>
      <c r="AU201" s="24">
        <f t="shared" si="17"/>
        <v>0</v>
      </c>
      <c r="AV201" s="24">
        <f t="shared" si="18"/>
        <v>0</v>
      </c>
      <c r="AW201" s="24">
        <f t="shared" si="19"/>
        <v>0</v>
      </c>
    </row>
    <row r="202" spans="1:49" ht="56.25" x14ac:dyDescent="0.25">
      <c r="A202" s="119" t="s">
        <v>53</v>
      </c>
      <c r="B202" s="131" t="s">
        <v>563</v>
      </c>
      <c r="C202" s="119">
        <v>2018</v>
      </c>
      <c r="D202" s="37" t="s">
        <v>563</v>
      </c>
      <c r="E202" s="119" t="s">
        <v>564</v>
      </c>
      <c r="F202" s="119" t="s">
        <v>922</v>
      </c>
      <c r="G202" s="119" t="s">
        <v>290</v>
      </c>
      <c r="H202" s="37" t="s">
        <v>56</v>
      </c>
      <c r="I202" s="122">
        <v>539509600</v>
      </c>
      <c r="J202" s="131"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130">
        <v>539509600</v>
      </c>
      <c r="AS202" s="24">
        <f t="shared" si="15"/>
        <v>0</v>
      </c>
      <c r="AT202" s="24">
        <f t="shared" si="16"/>
        <v>0</v>
      </c>
      <c r="AU202" s="24">
        <f t="shared" si="17"/>
        <v>0</v>
      </c>
      <c r="AV202" s="24">
        <f t="shared" si="18"/>
        <v>0</v>
      </c>
      <c r="AW202" s="24">
        <f t="shared" si="19"/>
        <v>0</v>
      </c>
    </row>
    <row r="203" spans="1:49" ht="33.75" x14ac:dyDescent="0.25">
      <c r="A203" s="119" t="s">
        <v>53</v>
      </c>
      <c r="B203" s="131" t="s">
        <v>565</v>
      </c>
      <c r="C203" s="119">
        <v>2018</v>
      </c>
      <c r="D203" s="37" t="s">
        <v>565</v>
      </c>
      <c r="E203" s="119" t="s">
        <v>566</v>
      </c>
      <c r="F203" s="119" t="s">
        <v>929</v>
      </c>
      <c r="G203" s="119" t="s">
        <v>155</v>
      </c>
      <c r="H203" s="37" t="s">
        <v>56</v>
      </c>
      <c r="I203" s="122">
        <v>112066317</v>
      </c>
      <c r="J203" s="150"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130">
        <v>112066317</v>
      </c>
      <c r="AS203" s="24">
        <f t="shared" si="15"/>
        <v>0</v>
      </c>
      <c r="AT203" s="24">
        <f t="shared" si="16"/>
        <v>0</v>
      </c>
      <c r="AU203" s="24">
        <f t="shared" si="17"/>
        <v>0</v>
      </c>
      <c r="AV203" s="24">
        <f t="shared" si="18"/>
        <v>0</v>
      </c>
      <c r="AW203" s="24">
        <f t="shared" si="19"/>
        <v>0</v>
      </c>
    </row>
    <row r="204" spans="1:49" ht="33.75" x14ac:dyDescent="0.25">
      <c r="A204" s="119" t="s">
        <v>53</v>
      </c>
      <c r="B204" s="131" t="s">
        <v>567</v>
      </c>
      <c r="C204" s="119">
        <v>2018</v>
      </c>
      <c r="D204" s="37" t="s">
        <v>567</v>
      </c>
      <c r="E204" s="119" t="s">
        <v>568</v>
      </c>
      <c r="F204" s="119" t="s">
        <v>929</v>
      </c>
      <c r="G204" s="119" t="s">
        <v>457</v>
      </c>
      <c r="H204" s="37" t="s">
        <v>56</v>
      </c>
      <c r="I204" s="122">
        <v>229366135</v>
      </c>
      <c r="J204" s="131"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13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x14ac:dyDescent="0.25">
      <c r="A206" s="119" t="s">
        <v>53</v>
      </c>
      <c r="B206" s="131" t="s">
        <v>572</v>
      </c>
      <c r="C206" s="119">
        <v>2018</v>
      </c>
      <c r="D206" s="37" t="s">
        <v>572</v>
      </c>
      <c r="E206" s="119" t="s">
        <v>573</v>
      </c>
      <c r="F206" s="119" t="s">
        <v>929</v>
      </c>
      <c r="G206" s="119" t="s">
        <v>155</v>
      </c>
      <c r="H206" s="37" t="s">
        <v>56</v>
      </c>
      <c r="I206" s="122">
        <v>256785045</v>
      </c>
      <c r="J206" s="131"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130">
        <v>256785045</v>
      </c>
      <c r="AS206" s="24">
        <f t="shared" si="15"/>
        <v>0</v>
      </c>
      <c r="AT206" s="24">
        <f t="shared" si="16"/>
        <v>0</v>
      </c>
      <c r="AU206" s="24">
        <f t="shared" si="17"/>
        <v>0</v>
      </c>
      <c r="AV206" s="24">
        <f t="shared" si="18"/>
        <v>0</v>
      </c>
      <c r="AW206" s="24">
        <f t="shared" si="19"/>
        <v>0</v>
      </c>
    </row>
    <row r="207" spans="1:49" ht="33.75" x14ac:dyDescent="0.25">
      <c r="A207" s="119" t="s">
        <v>53</v>
      </c>
      <c r="B207" s="131" t="s">
        <v>574</v>
      </c>
      <c r="C207" s="119">
        <v>2018</v>
      </c>
      <c r="D207" s="37" t="s">
        <v>574</v>
      </c>
      <c r="E207" s="119" t="s">
        <v>575</v>
      </c>
      <c r="F207" s="119" t="s">
        <v>922</v>
      </c>
      <c r="G207" s="119" t="s">
        <v>50</v>
      </c>
      <c r="H207" s="37" t="s">
        <v>56</v>
      </c>
      <c r="I207" s="122">
        <v>4004000000</v>
      </c>
      <c r="J207" s="131"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13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22.5" x14ac:dyDescent="0.25">
      <c r="A213" s="119" t="s">
        <v>84</v>
      </c>
      <c r="B213" s="131" t="s">
        <v>589</v>
      </c>
      <c r="C213" s="119">
        <v>2018</v>
      </c>
      <c r="D213" s="37" t="s">
        <v>589</v>
      </c>
      <c r="E213" s="119" t="s">
        <v>590</v>
      </c>
      <c r="F213" s="119" t="s">
        <v>922</v>
      </c>
      <c r="G213" s="119" t="s">
        <v>182</v>
      </c>
      <c r="H213" s="19" t="s">
        <v>87</v>
      </c>
      <c r="I213" s="122">
        <v>231417333</v>
      </c>
      <c r="J213" s="131"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13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x14ac:dyDescent="0.25">
      <c r="A216" s="119" t="s">
        <v>84</v>
      </c>
      <c r="B216" s="131" t="s">
        <v>597</v>
      </c>
      <c r="C216" s="119">
        <v>2018</v>
      </c>
      <c r="D216" s="37" t="s">
        <v>597</v>
      </c>
      <c r="E216" s="119" t="s">
        <v>598</v>
      </c>
      <c r="F216" s="119" t="s">
        <v>922</v>
      </c>
      <c r="G216" s="119" t="s">
        <v>50</v>
      </c>
      <c r="H216" s="19" t="s">
        <v>87</v>
      </c>
      <c r="I216" s="122">
        <v>6000000000</v>
      </c>
      <c r="J216" s="131"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130">
        <v>6000000000</v>
      </c>
      <c r="AS216" s="24">
        <f t="shared" si="15"/>
        <v>0</v>
      </c>
      <c r="AT216" s="24">
        <f t="shared" si="16"/>
        <v>0</v>
      </c>
      <c r="AU216" s="24">
        <f t="shared" si="17"/>
        <v>0</v>
      </c>
      <c r="AV216" s="24">
        <f t="shared" si="18"/>
        <v>0</v>
      </c>
      <c r="AW216" s="24">
        <f t="shared" si="19"/>
        <v>0</v>
      </c>
    </row>
    <row r="217" spans="1:49" ht="33.75" x14ac:dyDescent="0.25">
      <c r="A217" s="119" t="s">
        <v>84</v>
      </c>
      <c r="B217" s="131" t="s">
        <v>599</v>
      </c>
      <c r="C217" s="119">
        <v>2018</v>
      </c>
      <c r="D217" s="37" t="s">
        <v>599</v>
      </c>
      <c r="E217" s="119" t="s">
        <v>600</v>
      </c>
      <c r="F217" s="119" t="s">
        <v>925</v>
      </c>
      <c r="G217" s="119" t="s">
        <v>50</v>
      </c>
      <c r="H217" s="19" t="s">
        <v>87</v>
      </c>
      <c r="I217" s="122">
        <v>1490000000</v>
      </c>
      <c r="J217" s="131"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130">
        <v>1490000000</v>
      </c>
      <c r="AS217" s="24">
        <f t="shared" si="15"/>
        <v>0</v>
      </c>
      <c r="AT217" s="24">
        <f t="shared" si="16"/>
        <v>0</v>
      </c>
      <c r="AU217" s="24">
        <f t="shared" si="17"/>
        <v>0</v>
      </c>
      <c r="AV217" s="24">
        <f t="shared" si="18"/>
        <v>0</v>
      </c>
      <c r="AW217" s="24">
        <f t="shared" si="19"/>
        <v>0</v>
      </c>
    </row>
    <row r="218" spans="1:49" ht="33.75" x14ac:dyDescent="0.25">
      <c r="A218" s="119" t="s">
        <v>84</v>
      </c>
      <c r="B218" s="131" t="s">
        <v>601</v>
      </c>
      <c r="C218" s="119">
        <v>2018</v>
      </c>
      <c r="D218" s="37" t="s">
        <v>601</v>
      </c>
      <c r="E218" s="119" t="s">
        <v>602</v>
      </c>
      <c r="F218" s="119" t="s">
        <v>929</v>
      </c>
      <c r="G218" s="119" t="s">
        <v>50</v>
      </c>
      <c r="H218" s="19" t="s">
        <v>87</v>
      </c>
      <c r="I218" s="122">
        <v>63899438</v>
      </c>
      <c r="J218" s="131"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13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x14ac:dyDescent="0.25">
      <c r="A220" s="119" t="s">
        <v>53</v>
      </c>
      <c r="B220" s="131" t="s">
        <v>534</v>
      </c>
      <c r="C220" s="119">
        <v>2018</v>
      </c>
      <c r="D220" s="37" t="s">
        <v>534</v>
      </c>
      <c r="E220" s="119" t="s">
        <v>606</v>
      </c>
      <c r="F220" s="119" t="s">
        <v>925</v>
      </c>
      <c r="G220" s="119" t="s">
        <v>50</v>
      </c>
      <c r="H220" s="37" t="s">
        <v>56</v>
      </c>
      <c r="I220" s="122">
        <v>1250000000</v>
      </c>
      <c r="J220" s="131"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130">
        <v>1250000000</v>
      </c>
      <c r="AS220" s="24">
        <f t="shared" si="15"/>
        <v>0</v>
      </c>
      <c r="AT220" s="24">
        <f t="shared" si="16"/>
        <v>0</v>
      </c>
      <c r="AU220" s="24">
        <f t="shared" si="17"/>
        <v>0</v>
      </c>
      <c r="AV220" s="24">
        <f t="shared" si="18"/>
        <v>0</v>
      </c>
      <c r="AW220" s="24">
        <f t="shared" si="19"/>
        <v>0</v>
      </c>
    </row>
    <row r="221" spans="1:49" ht="45" x14ac:dyDescent="0.25">
      <c r="A221" s="119" t="s">
        <v>53</v>
      </c>
      <c r="B221" s="131" t="s">
        <v>607</v>
      </c>
      <c r="C221" s="119">
        <v>2018</v>
      </c>
      <c r="D221" s="37" t="s">
        <v>607</v>
      </c>
      <c r="E221" s="119" t="s">
        <v>608</v>
      </c>
      <c r="F221" s="119" t="s">
        <v>925</v>
      </c>
      <c r="G221" s="119" t="s">
        <v>50</v>
      </c>
      <c r="H221" s="37" t="s">
        <v>56</v>
      </c>
      <c r="I221" s="122">
        <v>870000000</v>
      </c>
      <c r="J221" s="131"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130">
        <v>870000000</v>
      </c>
      <c r="AS221" s="24">
        <f t="shared" si="15"/>
        <v>0</v>
      </c>
      <c r="AT221" s="24">
        <f t="shared" si="16"/>
        <v>0</v>
      </c>
      <c r="AU221" s="24">
        <f t="shared" si="17"/>
        <v>0</v>
      </c>
      <c r="AV221" s="24">
        <f t="shared" si="18"/>
        <v>0</v>
      </c>
      <c r="AW221" s="24">
        <f t="shared" si="19"/>
        <v>0</v>
      </c>
    </row>
    <row r="222" spans="1:49" ht="33.75" x14ac:dyDescent="0.25">
      <c r="A222" s="119" t="s">
        <v>53</v>
      </c>
      <c r="B222" s="131" t="s">
        <v>609</v>
      </c>
      <c r="C222" s="119">
        <v>2018</v>
      </c>
      <c r="D222" s="37" t="s">
        <v>609</v>
      </c>
      <c r="E222" s="119" t="s">
        <v>610</v>
      </c>
      <c r="F222" s="119" t="s">
        <v>925</v>
      </c>
      <c r="G222" s="119" t="s">
        <v>50</v>
      </c>
      <c r="H222" s="37" t="s">
        <v>56</v>
      </c>
      <c r="I222" s="122">
        <v>50000000</v>
      </c>
      <c r="J222" s="131"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130">
        <v>50000000</v>
      </c>
      <c r="AS222" s="24">
        <f t="shared" si="15"/>
        <v>0</v>
      </c>
      <c r="AT222" s="24">
        <f t="shared" si="16"/>
        <v>0</v>
      </c>
      <c r="AU222" s="24">
        <f t="shared" si="17"/>
        <v>0</v>
      </c>
      <c r="AV222" s="24">
        <f t="shared" si="18"/>
        <v>0</v>
      </c>
      <c r="AW222" s="24">
        <f t="shared" si="19"/>
        <v>0</v>
      </c>
    </row>
    <row r="223" spans="1:49" ht="45" x14ac:dyDescent="0.25">
      <c r="A223" s="119" t="s">
        <v>84</v>
      </c>
      <c r="B223" s="131" t="s">
        <v>611</v>
      </c>
      <c r="C223" s="119">
        <v>2018</v>
      </c>
      <c r="D223" s="37" t="s">
        <v>611</v>
      </c>
      <c r="E223" s="119" t="s">
        <v>612</v>
      </c>
      <c r="F223" s="119" t="s">
        <v>925</v>
      </c>
      <c r="G223" s="119" t="s">
        <v>50</v>
      </c>
      <c r="H223" s="19" t="s">
        <v>87</v>
      </c>
      <c r="I223" s="122">
        <v>2000000000</v>
      </c>
      <c r="J223" s="131"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13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x14ac:dyDescent="0.25">
      <c r="A228" s="119" t="s">
        <v>53</v>
      </c>
      <c r="B228" s="131" t="s">
        <v>621</v>
      </c>
      <c r="C228" s="119">
        <v>2018</v>
      </c>
      <c r="D228" s="37" t="s">
        <v>621</v>
      </c>
      <c r="E228" s="120" t="s">
        <v>622</v>
      </c>
      <c r="F228" s="119" t="s">
        <v>922</v>
      </c>
      <c r="G228" s="119" t="s">
        <v>50</v>
      </c>
      <c r="H228" s="37" t="s">
        <v>56</v>
      </c>
      <c r="I228" s="122">
        <v>118868458</v>
      </c>
      <c r="J228" s="131"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13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x14ac:dyDescent="0.25">
      <c r="A232" s="119" t="s">
        <v>84</v>
      </c>
      <c r="B232" s="131" t="s">
        <v>632</v>
      </c>
      <c r="C232" s="119">
        <v>2018</v>
      </c>
      <c r="D232" s="37" t="s">
        <v>632</v>
      </c>
      <c r="E232" s="120" t="s">
        <v>633</v>
      </c>
      <c r="F232" s="119" t="s">
        <v>922</v>
      </c>
      <c r="G232" s="119" t="s">
        <v>182</v>
      </c>
      <c r="H232" s="19" t="s">
        <v>87</v>
      </c>
      <c r="I232" s="122">
        <v>1327093000</v>
      </c>
      <c r="J232" s="131"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130">
        <v>1327093000</v>
      </c>
      <c r="AS232" s="24">
        <f t="shared" si="15"/>
        <v>0</v>
      </c>
      <c r="AT232" s="24">
        <f t="shared" si="16"/>
        <v>0</v>
      </c>
      <c r="AU232" s="24">
        <f t="shared" si="17"/>
        <v>0</v>
      </c>
      <c r="AV232" s="24">
        <f t="shared" si="18"/>
        <v>0</v>
      </c>
      <c r="AW232" s="24">
        <f t="shared" si="19"/>
        <v>0</v>
      </c>
    </row>
    <row r="233" spans="1:49" ht="22.5" x14ac:dyDescent="0.25">
      <c r="A233" s="119" t="s">
        <v>84</v>
      </c>
      <c r="B233" s="167" t="s">
        <v>634</v>
      </c>
      <c r="C233" s="119">
        <v>2018</v>
      </c>
      <c r="D233" s="49" t="s">
        <v>634</v>
      </c>
      <c r="E233" s="120" t="s">
        <v>635</v>
      </c>
      <c r="F233" s="119" t="s">
        <v>922</v>
      </c>
      <c r="G233" s="119" t="s">
        <v>182</v>
      </c>
      <c r="H233" s="19" t="s">
        <v>87</v>
      </c>
      <c r="I233" s="122">
        <v>896000000</v>
      </c>
      <c r="J233" s="131"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130">
        <v>896000000</v>
      </c>
      <c r="AS233" s="24">
        <f t="shared" si="15"/>
        <v>0</v>
      </c>
      <c r="AT233" s="24">
        <f t="shared" si="16"/>
        <v>0</v>
      </c>
      <c r="AU233" s="24">
        <f t="shared" si="17"/>
        <v>0</v>
      </c>
      <c r="AV233" s="24">
        <f t="shared" si="18"/>
        <v>0</v>
      </c>
      <c r="AW233" s="24">
        <f t="shared" si="19"/>
        <v>0</v>
      </c>
    </row>
    <row r="234" spans="1:49" ht="22.5" x14ac:dyDescent="0.25">
      <c r="A234" s="119" t="s">
        <v>84</v>
      </c>
      <c r="B234" s="131" t="s">
        <v>636</v>
      </c>
      <c r="C234" s="119">
        <v>2018</v>
      </c>
      <c r="D234" s="37" t="s">
        <v>636</v>
      </c>
      <c r="E234" s="120" t="s">
        <v>637</v>
      </c>
      <c r="F234" s="119" t="s">
        <v>922</v>
      </c>
      <c r="G234" s="119" t="s">
        <v>182</v>
      </c>
      <c r="H234" s="19" t="s">
        <v>87</v>
      </c>
      <c r="I234" s="122">
        <v>4000000000</v>
      </c>
      <c r="J234" s="131"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130">
        <v>4000000000</v>
      </c>
      <c r="AS234" s="24">
        <f t="shared" si="15"/>
        <v>0</v>
      </c>
      <c r="AT234" s="24">
        <f t="shared" si="16"/>
        <v>0</v>
      </c>
      <c r="AU234" s="24">
        <f t="shared" si="17"/>
        <v>0</v>
      </c>
      <c r="AV234" s="24">
        <f t="shared" si="18"/>
        <v>0</v>
      </c>
      <c r="AW234" s="24">
        <f t="shared" si="19"/>
        <v>0</v>
      </c>
    </row>
    <row r="235" spans="1:49" ht="22.5" x14ac:dyDescent="0.25">
      <c r="A235" s="119" t="s">
        <v>84</v>
      </c>
      <c r="B235" s="131" t="s">
        <v>638</v>
      </c>
      <c r="C235" s="119">
        <v>2018</v>
      </c>
      <c r="D235" s="37" t="s">
        <v>638</v>
      </c>
      <c r="E235" s="120" t="s">
        <v>188</v>
      </c>
      <c r="F235" s="119" t="s">
        <v>922</v>
      </c>
      <c r="G235" s="119" t="s">
        <v>182</v>
      </c>
      <c r="H235" s="19" t="s">
        <v>87</v>
      </c>
      <c r="I235" s="122">
        <v>1000000000</v>
      </c>
      <c r="J235" s="131"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130">
        <v>1000000000</v>
      </c>
      <c r="AS235" s="24">
        <f t="shared" si="15"/>
        <v>0</v>
      </c>
      <c r="AT235" s="24">
        <f t="shared" si="16"/>
        <v>0</v>
      </c>
      <c r="AU235" s="24">
        <f t="shared" si="17"/>
        <v>0</v>
      </c>
      <c r="AV235" s="24">
        <f t="shared" si="18"/>
        <v>0</v>
      </c>
      <c r="AW235" s="24">
        <f t="shared" si="19"/>
        <v>0</v>
      </c>
    </row>
    <row r="236" spans="1:49" x14ac:dyDescent="0.25">
      <c r="A236" s="119" t="s">
        <v>84</v>
      </c>
      <c r="B236" s="131" t="s">
        <v>639</v>
      </c>
      <c r="C236" s="119">
        <v>2018</v>
      </c>
      <c r="D236" s="37" t="s">
        <v>639</v>
      </c>
      <c r="E236" s="120" t="s">
        <v>640</v>
      </c>
      <c r="F236" s="119" t="s">
        <v>922</v>
      </c>
      <c r="G236" s="119" t="s">
        <v>182</v>
      </c>
      <c r="H236" s="19" t="s">
        <v>87</v>
      </c>
      <c r="I236" s="122">
        <v>780382835</v>
      </c>
      <c r="J236" s="131"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130">
        <v>780382835</v>
      </c>
      <c r="AS236" s="24">
        <f t="shared" si="15"/>
        <v>0</v>
      </c>
      <c r="AT236" s="24">
        <f t="shared" si="16"/>
        <v>0</v>
      </c>
      <c r="AU236" s="24">
        <f t="shared" si="17"/>
        <v>0</v>
      </c>
      <c r="AV236" s="24">
        <f t="shared" si="18"/>
        <v>0</v>
      </c>
      <c r="AW236" s="24">
        <f t="shared" si="19"/>
        <v>0</v>
      </c>
    </row>
    <row r="237" spans="1:49" ht="45" x14ac:dyDescent="0.25">
      <c r="A237" s="119" t="s">
        <v>53</v>
      </c>
      <c r="B237" s="128" t="s">
        <v>641</v>
      </c>
      <c r="C237" s="119">
        <v>2018</v>
      </c>
      <c r="D237" s="56" t="s">
        <v>641</v>
      </c>
      <c r="E237" s="127" t="s">
        <v>642</v>
      </c>
      <c r="F237" s="119" t="s">
        <v>928</v>
      </c>
      <c r="G237" s="119" t="s">
        <v>290</v>
      </c>
      <c r="H237" s="57" t="s">
        <v>56</v>
      </c>
      <c r="I237" s="129">
        <v>209475974</v>
      </c>
      <c r="J237" s="131"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13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x14ac:dyDescent="0.25">
      <c r="A240" s="119" t="s">
        <v>53</v>
      </c>
      <c r="B240" s="131" t="s">
        <v>649</v>
      </c>
      <c r="C240" s="119">
        <v>2018</v>
      </c>
      <c r="D240" s="37" t="s">
        <v>649</v>
      </c>
      <c r="E240" s="119" t="s">
        <v>650</v>
      </c>
      <c r="F240" s="119" t="s">
        <v>929</v>
      </c>
      <c r="G240" s="131" t="s">
        <v>171</v>
      </c>
      <c r="H240" s="37" t="s">
        <v>56</v>
      </c>
      <c r="I240" s="122">
        <v>226158475</v>
      </c>
      <c r="J240" s="131"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13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x14ac:dyDescent="0.25">
      <c r="A242" s="119" t="s">
        <v>53</v>
      </c>
      <c r="B242" s="128" t="s">
        <v>654</v>
      </c>
      <c r="C242" s="119">
        <v>2018</v>
      </c>
      <c r="D242" s="56" t="s">
        <v>654</v>
      </c>
      <c r="E242" s="127" t="s">
        <v>655</v>
      </c>
      <c r="F242" s="119" t="s">
        <v>927</v>
      </c>
      <c r="G242" s="119" t="s">
        <v>50</v>
      </c>
      <c r="H242" s="37" t="s">
        <v>56</v>
      </c>
      <c r="I242" s="129">
        <v>41872210</v>
      </c>
      <c r="J242" s="128"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130">
        <v>41872210</v>
      </c>
      <c r="AS242" s="24">
        <f t="shared" si="15"/>
        <v>0</v>
      </c>
      <c r="AT242" s="24">
        <f t="shared" si="16"/>
        <v>0</v>
      </c>
      <c r="AU242" s="24">
        <f t="shared" si="17"/>
        <v>0</v>
      </c>
      <c r="AV242" s="24">
        <f t="shared" si="18"/>
        <v>0</v>
      </c>
      <c r="AW242" s="24">
        <f t="shared" si="19"/>
        <v>0</v>
      </c>
    </row>
    <row r="243" spans="1:49" ht="33.75" x14ac:dyDescent="0.25">
      <c r="A243" s="119" t="s">
        <v>53</v>
      </c>
      <c r="B243" s="151" t="s">
        <v>656</v>
      </c>
      <c r="C243" s="119">
        <v>2018</v>
      </c>
      <c r="D243" s="58" t="s">
        <v>656</v>
      </c>
      <c r="E243" s="127" t="s">
        <v>101</v>
      </c>
      <c r="F243" s="119" t="s">
        <v>924</v>
      </c>
      <c r="G243" s="119" t="s">
        <v>50</v>
      </c>
      <c r="H243" s="37" t="s">
        <v>56</v>
      </c>
      <c r="I243" s="129">
        <v>100392960</v>
      </c>
      <c r="J243" s="128"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13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x14ac:dyDescent="0.25">
      <c r="A245" s="119" t="s">
        <v>53</v>
      </c>
      <c r="B245" s="131" t="s">
        <v>658</v>
      </c>
      <c r="C245" s="119">
        <v>2018</v>
      </c>
      <c r="D245" s="37" t="s">
        <v>658</v>
      </c>
      <c r="E245" s="119" t="s">
        <v>659</v>
      </c>
      <c r="F245" s="119" t="s">
        <v>922</v>
      </c>
      <c r="G245" s="131" t="s">
        <v>660</v>
      </c>
      <c r="H245" s="37" t="s">
        <v>56</v>
      </c>
      <c r="I245" s="122">
        <v>680660442</v>
      </c>
      <c r="J245" s="131"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13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22.5" x14ac:dyDescent="0.25">
      <c r="A248" s="119" t="s">
        <v>84</v>
      </c>
      <c r="B248" s="128" t="s">
        <v>664</v>
      </c>
      <c r="C248" s="119">
        <v>2018</v>
      </c>
      <c r="D248" s="56" t="s">
        <v>664</v>
      </c>
      <c r="E248" s="127" t="s">
        <v>665</v>
      </c>
      <c r="F248" s="119" t="s">
        <v>925</v>
      </c>
      <c r="G248" s="119" t="s">
        <v>182</v>
      </c>
      <c r="H248" s="19" t="s">
        <v>87</v>
      </c>
      <c r="I248" s="129">
        <v>4949966756</v>
      </c>
      <c r="J248" s="128"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13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s="25" customFormat="1"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s="25" customFormat="1"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x14ac:dyDescent="0.25">
      <c r="A263" s="119" t="s">
        <v>711</v>
      </c>
      <c r="B263" s="167" t="s">
        <v>712</v>
      </c>
      <c r="C263" s="119">
        <v>2018</v>
      </c>
      <c r="D263" s="49" t="s">
        <v>712</v>
      </c>
      <c r="E263" s="119" t="s">
        <v>713</v>
      </c>
      <c r="F263" s="119" t="s">
        <v>928</v>
      </c>
      <c r="G263" s="119" t="s">
        <v>50</v>
      </c>
      <c r="H263" s="37" t="s">
        <v>714</v>
      </c>
      <c r="I263" s="132">
        <v>130000000</v>
      </c>
      <c r="J263" s="144"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130">
        <v>130000000</v>
      </c>
      <c r="AS263" s="24">
        <f t="shared" si="20"/>
        <v>0</v>
      </c>
      <c r="AT263" s="24">
        <f t="shared" si="21"/>
        <v>0</v>
      </c>
      <c r="AU263" s="24">
        <f t="shared" si="22"/>
        <v>0</v>
      </c>
      <c r="AV263" s="24">
        <f t="shared" si="23"/>
        <v>0</v>
      </c>
      <c r="AW263" s="24">
        <f t="shared" si="24"/>
        <v>0</v>
      </c>
    </row>
    <row r="264" spans="1:49" ht="45" x14ac:dyDescent="0.25">
      <c r="A264" s="119" t="s">
        <v>53</v>
      </c>
      <c r="B264" s="131" t="s">
        <v>715</v>
      </c>
      <c r="C264" s="119">
        <v>2018</v>
      </c>
      <c r="D264" s="37" t="s">
        <v>715</v>
      </c>
      <c r="E264" s="119" t="s">
        <v>716</v>
      </c>
      <c r="F264" s="119" t="s">
        <v>927</v>
      </c>
      <c r="G264" s="119" t="s">
        <v>50</v>
      </c>
      <c r="H264" s="37" t="s">
        <v>56</v>
      </c>
      <c r="I264" s="132">
        <v>650328129</v>
      </c>
      <c r="J264" s="131"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13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x14ac:dyDescent="0.25">
      <c r="A267" s="119" t="s">
        <v>53</v>
      </c>
      <c r="B267" s="131" t="s">
        <v>723</v>
      </c>
      <c r="C267" s="119">
        <v>2018</v>
      </c>
      <c r="D267" s="37" t="s">
        <v>723</v>
      </c>
      <c r="E267" s="119" t="s">
        <v>724</v>
      </c>
      <c r="F267" s="119" t="s">
        <v>922</v>
      </c>
      <c r="G267" s="131" t="s">
        <v>155</v>
      </c>
      <c r="H267" s="37" t="s">
        <v>56</v>
      </c>
      <c r="I267" s="132">
        <v>425132290</v>
      </c>
      <c r="J267" s="131"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13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x14ac:dyDescent="0.25">
      <c r="A269" s="119" t="s">
        <v>84</v>
      </c>
      <c r="B269" s="131" t="s">
        <v>728</v>
      </c>
      <c r="C269" s="119">
        <v>2018</v>
      </c>
      <c r="D269" s="37" t="s">
        <v>728</v>
      </c>
      <c r="E269" s="119" t="s">
        <v>729</v>
      </c>
      <c r="F269" s="119" t="s">
        <v>922</v>
      </c>
      <c r="G269" s="131" t="s">
        <v>155</v>
      </c>
      <c r="H269" s="37" t="s">
        <v>87</v>
      </c>
      <c r="I269" s="132">
        <v>35394086</v>
      </c>
      <c r="J269" s="144"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13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x14ac:dyDescent="0.25">
      <c r="A273" s="119" t="s">
        <v>53</v>
      </c>
      <c r="B273" s="131" t="s">
        <v>738</v>
      </c>
      <c r="C273" s="119">
        <v>2018</v>
      </c>
      <c r="D273" s="37" t="s">
        <v>738</v>
      </c>
      <c r="E273" s="119" t="s">
        <v>739</v>
      </c>
      <c r="F273" s="119" t="s">
        <v>922</v>
      </c>
      <c r="G273" s="119" t="s">
        <v>50</v>
      </c>
      <c r="H273" s="37" t="s">
        <v>56</v>
      </c>
      <c r="I273" s="132">
        <v>3331804869</v>
      </c>
      <c r="J273" s="150"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130">
        <v>3331804869</v>
      </c>
      <c r="AS273" s="24">
        <f t="shared" si="20"/>
        <v>0</v>
      </c>
      <c r="AT273" s="24">
        <f t="shared" si="21"/>
        <v>0</v>
      </c>
      <c r="AU273" s="24">
        <f t="shared" si="22"/>
        <v>0</v>
      </c>
      <c r="AV273" s="24">
        <f t="shared" si="23"/>
        <v>0</v>
      </c>
      <c r="AW273" s="24">
        <f t="shared" si="24"/>
        <v>0</v>
      </c>
    </row>
    <row r="274" spans="1:49" ht="22.5" x14ac:dyDescent="0.25">
      <c r="A274" s="119" t="s">
        <v>84</v>
      </c>
      <c r="B274" s="143" t="s">
        <v>740</v>
      </c>
      <c r="C274" s="119">
        <v>2018</v>
      </c>
      <c r="D274" s="64" t="s">
        <v>740</v>
      </c>
      <c r="E274" s="127" t="s">
        <v>637</v>
      </c>
      <c r="F274" s="119" t="s">
        <v>922</v>
      </c>
      <c r="G274" s="119" t="s">
        <v>182</v>
      </c>
      <c r="H274" s="65" t="s">
        <v>741</v>
      </c>
      <c r="I274" s="178">
        <v>4000000000</v>
      </c>
      <c r="J274" s="150"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13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x14ac:dyDescent="0.25">
      <c r="A278" s="119" t="s">
        <v>53</v>
      </c>
      <c r="B278" s="144" t="s">
        <v>751</v>
      </c>
      <c r="C278" s="119">
        <v>2018</v>
      </c>
      <c r="D278" s="62" t="s">
        <v>751</v>
      </c>
      <c r="E278" s="119" t="s">
        <v>752</v>
      </c>
      <c r="F278" s="119" t="s">
        <v>922</v>
      </c>
      <c r="G278" s="119" t="s">
        <v>50</v>
      </c>
      <c r="H278" s="62" t="s">
        <v>719</v>
      </c>
      <c r="I278" s="132">
        <v>7826133</v>
      </c>
      <c r="J278" s="133"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130">
        <v>7826133</v>
      </c>
      <c r="AS278" s="24">
        <f t="shared" si="20"/>
        <v>0</v>
      </c>
      <c r="AT278" s="24">
        <f t="shared" si="21"/>
        <v>0</v>
      </c>
      <c r="AU278" s="24">
        <f t="shared" si="22"/>
        <v>0</v>
      </c>
      <c r="AV278" s="24">
        <f t="shared" si="23"/>
        <v>0</v>
      </c>
      <c r="AW278" s="24">
        <f t="shared" si="24"/>
        <v>0</v>
      </c>
    </row>
    <row r="279" spans="1:49" ht="33.75" x14ac:dyDescent="0.25">
      <c r="A279" s="119" t="s">
        <v>53</v>
      </c>
      <c r="B279" s="144" t="s">
        <v>753</v>
      </c>
      <c r="C279" s="119">
        <v>2018</v>
      </c>
      <c r="D279" s="62" t="s">
        <v>753</v>
      </c>
      <c r="E279" s="119" t="s">
        <v>754</v>
      </c>
      <c r="F279" s="119" t="s">
        <v>928</v>
      </c>
      <c r="G279" s="119" t="s">
        <v>134</v>
      </c>
      <c r="H279" s="62" t="s">
        <v>719</v>
      </c>
      <c r="I279" s="132">
        <v>637284194</v>
      </c>
      <c r="J279" s="133"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13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x14ac:dyDescent="0.25">
      <c r="A281" s="119" t="s">
        <v>84</v>
      </c>
      <c r="B281" s="144" t="s">
        <v>759</v>
      </c>
      <c r="C281" s="119">
        <v>2018</v>
      </c>
      <c r="D281" s="62" t="s">
        <v>759</v>
      </c>
      <c r="E281" s="119" t="s">
        <v>760</v>
      </c>
      <c r="F281" s="119" t="s">
        <v>922</v>
      </c>
      <c r="G281" s="119" t="s">
        <v>50</v>
      </c>
      <c r="H281" s="65" t="s">
        <v>741</v>
      </c>
      <c r="I281" s="132">
        <v>450000000</v>
      </c>
      <c r="J281" s="144"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130">
        <v>450000000</v>
      </c>
      <c r="AS281" s="24">
        <f t="shared" si="20"/>
        <v>0</v>
      </c>
      <c r="AT281" s="24">
        <f t="shared" si="21"/>
        <v>0</v>
      </c>
      <c r="AU281" s="24">
        <f t="shared" si="22"/>
        <v>0</v>
      </c>
      <c r="AV281" s="24">
        <f t="shared" si="23"/>
        <v>0</v>
      </c>
      <c r="AW281" s="24">
        <f t="shared" si="24"/>
        <v>0</v>
      </c>
    </row>
    <row r="282" spans="1:49" ht="33.75" x14ac:dyDescent="0.25">
      <c r="A282" s="119" t="s">
        <v>53</v>
      </c>
      <c r="B282" s="143" t="s">
        <v>761</v>
      </c>
      <c r="C282" s="119">
        <v>2018</v>
      </c>
      <c r="D282" s="64" t="s">
        <v>761</v>
      </c>
      <c r="E282" s="119" t="s">
        <v>762</v>
      </c>
      <c r="F282" s="119" t="s">
        <v>924</v>
      </c>
      <c r="G282" s="119" t="s">
        <v>50</v>
      </c>
      <c r="H282" s="62" t="s">
        <v>719</v>
      </c>
      <c r="I282" s="132">
        <v>495000000</v>
      </c>
      <c r="J282" s="144"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130">
        <v>495000000</v>
      </c>
      <c r="AS282" s="24">
        <f t="shared" si="20"/>
        <v>0</v>
      </c>
      <c r="AT282" s="24">
        <f t="shared" si="21"/>
        <v>0</v>
      </c>
      <c r="AU282" s="24">
        <f t="shared" si="22"/>
        <v>0</v>
      </c>
      <c r="AV282" s="24">
        <f t="shared" si="23"/>
        <v>0</v>
      </c>
      <c r="AW282" s="24">
        <f t="shared" si="24"/>
        <v>0</v>
      </c>
    </row>
    <row r="283" spans="1:49" ht="33.75" x14ac:dyDescent="0.25">
      <c r="A283" s="119" t="s">
        <v>53</v>
      </c>
      <c r="B283" s="144" t="s">
        <v>763</v>
      </c>
      <c r="C283" s="119">
        <v>2018</v>
      </c>
      <c r="D283" s="62" t="s">
        <v>763</v>
      </c>
      <c r="E283" s="119" t="s">
        <v>764</v>
      </c>
      <c r="F283" s="119" t="s">
        <v>922</v>
      </c>
      <c r="G283" s="119" t="s">
        <v>50</v>
      </c>
      <c r="H283" s="62" t="s">
        <v>719</v>
      </c>
      <c r="I283" s="132">
        <v>180000000</v>
      </c>
      <c r="J283" s="144"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13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x14ac:dyDescent="0.25">
      <c r="A285" s="119" t="s">
        <v>84</v>
      </c>
      <c r="B285" s="144" t="s">
        <v>768</v>
      </c>
      <c r="C285" s="119">
        <v>2018</v>
      </c>
      <c r="D285" s="62" t="s">
        <v>768</v>
      </c>
      <c r="E285" s="119" t="s">
        <v>769</v>
      </c>
      <c r="F285" s="119" t="s">
        <v>929</v>
      </c>
      <c r="G285" s="144" t="s">
        <v>770</v>
      </c>
      <c r="H285" s="65" t="s">
        <v>741</v>
      </c>
      <c r="I285" s="132">
        <v>621781849</v>
      </c>
      <c r="J285" s="144"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13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x14ac:dyDescent="0.25">
      <c r="A287" s="119" t="s">
        <v>84</v>
      </c>
      <c r="B287" s="144" t="s">
        <v>773</v>
      </c>
      <c r="C287" s="119">
        <v>2018</v>
      </c>
      <c r="D287" s="62" t="s">
        <v>773</v>
      </c>
      <c r="E287" s="119" t="s">
        <v>774</v>
      </c>
      <c r="F287" s="119" t="s">
        <v>929</v>
      </c>
      <c r="G287" s="144" t="s">
        <v>775</v>
      </c>
      <c r="H287" s="65" t="s">
        <v>741</v>
      </c>
      <c r="I287" s="132">
        <v>599960969</v>
      </c>
      <c r="J287" s="144"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13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x14ac:dyDescent="0.25">
      <c r="A290" s="121" t="s">
        <v>53</v>
      </c>
      <c r="B290" s="133" t="s">
        <v>782</v>
      </c>
      <c r="C290" s="121">
        <v>2018</v>
      </c>
      <c r="D290" s="67" t="s">
        <v>782</v>
      </c>
      <c r="E290" s="121" t="s">
        <v>783</v>
      </c>
      <c r="F290" s="119" t="s">
        <v>922</v>
      </c>
      <c r="G290" s="133" t="s">
        <v>280</v>
      </c>
      <c r="H290" s="67" t="s">
        <v>719</v>
      </c>
      <c r="I290" s="152">
        <v>610232471</v>
      </c>
      <c r="J290" s="133"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13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x14ac:dyDescent="0.25">
      <c r="A314" s="128" t="s">
        <v>53</v>
      </c>
      <c r="B314" s="133" t="s">
        <v>837</v>
      </c>
      <c r="C314" s="119">
        <v>2018</v>
      </c>
      <c r="D314" s="67" t="s">
        <v>837</v>
      </c>
      <c r="E314" s="119" t="s">
        <v>838</v>
      </c>
      <c r="F314" s="119" t="s">
        <v>922</v>
      </c>
      <c r="G314" s="121" t="s">
        <v>50</v>
      </c>
      <c r="H314" s="67" t="s">
        <v>719</v>
      </c>
      <c r="I314" s="134">
        <v>316554772</v>
      </c>
      <c r="J314" s="144"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130">
        <v>316554772</v>
      </c>
      <c r="AS314" s="24">
        <f t="shared" si="20"/>
        <v>0</v>
      </c>
      <c r="AT314" s="24">
        <f t="shared" si="21"/>
        <v>0</v>
      </c>
      <c r="AU314" s="24">
        <f t="shared" si="22"/>
        <v>0</v>
      </c>
      <c r="AV314" s="24">
        <f t="shared" si="23"/>
        <v>0</v>
      </c>
      <c r="AW314" s="24">
        <f t="shared" si="24"/>
        <v>0</v>
      </c>
    </row>
    <row r="315" spans="1:49" ht="45" x14ac:dyDescent="0.25">
      <c r="A315" s="128" t="s">
        <v>84</v>
      </c>
      <c r="B315" s="133" t="s">
        <v>839</v>
      </c>
      <c r="C315" s="119">
        <v>2018</v>
      </c>
      <c r="D315" s="67" t="s">
        <v>839</v>
      </c>
      <c r="E315" s="119" t="s">
        <v>840</v>
      </c>
      <c r="F315" s="119" t="s">
        <v>922</v>
      </c>
      <c r="G315" s="144" t="s">
        <v>155</v>
      </c>
      <c r="H315" s="67" t="s">
        <v>741</v>
      </c>
      <c r="I315" s="134">
        <v>39102453</v>
      </c>
      <c r="J315" s="1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130">
        <v>39102453</v>
      </c>
      <c r="AS315" s="24">
        <f t="shared" si="20"/>
        <v>0</v>
      </c>
      <c r="AT315" s="24">
        <f t="shared" si="21"/>
        <v>0</v>
      </c>
      <c r="AU315" s="24">
        <f t="shared" si="22"/>
        <v>0</v>
      </c>
      <c r="AV315" s="24">
        <f t="shared" si="23"/>
        <v>0</v>
      </c>
      <c r="AW315" s="24">
        <f t="shared" si="24"/>
        <v>0</v>
      </c>
    </row>
    <row r="316" spans="1:49" s="25" customFormat="1" hidden="1"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s="25" customFormat="1"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x14ac:dyDescent="0.25">
      <c r="A323" s="120" t="s">
        <v>857</v>
      </c>
      <c r="B323" s="135" t="s">
        <v>858</v>
      </c>
      <c r="C323" s="120">
        <v>2018</v>
      </c>
      <c r="D323" s="73" t="s">
        <v>858</v>
      </c>
      <c r="E323" s="120" t="s">
        <v>859</v>
      </c>
      <c r="F323" s="119" t="s">
        <v>922</v>
      </c>
      <c r="G323" s="172" t="s">
        <v>155</v>
      </c>
      <c r="H323" s="72" t="s">
        <v>56</v>
      </c>
      <c r="I323" s="180">
        <v>859419707</v>
      </c>
      <c r="J323" s="156"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122">
        <v>859419707</v>
      </c>
      <c r="AS323" s="24">
        <f t="shared" si="20"/>
        <v>0</v>
      </c>
      <c r="AT323" s="24">
        <f t="shared" si="21"/>
        <v>0</v>
      </c>
      <c r="AU323" s="24">
        <f t="shared" si="22"/>
        <v>0</v>
      </c>
      <c r="AV323" s="24">
        <f t="shared" si="23"/>
        <v>0</v>
      </c>
      <c r="AW323" s="24">
        <f t="shared" si="24"/>
        <v>0</v>
      </c>
    </row>
    <row r="324" spans="1:49" ht="56.25" x14ac:dyDescent="0.25">
      <c r="A324" s="120" t="s">
        <v>857</v>
      </c>
      <c r="B324" s="135" t="s">
        <v>860</v>
      </c>
      <c r="C324" s="120">
        <v>2018</v>
      </c>
      <c r="D324" s="73" t="s">
        <v>860</v>
      </c>
      <c r="E324" s="154" t="s">
        <v>861</v>
      </c>
      <c r="F324" s="119" t="s">
        <v>927</v>
      </c>
      <c r="G324" s="156" t="s">
        <v>266</v>
      </c>
      <c r="H324" s="77" t="s">
        <v>56</v>
      </c>
      <c r="I324" s="155">
        <v>154724333</v>
      </c>
      <c r="J324" s="156"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122">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x14ac:dyDescent="0.25">
      <c r="A325" s="120" t="s">
        <v>857</v>
      </c>
      <c r="B325" s="135" t="s">
        <v>862</v>
      </c>
      <c r="C325" s="120">
        <v>2018</v>
      </c>
      <c r="D325" s="73" t="s">
        <v>862</v>
      </c>
      <c r="E325" s="154" t="s">
        <v>863</v>
      </c>
      <c r="F325" s="119" t="s">
        <v>922</v>
      </c>
      <c r="G325" s="179" t="s">
        <v>50</v>
      </c>
      <c r="H325" s="77" t="s">
        <v>56</v>
      </c>
      <c r="I325" s="155">
        <v>273493500</v>
      </c>
      <c r="J325" s="156"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122">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x14ac:dyDescent="0.25">
      <c r="A328" s="119" t="s">
        <v>53</v>
      </c>
      <c r="B328" s="131" t="s">
        <v>870</v>
      </c>
      <c r="C328" s="119">
        <v>2018</v>
      </c>
      <c r="D328" s="37" t="s">
        <v>870</v>
      </c>
      <c r="E328" s="181" t="s">
        <v>871</v>
      </c>
      <c r="F328" s="119" t="s">
        <v>925</v>
      </c>
      <c r="G328" s="131" t="s">
        <v>519</v>
      </c>
      <c r="H328" s="37" t="s">
        <v>56</v>
      </c>
      <c r="I328" s="182">
        <v>118942443</v>
      </c>
      <c r="J328" s="183"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122">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x14ac:dyDescent="0.25">
      <c r="A333" s="150" t="s">
        <v>53</v>
      </c>
      <c r="B333" s="150" t="s">
        <v>884</v>
      </c>
      <c r="C333" s="121">
        <v>2018</v>
      </c>
      <c r="D333" s="63" t="s">
        <v>884</v>
      </c>
      <c r="E333" s="157" t="s">
        <v>885</v>
      </c>
      <c r="F333" s="119" t="s">
        <v>925</v>
      </c>
      <c r="G333" s="150" t="s">
        <v>50</v>
      </c>
      <c r="H333" s="63" t="s">
        <v>56</v>
      </c>
      <c r="I333" s="158">
        <v>134214562</v>
      </c>
      <c r="J333" s="159"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130">
        <v>134214562</v>
      </c>
      <c r="AS333" s="24">
        <f t="shared" si="25"/>
        <v>0</v>
      </c>
      <c r="AT333" s="24">
        <f t="shared" si="26"/>
        <v>0</v>
      </c>
      <c r="AU333" s="24">
        <f t="shared" si="27"/>
        <v>0</v>
      </c>
      <c r="AV333" s="24">
        <f t="shared" si="28"/>
        <v>0</v>
      </c>
      <c r="AW333" s="24">
        <f t="shared" si="29"/>
        <v>0</v>
      </c>
    </row>
    <row r="334" spans="1:49" ht="33.75" x14ac:dyDescent="0.25">
      <c r="A334" s="150" t="s">
        <v>53</v>
      </c>
      <c r="B334" s="150" t="s">
        <v>886</v>
      </c>
      <c r="C334" s="121">
        <v>2018</v>
      </c>
      <c r="D334" s="63" t="s">
        <v>886</v>
      </c>
      <c r="E334" s="157" t="s">
        <v>887</v>
      </c>
      <c r="F334" s="119" t="s">
        <v>925</v>
      </c>
      <c r="G334" s="150" t="s">
        <v>401</v>
      </c>
      <c r="H334" s="63" t="s">
        <v>56</v>
      </c>
      <c r="I334" s="158">
        <v>107837312</v>
      </c>
      <c r="J334" s="159"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13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W341">
    <filterColumn colId="43">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4" activePane="bottomLeft" state="frozen"/>
      <selection activeCell="G164" sqref="G164"/>
      <selection pane="bottomLeft" activeCell="G164" sqref="G164"/>
    </sheetView>
  </sheetViews>
  <sheetFormatPr baseColWidth="10" defaultColWidth="10.85546875" defaultRowHeight="11.25" x14ac:dyDescent="0.25"/>
  <cols>
    <col min="1" max="1" width="10.7109375" style="123" customWidth="1"/>
    <col min="2" max="2" width="14.5703125" style="137" customWidth="1"/>
    <col min="3" max="3" width="5.42578125" style="123" customWidth="1"/>
    <col min="4" max="4" width="13.28515625" style="25" hidden="1" customWidth="1"/>
    <col min="5" max="5" width="27" style="137" customWidth="1"/>
    <col min="6" max="6" width="13" style="123" customWidth="1"/>
    <col min="7" max="7" width="19.5703125" style="137" customWidth="1"/>
    <col min="8" max="8" width="14.5703125" style="25" hidden="1" customWidth="1"/>
    <col min="9" max="9" width="19.85546875" style="138" bestFit="1" customWidth="1"/>
    <col min="10" max="10" width="17.42578125" style="139" customWidth="1"/>
    <col min="11" max="11" width="17" style="139" customWidth="1"/>
    <col min="12" max="12" width="17" style="88" hidden="1"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123"/>
  </cols>
  <sheetData>
    <row r="1" spans="1:49" s="114" customFormat="1" x14ac:dyDescent="0.25">
      <c r="B1" s="115"/>
      <c r="D1" s="1"/>
      <c r="E1" s="116" t="s">
        <v>930</v>
      </c>
      <c r="G1" s="115"/>
      <c r="H1" s="1"/>
      <c r="I1" s="117"/>
      <c r="J1" s="118"/>
      <c r="K1" s="118"/>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1"/>
      <c r="AT1" s="1"/>
      <c r="AU1" s="1"/>
      <c r="AV1" s="1"/>
      <c r="AW1" s="1"/>
    </row>
    <row r="2" spans="1:49" s="114" customFormat="1" x14ac:dyDescent="0.25">
      <c r="B2" s="115"/>
      <c r="D2" s="1"/>
      <c r="E2" s="116"/>
      <c r="G2" s="115"/>
      <c r="H2" s="1"/>
      <c r="I2" s="117"/>
      <c r="J2" s="118"/>
      <c r="K2" s="118"/>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1"/>
      <c r="AT2" s="1"/>
      <c r="AU2" s="1"/>
      <c r="AV2" s="1"/>
      <c r="AW2" s="1"/>
    </row>
    <row r="3" spans="1:49" s="114"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s="25" customFormat="1"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s="25" customFormat="1"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s="25" customFormat="1"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s="25" customFormat="1"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s="25" customFormat="1"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s="25" customFormat="1"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s="25" customFormat="1"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s="25" customFormat="1"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s="25" customFormat="1"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s="25" customFormat="1"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s="25" customFormat="1"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s="25" customFormat="1"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s="25" customFormat="1"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s="25" customFormat="1"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s="25" customFormat="1"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s="25" customFormat="1"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s="25" customFormat="1"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s="25" customFormat="1"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s="25" customFormat="1"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s="25" customFormat="1"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s="25" customFormat="1"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s="25" customFormat="1"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s="25" customFormat="1"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s="25" customFormat="1"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s="25" customFormat="1"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s="25" customFormat="1"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s="25" customFormat="1"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s="25" customFormat="1"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s="25" customFormat="1"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s="25" customFormat="1"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s="25" customFormat="1"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s="25" customFormat="1"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s="25" customFormat="1"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s="25" customFormat="1"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s="25" customFormat="1"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s="25" customFormat="1"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s="25" customFormat="1"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s="25" customFormat="1"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x14ac:dyDescent="0.25">
      <c r="A42" s="121" t="s">
        <v>53</v>
      </c>
      <c r="B42" s="121" t="s">
        <v>148</v>
      </c>
      <c r="C42" s="121">
        <v>2017</v>
      </c>
      <c r="D42" s="19" t="s">
        <v>148</v>
      </c>
      <c r="E42" s="121" t="s">
        <v>149</v>
      </c>
      <c r="F42" s="121" t="s">
        <v>922</v>
      </c>
      <c r="G42" s="121" t="s">
        <v>50</v>
      </c>
      <c r="H42" s="19" t="s">
        <v>56</v>
      </c>
      <c r="I42" s="130">
        <v>231300000</v>
      </c>
      <c r="J42" s="121" t="s">
        <v>150</v>
      </c>
      <c r="K42" s="130">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s="25" customFormat="1"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s="25" customFormat="1"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s="25" customFormat="1"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s="25" customFormat="1"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s="25" customFormat="1"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s="25" customFormat="1"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s="25" customFormat="1"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s="25" customFormat="1"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s="25" customFormat="1"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s="25" customFormat="1"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s="25" customFormat="1"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s="25" customFormat="1"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s="25" customFormat="1"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s="25" customFormat="1"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s="25" customFormat="1"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s="25" customFormat="1"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s="25" customFormat="1" hidden="1" x14ac:dyDescent="0.25">
      <c r="A59" s="19" t="s">
        <v>84</v>
      </c>
      <c r="B59" s="19" t="s">
        <v>189</v>
      </c>
      <c r="C59" s="19">
        <v>2017</v>
      </c>
      <c r="D59" s="19" t="s">
        <v>189</v>
      </c>
      <c r="E59" s="21" t="s">
        <v>190</v>
      </c>
      <c r="F59" s="19" t="s">
        <v>929</v>
      </c>
      <c r="G59" s="22" t="s">
        <v>50</v>
      </c>
      <c r="H59" s="19" t="s">
        <v>87</v>
      </c>
      <c r="I59" s="23">
        <v>280000000</v>
      </c>
      <c r="J59" s="19" t="s">
        <v>191</v>
      </c>
      <c r="K59" s="23"/>
      <c r="L59" s="23"/>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s="25" customFormat="1"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s="25" customFormat="1"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s="25" customFormat="1"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s="25" customFormat="1"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s="25" customFormat="1"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s="25" customFormat="1"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s="25" customFormat="1"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s="25" customFormat="1"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s="25" customFormat="1"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s="25" customFormat="1"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s="25" customFormat="1"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s="25" customFormat="1"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s="25" customFormat="1"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s="25" customFormat="1"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s="25" customFormat="1"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s="25" customFormat="1"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s="25" customFormat="1" hidden="1" x14ac:dyDescent="0.25">
      <c r="A76" s="19" t="s">
        <v>53</v>
      </c>
      <c r="B76" s="19" t="s">
        <v>231</v>
      </c>
      <c r="C76" s="19">
        <v>2017</v>
      </c>
      <c r="D76" s="19" t="s">
        <v>231</v>
      </c>
      <c r="E76" s="21" t="s">
        <v>232</v>
      </c>
      <c r="F76" s="19" t="s">
        <v>929</v>
      </c>
      <c r="G76" s="22" t="s">
        <v>50</v>
      </c>
      <c r="H76" s="19" t="s">
        <v>56</v>
      </c>
      <c r="I76" s="23">
        <v>405514958</v>
      </c>
      <c r="J76" s="19" t="s">
        <v>233</v>
      </c>
      <c r="K76" s="23"/>
      <c r="L76" s="23"/>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s="25" customFormat="1"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s="25" customFormat="1"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s="25" customFormat="1"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s="25" customFormat="1"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s="25" customFormat="1"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s="25" customFormat="1"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s="25" customFormat="1" hidden="1" x14ac:dyDescent="0.2">
      <c r="A83" s="19" t="s">
        <v>84</v>
      </c>
      <c r="B83" s="37" t="s">
        <v>252</v>
      </c>
      <c r="C83" s="19">
        <v>2017</v>
      </c>
      <c r="D83" s="37" t="s">
        <v>252</v>
      </c>
      <c r="E83" s="32" t="s">
        <v>253</v>
      </c>
      <c r="F83" s="19" t="s">
        <v>929</v>
      </c>
      <c r="G83" s="19" t="s">
        <v>248</v>
      </c>
      <c r="H83" s="19" t="s">
        <v>87</v>
      </c>
      <c r="I83" s="36">
        <v>408519885</v>
      </c>
      <c r="J83" s="27" t="s">
        <v>191</v>
      </c>
      <c r="K83" s="23"/>
      <c r="L83" s="23"/>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s="25" customFormat="1"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s="25" customFormat="1"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s="25" customFormat="1"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s="25" customFormat="1"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s="25" customFormat="1"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s="25" customFormat="1"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s="25" customFormat="1"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s="25" customFormat="1"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s="25" customFormat="1"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s="25" customFormat="1"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s="25" customFormat="1"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s="25" customFormat="1"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s="25" customFormat="1"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s="25" customFormat="1"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s="25" customFormat="1"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s="25" customFormat="1"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s="25" customFormat="1"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s="25" customFormat="1"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s="25" customFormat="1"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s="25" customFormat="1"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s="25" customFormat="1" hidden="1" x14ac:dyDescent="0.2">
      <c r="A104" s="19" t="s">
        <v>53</v>
      </c>
      <c r="B104" s="27" t="s">
        <v>305</v>
      </c>
      <c r="C104" s="19">
        <v>2017</v>
      </c>
      <c r="D104" s="27" t="s">
        <v>305</v>
      </c>
      <c r="E104" s="19" t="s">
        <v>306</v>
      </c>
      <c r="F104" s="19" t="s">
        <v>922</v>
      </c>
      <c r="G104" s="19" t="s">
        <v>134</v>
      </c>
      <c r="H104" s="27" t="s">
        <v>56</v>
      </c>
      <c r="I104" s="36">
        <v>175470430</v>
      </c>
      <c r="J104" s="32" t="s">
        <v>307</v>
      </c>
      <c r="K104" s="23"/>
      <c r="L104" s="23">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s="25" customFormat="1"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s="25" customFormat="1"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s="25" customFormat="1"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s="25" customFormat="1"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s="25" customFormat="1"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s="25" customFormat="1"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s="25" customFormat="1"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s="25" customFormat="1"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s="25" customFormat="1"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22.5" x14ac:dyDescent="0.2">
      <c r="A114" s="121" t="s">
        <v>84</v>
      </c>
      <c r="B114" s="170" t="s">
        <v>332</v>
      </c>
      <c r="C114" s="121">
        <v>2017</v>
      </c>
      <c r="D114" s="27" t="s">
        <v>332</v>
      </c>
      <c r="E114" s="121" t="s">
        <v>333</v>
      </c>
      <c r="F114" s="121" t="s">
        <v>922</v>
      </c>
      <c r="G114" s="170" t="s">
        <v>334</v>
      </c>
      <c r="H114" s="19" t="s">
        <v>87</v>
      </c>
      <c r="I114" s="169">
        <v>954500712</v>
      </c>
      <c r="J114" s="170" t="s">
        <v>150</v>
      </c>
      <c r="K114" s="130">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s="25" customFormat="1" hidden="1" x14ac:dyDescent="0.2">
      <c r="A115" s="19" t="s">
        <v>84</v>
      </c>
      <c r="B115" s="27" t="s">
        <v>335</v>
      </c>
      <c r="C115" s="19">
        <v>2017</v>
      </c>
      <c r="D115" s="27" t="s">
        <v>335</v>
      </c>
      <c r="E115" s="19" t="s">
        <v>336</v>
      </c>
      <c r="F115" s="19" t="s">
        <v>922</v>
      </c>
      <c r="G115" s="27" t="s">
        <v>337</v>
      </c>
      <c r="H115" s="19" t="s">
        <v>87</v>
      </c>
      <c r="I115" s="28">
        <v>633000000</v>
      </c>
      <c r="J115" s="31" t="s">
        <v>191</v>
      </c>
      <c r="K115" s="23"/>
      <c r="L115" s="23"/>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s="25" customFormat="1" hidden="1" x14ac:dyDescent="0.2">
      <c r="A116" s="19" t="s">
        <v>84</v>
      </c>
      <c r="B116" s="27" t="s">
        <v>338</v>
      </c>
      <c r="C116" s="19">
        <v>2017</v>
      </c>
      <c r="D116" s="27" t="s">
        <v>338</v>
      </c>
      <c r="E116" s="32" t="s">
        <v>339</v>
      </c>
      <c r="F116" s="19" t="s">
        <v>928</v>
      </c>
      <c r="G116" s="27" t="s">
        <v>340</v>
      </c>
      <c r="H116" s="19" t="s">
        <v>87</v>
      </c>
      <c r="I116" s="23">
        <v>1197038000</v>
      </c>
      <c r="J116" s="27" t="s">
        <v>191</v>
      </c>
      <c r="K116" s="23"/>
      <c r="L116" s="23"/>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s="25" customFormat="1"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s="25" customFormat="1"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s="25" customFormat="1"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s="25" customFormat="1"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s="25" customFormat="1" hidden="1" x14ac:dyDescent="0.2">
      <c r="A121" s="19" t="s">
        <v>84</v>
      </c>
      <c r="B121" s="27" t="s">
        <v>355</v>
      </c>
      <c r="C121" s="19">
        <v>2017</v>
      </c>
      <c r="D121" s="27" t="s">
        <v>355</v>
      </c>
      <c r="E121" s="32" t="s">
        <v>356</v>
      </c>
      <c r="F121" s="19" t="s">
        <v>922</v>
      </c>
      <c r="G121" s="27" t="s">
        <v>340</v>
      </c>
      <c r="H121" s="19" t="s">
        <v>87</v>
      </c>
      <c r="I121" s="23">
        <v>391163325</v>
      </c>
      <c r="J121" s="27" t="s">
        <v>191</v>
      </c>
      <c r="K121" s="23"/>
      <c r="L121" s="23"/>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s="25" customFormat="1"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s="25" customFormat="1"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s="25" customFormat="1"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s="25" customFormat="1"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s="25" customFormat="1"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s="25" customFormat="1"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s="25" customFormat="1"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s="25" customFormat="1"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s="25" customFormat="1"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s="25" customFormat="1"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s="25" customFormat="1"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s="25" customFormat="1"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s="25" customFormat="1"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s="25" customFormat="1"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s="25" customFormat="1"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s="25" customFormat="1"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s="25" customFormat="1"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s="25" customFormat="1" hidden="1" x14ac:dyDescent="0.2">
      <c r="A139" s="19" t="s">
        <v>84</v>
      </c>
      <c r="B139" s="37" t="s">
        <v>408</v>
      </c>
      <c r="C139" s="19">
        <v>2017</v>
      </c>
      <c r="D139" s="37" t="s">
        <v>408</v>
      </c>
      <c r="E139" s="19" t="s">
        <v>409</v>
      </c>
      <c r="F139" s="19" t="s">
        <v>929</v>
      </c>
      <c r="G139" s="27" t="s">
        <v>410</v>
      </c>
      <c r="H139" s="19" t="s">
        <v>87</v>
      </c>
      <c r="I139" s="28">
        <v>62239631</v>
      </c>
      <c r="J139" s="27" t="s">
        <v>191</v>
      </c>
      <c r="K139" s="23"/>
      <c r="L139" s="23"/>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s="25" customFormat="1"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s="25" customFormat="1"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s="25" customFormat="1"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s="25" customFormat="1"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s="25" customFormat="1"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s="25" customFormat="1"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s="25" customFormat="1"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s="25" customFormat="1"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s="25" customFormat="1"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s="25" customFormat="1"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s="25" customFormat="1"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s="25" customFormat="1" hidden="1" x14ac:dyDescent="0.25">
      <c r="A151" s="19" t="s">
        <v>53</v>
      </c>
      <c r="B151" s="19" t="s">
        <v>439</v>
      </c>
      <c r="C151" s="19">
        <v>2017</v>
      </c>
      <c r="D151" s="19" t="s">
        <v>439</v>
      </c>
      <c r="E151" s="21" t="s">
        <v>440</v>
      </c>
      <c r="F151" s="19" t="s">
        <v>928</v>
      </c>
      <c r="G151" s="19" t="s">
        <v>441</v>
      </c>
      <c r="H151" s="19" t="s">
        <v>56</v>
      </c>
      <c r="I151" s="23">
        <v>126058051</v>
      </c>
      <c r="J151" s="19" t="s">
        <v>191</v>
      </c>
      <c r="K151" s="23"/>
      <c r="L151" s="23"/>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s="25" customFormat="1"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s="25" customFormat="1"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s="25" customFormat="1"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s="25" customFormat="1"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s="25" customFormat="1"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9" t="s">
        <v>455</v>
      </c>
      <c r="E157" s="121" t="s">
        <v>456</v>
      </c>
      <c r="F157" s="121" t="s">
        <v>928</v>
      </c>
      <c r="G157" s="121" t="s">
        <v>457</v>
      </c>
      <c r="H157" s="19" t="s">
        <v>56</v>
      </c>
      <c r="I157" s="130">
        <v>246766681</v>
      </c>
      <c r="J157" s="121" t="s">
        <v>458</v>
      </c>
      <c r="K157" s="130">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s="25" customFormat="1"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s="25" customFormat="1"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s="25" customFormat="1"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s="25" customFormat="1"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s="25" customFormat="1"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s="25" customFormat="1"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x14ac:dyDescent="0.2">
      <c r="A164" s="121" t="s">
        <v>84</v>
      </c>
      <c r="B164" s="170" t="s">
        <v>476</v>
      </c>
      <c r="C164" s="121">
        <v>2017</v>
      </c>
      <c r="D164" s="27" t="s">
        <v>476</v>
      </c>
      <c r="E164" s="121" t="s">
        <v>477</v>
      </c>
      <c r="F164" s="121" t="s">
        <v>929</v>
      </c>
      <c r="G164" s="121" t="s">
        <v>50</v>
      </c>
      <c r="H164" s="19" t="s">
        <v>87</v>
      </c>
      <c r="I164" s="169">
        <v>492462733</v>
      </c>
      <c r="J164" s="170" t="s">
        <v>478</v>
      </c>
      <c r="K164" s="130">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s="25" customFormat="1" hidden="1" x14ac:dyDescent="0.2">
      <c r="A165" s="19" t="s">
        <v>84</v>
      </c>
      <c r="B165" s="27" t="s">
        <v>479</v>
      </c>
      <c r="C165" s="19">
        <v>2017</v>
      </c>
      <c r="D165" s="27" t="s">
        <v>479</v>
      </c>
      <c r="E165" s="19" t="s">
        <v>480</v>
      </c>
      <c r="F165" s="19" t="s">
        <v>929</v>
      </c>
      <c r="G165" s="22" t="s">
        <v>50</v>
      </c>
      <c r="H165" s="19" t="s">
        <v>87</v>
      </c>
      <c r="I165" s="28">
        <v>1523643156</v>
      </c>
      <c r="J165" s="27" t="s">
        <v>481</v>
      </c>
      <c r="K165" s="23"/>
      <c r="L165" s="23">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s="25" customFormat="1"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s="25" customFormat="1"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s="25" customFormat="1"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s="25" customFormat="1"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s="25" customFormat="1"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s="25" customFormat="1"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s="25" customFormat="1"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s="25" customFormat="1"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s="25" customFormat="1"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s="25" customFormat="1"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s="25" customFormat="1"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s="25" customFormat="1"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s="25" customFormat="1"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s="25" customFormat="1"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s="25" customFormat="1"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s="25" customFormat="1"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s="25" customFormat="1"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s="25" customFormat="1"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s="25" customFormat="1"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s="25" customFormat="1"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s="25" customFormat="1"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s="25" customFormat="1"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s="25" customFormat="1"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s="25" customFormat="1"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s="25" customFormat="1"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s="25" customFormat="1"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s="25" customFormat="1"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s="25" customFormat="1"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s="25" customFormat="1"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s="25" customFormat="1"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s="25" customFormat="1"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s="25" customFormat="1" hidden="1" x14ac:dyDescent="0.25">
      <c r="A197" s="19" t="s">
        <v>53</v>
      </c>
      <c r="B197" s="37" t="s">
        <v>553</v>
      </c>
      <c r="C197" s="19">
        <v>2018</v>
      </c>
      <c r="D197" s="37" t="s">
        <v>553</v>
      </c>
      <c r="E197" s="19" t="s">
        <v>554</v>
      </c>
      <c r="F197" s="19" t="s">
        <v>922</v>
      </c>
      <c r="G197" s="19" t="s">
        <v>50</v>
      </c>
      <c r="H197" s="37" t="s">
        <v>56</v>
      </c>
      <c r="I197" s="23">
        <v>47775885</v>
      </c>
      <c r="J197" s="19" t="s">
        <v>191</v>
      </c>
      <c r="K197" s="50"/>
      <c r="L197" s="5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s="25" customFormat="1"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s="25" customFormat="1"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s="25" customFormat="1"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s="25" customFormat="1"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s="25" customFormat="1"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s="25" customFormat="1"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s="25" customFormat="1"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s="25" customFormat="1"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s="25" customFormat="1"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s="25" customFormat="1"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s="25" customFormat="1"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s="25" customFormat="1"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s="25" customFormat="1"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s="25" customFormat="1"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s="25" customFormat="1"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s="25" customFormat="1"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s="25" customFormat="1" hidden="1" x14ac:dyDescent="0.25">
      <c r="A214" s="19" t="s">
        <v>84</v>
      </c>
      <c r="B214" s="37" t="s">
        <v>591</v>
      </c>
      <c r="C214" s="19">
        <v>2018</v>
      </c>
      <c r="D214" s="37" t="s">
        <v>591</v>
      </c>
      <c r="E214" s="19" t="s">
        <v>592</v>
      </c>
      <c r="F214" s="19" t="s">
        <v>922</v>
      </c>
      <c r="G214" s="19" t="s">
        <v>50</v>
      </c>
      <c r="H214" s="19" t="s">
        <v>87</v>
      </c>
      <c r="I214" s="23">
        <v>1940220113</v>
      </c>
      <c r="J214" s="37" t="s">
        <v>593</v>
      </c>
      <c r="K214" s="50"/>
      <c r="L214" s="5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s="25" customFormat="1"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s="25" customFormat="1"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s="25" customFormat="1"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s="25" customFormat="1"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s="25" customFormat="1"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s="25" customFormat="1"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s="25" customFormat="1"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s="25" customFormat="1"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s="25" customFormat="1"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s="25" customFormat="1"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s="25" customFormat="1"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s="25" customFormat="1"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s="25" customFormat="1" hidden="1" x14ac:dyDescent="0.25">
      <c r="A227" s="19" t="s">
        <v>84</v>
      </c>
      <c r="B227" s="54" t="s">
        <v>619</v>
      </c>
      <c r="C227" s="19">
        <v>2018</v>
      </c>
      <c r="D227" s="54" t="s">
        <v>619</v>
      </c>
      <c r="E227" s="32" t="s">
        <v>620</v>
      </c>
      <c r="F227" s="19" t="s">
        <v>929</v>
      </c>
      <c r="G227" s="54" t="s">
        <v>340</v>
      </c>
      <c r="H227" s="19" t="s">
        <v>87</v>
      </c>
      <c r="I227" s="53">
        <v>1197140547</v>
      </c>
      <c r="J227" s="51" t="s">
        <v>191</v>
      </c>
      <c r="K227" s="50"/>
      <c r="L227" s="5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s="25" customFormat="1"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s="25" customFormat="1"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s="25" customFormat="1"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s="25" customFormat="1"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s="25" customFormat="1"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s="25" customFormat="1"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s="25" customFormat="1"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s="25" customFormat="1"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s="25" customFormat="1"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s="25" customFormat="1"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s="25" customFormat="1"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s="25" customFormat="1"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s="25" customFormat="1"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s="25" customFormat="1" hidden="1" x14ac:dyDescent="0.25">
      <c r="A241" s="19" t="s">
        <v>53</v>
      </c>
      <c r="B241" s="56" t="s">
        <v>651</v>
      </c>
      <c r="C241" s="19">
        <v>2018</v>
      </c>
      <c r="D241" s="56" t="s">
        <v>651</v>
      </c>
      <c r="E241" s="48" t="s">
        <v>652</v>
      </c>
      <c r="F241" s="19" t="s">
        <v>926</v>
      </c>
      <c r="G241" s="19" t="s">
        <v>50</v>
      </c>
      <c r="H241" s="37" t="s">
        <v>56</v>
      </c>
      <c r="I241" s="53">
        <v>217984814</v>
      </c>
      <c r="J241" s="21" t="s">
        <v>653</v>
      </c>
      <c r="K241" s="50"/>
      <c r="L241" s="5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s="25" customFormat="1"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s="25" customFormat="1"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s="25" customFormat="1"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s="25" customFormat="1"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s="25" customFormat="1"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s="25" customFormat="1"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s="25" customFormat="1"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s="25" customFormat="1" hidden="1" x14ac:dyDescent="0.25">
      <c r="A249" s="19" t="s">
        <v>84</v>
      </c>
      <c r="B249" s="56" t="s">
        <v>666</v>
      </c>
      <c r="C249" s="19">
        <v>2018</v>
      </c>
      <c r="D249" s="56" t="s">
        <v>666</v>
      </c>
      <c r="E249" s="48" t="s">
        <v>667</v>
      </c>
      <c r="F249" s="19" t="s">
        <v>922</v>
      </c>
      <c r="G249" s="57" t="s">
        <v>668</v>
      </c>
      <c r="H249" s="19" t="s">
        <v>87</v>
      </c>
      <c r="I249" s="53">
        <v>457960000</v>
      </c>
      <c r="J249" s="56" t="s">
        <v>669</v>
      </c>
      <c r="K249" s="50"/>
      <c r="L249" s="5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x14ac:dyDescent="0.25">
      <c r="A250" s="121" t="s">
        <v>670</v>
      </c>
      <c r="B250" s="161" t="s">
        <v>671</v>
      </c>
      <c r="C250" s="121">
        <v>2018</v>
      </c>
      <c r="D250" s="33" t="s">
        <v>671</v>
      </c>
      <c r="E250" s="121" t="s">
        <v>672</v>
      </c>
      <c r="F250" s="121" t="s">
        <v>922</v>
      </c>
      <c r="G250" s="161" t="s">
        <v>673</v>
      </c>
      <c r="H250" s="33" t="s">
        <v>674</v>
      </c>
      <c r="I250" s="130">
        <v>646714000</v>
      </c>
      <c r="J250" s="161" t="s">
        <v>150</v>
      </c>
      <c r="K250" s="13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s="25" customFormat="1"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s="25" customFormat="1"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s="25" customFormat="1"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s="25" customFormat="1"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s="25" customFormat="1"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s="25" customFormat="1"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s="25" customFormat="1"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s="25" customFormat="1"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s="25" customFormat="1" hidden="1" x14ac:dyDescent="0.25">
      <c r="A259" s="19" t="s">
        <v>53</v>
      </c>
      <c r="B259" s="37" t="s">
        <v>700</v>
      </c>
      <c r="C259" s="19">
        <v>2018</v>
      </c>
      <c r="D259" s="37" t="s">
        <v>700</v>
      </c>
      <c r="E259" s="19" t="s">
        <v>701</v>
      </c>
      <c r="F259" s="19" t="s">
        <v>922</v>
      </c>
      <c r="G259" s="19" t="s">
        <v>50</v>
      </c>
      <c r="H259" s="37" t="s">
        <v>56</v>
      </c>
      <c r="I259" s="36">
        <v>153180065</v>
      </c>
      <c r="J259" s="61" t="s">
        <v>702</v>
      </c>
      <c r="K259" s="50"/>
      <c r="L259" s="5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22.5" x14ac:dyDescent="0.25">
      <c r="A260" s="121" t="s">
        <v>84</v>
      </c>
      <c r="B260" s="121" t="s">
        <v>703</v>
      </c>
      <c r="C260" s="121">
        <v>2018</v>
      </c>
      <c r="D260" s="19" t="s">
        <v>703</v>
      </c>
      <c r="E260" s="121" t="s">
        <v>704</v>
      </c>
      <c r="F260" s="121" t="s">
        <v>922</v>
      </c>
      <c r="G260" s="150" t="s">
        <v>705</v>
      </c>
      <c r="H260" s="19" t="s">
        <v>87</v>
      </c>
      <c r="I260" s="168">
        <v>1214384648</v>
      </c>
      <c r="J260" s="150" t="s">
        <v>150</v>
      </c>
      <c r="K260" s="13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s="25" customFormat="1"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s="25" customFormat="1"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s="25" customFormat="1"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s="25" customFormat="1"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s="25" customFormat="1"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s="25" customFormat="1"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s="25" customFormat="1"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s="25" customFormat="1"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s="25" customFormat="1"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s="25" customFormat="1"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s="25" customFormat="1"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s="25" customFormat="1"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s="25" customFormat="1"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s="25" customFormat="1"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s="25" customFormat="1"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s="25" customFormat="1"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s="25" customFormat="1"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s="25" customFormat="1"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s="25" customFormat="1"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s="25" customFormat="1"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s="25" customFormat="1"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s="25" customFormat="1"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s="25" customFormat="1"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s="25" customFormat="1"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s="25" customFormat="1"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s="25" customFormat="1" hidden="1" x14ac:dyDescent="0.25">
      <c r="A286" s="19" t="s">
        <v>84</v>
      </c>
      <c r="B286" s="62" t="s">
        <v>771</v>
      </c>
      <c r="C286" s="19">
        <v>2018</v>
      </c>
      <c r="D286" s="62" t="s">
        <v>771</v>
      </c>
      <c r="E286" s="19" t="s">
        <v>772</v>
      </c>
      <c r="F286" s="19" t="s">
        <v>928</v>
      </c>
      <c r="G286" s="19" t="s">
        <v>50</v>
      </c>
      <c r="H286" s="65" t="s">
        <v>741</v>
      </c>
      <c r="I286" s="36">
        <v>280000000</v>
      </c>
      <c r="J286" s="69" t="s">
        <v>191</v>
      </c>
      <c r="K286" s="50"/>
      <c r="L286" s="5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s="25" customFormat="1"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s="25" customFormat="1"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s="25" customFormat="1"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s="25" customFormat="1"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s="25" customFormat="1"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s="25" customFormat="1"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s="25" customFormat="1"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s="25" customFormat="1"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s="25" customFormat="1" hidden="1" x14ac:dyDescent="0.25">
      <c r="A295" s="22" t="s">
        <v>84</v>
      </c>
      <c r="B295" s="67" t="s">
        <v>793</v>
      </c>
      <c r="C295" s="22">
        <v>2018</v>
      </c>
      <c r="D295" s="67" t="s">
        <v>793</v>
      </c>
      <c r="E295" s="22" t="s">
        <v>794</v>
      </c>
      <c r="F295" s="19" t="s">
        <v>922</v>
      </c>
      <c r="G295" s="67" t="s">
        <v>795</v>
      </c>
      <c r="H295" s="67" t="s">
        <v>741</v>
      </c>
      <c r="I295" s="70">
        <v>528742015</v>
      </c>
      <c r="J295" s="67" t="s">
        <v>191</v>
      </c>
      <c r="K295" s="50"/>
      <c r="L295" s="5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s="25" customFormat="1"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s="25" customFormat="1"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s="25" customFormat="1"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s="25" customFormat="1"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s="25" customFormat="1"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s="25" customFormat="1"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s="25" customFormat="1"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s="25" customFormat="1"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s="25" customFormat="1"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s="25" customFormat="1"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s="25" customFormat="1" hidden="1" x14ac:dyDescent="0.25">
      <c r="A306" s="22" t="s">
        <v>670</v>
      </c>
      <c r="B306" s="22" t="s">
        <v>817</v>
      </c>
      <c r="C306" s="22">
        <v>2018</v>
      </c>
      <c r="D306" s="22" t="s">
        <v>817</v>
      </c>
      <c r="E306" s="22" t="s">
        <v>818</v>
      </c>
      <c r="F306" s="19" t="s">
        <v>929</v>
      </c>
      <c r="G306" s="67" t="s">
        <v>819</v>
      </c>
      <c r="H306" s="67" t="s">
        <v>674</v>
      </c>
      <c r="I306" s="70">
        <v>15000000</v>
      </c>
      <c r="J306" s="67" t="s">
        <v>191</v>
      </c>
      <c r="K306" s="50"/>
      <c r="L306" s="5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s="25" customFormat="1"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s="25" customFormat="1"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s="25" customFormat="1"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s="25" customFormat="1"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s="25" customFormat="1"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s="25" customFormat="1"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s="25" customFormat="1"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s="25" customFormat="1"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s="25" customFormat="1"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s="25" customFormat="1" hidden="1" x14ac:dyDescent="0.2">
      <c r="A316" s="56" t="s">
        <v>670</v>
      </c>
      <c r="B316" s="67" t="s">
        <v>841</v>
      </c>
      <c r="C316" s="19">
        <v>2018</v>
      </c>
      <c r="D316" s="67" t="s">
        <v>841</v>
      </c>
      <c r="E316" s="19" t="s">
        <v>842</v>
      </c>
      <c r="F316" s="19" t="s">
        <v>922</v>
      </c>
      <c r="G316" s="22" t="s">
        <v>50</v>
      </c>
      <c r="H316" s="67" t="s">
        <v>674</v>
      </c>
      <c r="I316" s="71">
        <v>1597442553</v>
      </c>
      <c r="J316" s="73" t="s">
        <v>843</v>
      </c>
      <c r="K316" s="50"/>
      <c r="L316" s="74">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x14ac:dyDescent="0.25">
      <c r="A317" s="161" t="s">
        <v>670</v>
      </c>
      <c r="B317" s="133" t="s">
        <v>844</v>
      </c>
      <c r="C317" s="121">
        <v>2018</v>
      </c>
      <c r="D317" s="67" t="s">
        <v>844</v>
      </c>
      <c r="E317" s="121" t="s">
        <v>845</v>
      </c>
      <c r="F317" s="121" t="s">
        <v>922</v>
      </c>
      <c r="G317" s="121" t="s">
        <v>50</v>
      </c>
      <c r="H317" s="67" t="s">
        <v>674</v>
      </c>
      <c r="I317" s="136">
        <v>629505777</v>
      </c>
      <c r="J317" s="133" t="s">
        <v>478</v>
      </c>
      <c r="K317" s="136">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s="25" customFormat="1"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s="25" customFormat="1"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s="25" customFormat="1" hidden="1" x14ac:dyDescent="0.25">
      <c r="A320" s="56" t="s">
        <v>670</v>
      </c>
      <c r="B320" s="67" t="s">
        <v>852</v>
      </c>
      <c r="C320" s="19">
        <v>2018</v>
      </c>
      <c r="D320" s="67" t="s">
        <v>852</v>
      </c>
      <c r="E320" s="19" t="s">
        <v>853</v>
      </c>
      <c r="F320" s="19" t="s">
        <v>922</v>
      </c>
      <c r="G320" s="62" t="s">
        <v>340</v>
      </c>
      <c r="H320" s="67" t="s">
        <v>674</v>
      </c>
      <c r="I320" s="71">
        <v>84136492</v>
      </c>
      <c r="J320" s="72" t="s">
        <v>191</v>
      </c>
      <c r="K320" s="50"/>
      <c r="L320" s="5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s="25" customFormat="1"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s="25" customFormat="1"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s="25" customFormat="1"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s="25" customFormat="1"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s="25" customFormat="1"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s="25" customFormat="1"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s="25" customFormat="1"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s="25" customFormat="1"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s="25" customFormat="1" hidden="1" x14ac:dyDescent="0.25">
      <c r="A329" s="22" t="s">
        <v>53</v>
      </c>
      <c r="B329" s="63" t="s">
        <v>872</v>
      </c>
      <c r="C329" s="22">
        <v>2018</v>
      </c>
      <c r="D329" s="63" t="s">
        <v>872</v>
      </c>
      <c r="E329" s="82" t="s">
        <v>873</v>
      </c>
      <c r="F329" s="19" t="s">
        <v>922</v>
      </c>
      <c r="G329" s="63" t="s">
        <v>874</v>
      </c>
      <c r="H329" s="63" t="s">
        <v>56</v>
      </c>
      <c r="I329" s="83">
        <v>172022897</v>
      </c>
      <c r="J329" s="80" t="s">
        <v>191</v>
      </c>
      <c r="K329" s="50"/>
      <c r="L329" s="5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s="25" customFormat="1"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s="25" customFormat="1"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s="25" customFormat="1"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s="25" customFormat="1"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s="25" customFormat="1"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s="25" customFormat="1"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s="25" customFormat="1"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s="25" customFormat="1"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s="25" customFormat="1"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s="25" customFormat="1"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s="25" customFormat="1"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s="25" customFormat="1"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AX341">
    <filterColumn colId="10">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tabSelected="1" zoomScale="80" zoomScaleNormal="80" workbookViewId="0">
      <pane ySplit="3" topLeftCell="A8" activePane="bottomLeft" state="frozen"/>
      <selection activeCell="G164" sqref="G164"/>
      <selection pane="bottomLeft" activeCell="A8" sqref="A8"/>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1" width="17" style="88" hidden="1" customWidth="1"/>
    <col min="12" max="12" width="17" style="88" customWidth="1"/>
    <col min="13" max="13" width="15.5703125" style="88" hidden="1"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x14ac:dyDescent="0.2">
      <c r="A8" s="121" t="s">
        <v>47</v>
      </c>
      <c r="B8" s="150" t="s">
        <v>64</v>
      </c>
      <c r="C8" s="121">
        <v>2017</v>
      </c>
      <c r="D8" s="165" t="s">
        <v>64</v>
      </c>
      <c r="E8" s="121" t="s">
        <v>65</v>
      </c>
      <c r="F8" s="121" t="s">
        <v>922</v>
      </c>
      <c r="G8" s="121" t="s">
        <v>50</v>
      </c>
      <c r="H8" s="124" t="s">
        <v>51</v>
      </c>
      <c r="I8" s="169">
        <v>1042002241</v>
      </c>
      <c r="J8" s="170" t="s">
        <v>66</v>
      </c>
      <c r="K8" s="122"/>
      <c r="L8" s="130">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x14ac:dyDescent="0.2">
      <c r="A22" s="121" t="s">
        <v>47</v>
      </c>
      <c r="B22" s="170" t="s">
        <v>98</v>
      </c>
      <c r="C22" s="121">
        <v>2017</v>
      </c>
      <c r="D22" s="162" t="s">
        <v>98</v>
      </c>
      <c r="E22" s="121" t="s">
        <v>99</v>
      </c>
      <c r="F22" s="121" t="s">
        <v>928</v>
      </c>
      <c r="G22" s="121" t="s">
        <v>50</v>
      </c>
      <c r="H22" s="124" t="s">
        <v>51</v>
      </c>
      <c r="I22" s="169">
        <f>1189110828+300000000</f>
        <v>1489110828</v>
      </c>
      <c r="J22" s="161" t="s">
        <v>66</v>
      </c>
      <c r="K22" s="122"/>
      <c r="L22" s="130">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x14ac:dyDescent="0.2">
      <c r="A25" s="121" t="s">
        <v>84</v>
      </c>
      <c r="B25" s="192" t="s">
        <v>105</v>
      </c>
      <c r="C25" s="121">
        <v>2017</v>
      </c>
      <c r="D25" s="163" t="s">
        <v>105</v>
      </c>
      <c r="E25" s="121" t="s">
        <v>106</v>
      </c>
      <c r="F25" s="121" t="s">
        <v>922</v>
      </c>
      <c r="G25" s="121" t="s">
        <v>50</v>
      </c>
      <c r="H25" s="119" t="s">
        <v>87</v>
      </c>
      <c r="I25" s="130">
        <v>626267000</v>
      </c>
      <c r="J25" s="121" t="s">
        <v>66</v>
      </c>
      <c r="K25" s="122"/>
      <c r="L25" s="130">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30">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x14ac:dyDescent="0.2">
      <c r="A39" s="121" t="s">
        <v>53</v>
      </c>
      <c r="B39" s="171" t="s">
        <v>138</v>
      </c>
      <c r="C39" s="121">
        <v>2017</v>
      </c>
      <c r="D39" s="160" t="s">
        <v>138</v>
      </c>
      <c r="E39" s="121" t="s">
        <v>139</v>
      </c>
      <c r="F39" s="121" t="s">
        <v>924</v>
      </c>
      <c r="G39" s="121" t="s">
        <v>50</v>
      </c>
      <c r="H39" s="119" t="s">
        <v>56</v>
      </c>
      <c r="I39" s="130">
        <v>356845272</v>
      </c>
      <c r="J39" s="121" t="s">
        <v>140</v>
      </c>
      <c r="K39" s="122"/>
      <c r="L39" s="130">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x14ac:dyDescent="0.25">
      <c r="A48" s="121" t="s">
        <v>53</v>
      </c>
      <c r="B48" s="121" t="s">
        <v>164</v>
      </c>
      <c r="C48" s="121">
        <v>2017</v>
      </c>
      <c r="D48" s="119" t="s">
        <v>164</v>
      </c>
      <c r="E48" s="121" t="s">
        <v>165</v>
      </c>
      <c r="F48" s="121" t="s">
        <v>922</v>
      </c>
      <c r="G48" s="121" t="s">
        <v>50</v>
      </c>
      <c r="H48" s="119" t="s">
        <v>56</v>
      </c>
      <c r="I48" s="130">
        <v>362481204</v>
      </c>
      <c r="J48" s="121" t="s">
        <v>166</v>
      </c>
      <c r="K48" s="122"/>
      <c r="L48" s="130">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23"/>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x14ac:dyDescent="0.25">
      <c r="A74" s="121" t="s">
        <v>53</v>
      </c>
      <c r="B74" s="121" t="s">
        <v>226</v>
      </c>
      <c r="C74" s="121">
        <v>2017</v>
      </c>
      <c r="D74" s="119" t="s">
        <v>226</v>
      </c>
      <c r="E74" s="121" t="s">
        <v>227</v>
      </c>
      <c r="F74" s="121" t="s">
        <v>922</v>
      </c>
      <c r="G74" s="121" t="s">
        <v>50</v>
      </c>
      <c r="H74" s="119" t="s">
        <v>56</v>
      </c>
      <c r="I74" s="130">
        <v>1354500000</v>
      </c>
      <c r="J74" s="121" t="s">
        <v>140</v>
      </c>
      <c r="K74" s="122"/>
      <c r="L74" s="130">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23"/>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23"/>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x14ac:dyDescent="0.2">
      <c r="A94" s="121" t="s">
        <v>53</v>
      </c>
      <c r="B94" s="171" t="s">
        <v>281</v>
      </c>
      <c r="C94" s="121">
        <v>2017</v>
      </c>
      <c r="D94" s="160" t="s">
        <v>281</v>
      </c>
      <c r="E94" s="121" t="s">
        <v>282</v>
      </c>
      <c r="F94" s="121" t="s">
        <v>922</v>
      </c>
      <c r="G94" s="121" t="s">
        <v>283</v>
      </c>
      <c r="H94" s="119" t="s">
        <v>56</v>
      </c>
      <c r="I94" s="130">
        <v>246570000</v>
      </c>
      <c r="J94" s="121" t="s">
        <v>66</v>
      </c>
      <c r="K94" s="122"/>
      <c r="L94" s="130">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30">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21" t="s">
        <v>53</v>
      </c>
      <c r="B104" s="170" t="s">
        <v>305</v>
      </c>
      <c r="C104" s="121">
        <v>2017</v>
      </c>
      <c r="D104" s="124" t="s">
        <v>305</v>
      </c>
      <c r="E104" s="121" t="s">
        <v>306</v>
      </c>
      <c r="F104" s="121" t="s">
        <v>922</v>
      </c>
      <c r="G104" s="121" t="s">
        <v>134</v>
      </c>
      <c r="H104" s="124" t="s">
        <v>56</v>
      </c>
      <c r="I104" s="168">
        <v>175470430</v>
      </c>
      <c r="J104" s="121" t="s">
        <v>307</v>
      </c>
      <c r="K104" s="122"/>
      <c r="L104" s="130">
        <v>17547043</v>
      </c>
      <c r="M104" s="23"/>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x14ac:dyDescent="0.2">
      <c r="A108" s="121" t="s">
        <v>53</v>
      </c>
      <c r="B108" s="170" t="s">
        <v>318</v>
      </c>
      <c r="C108" s="121">
        <v>2017</v>
      </c>
      <c r="D108" s="124" t="s">
        <v>318</v>
      </c>
      <c r="E108" s="121" t="s">
        <v>319</v>
      </c>
      <c r="F108" s="121" t="s">
        <v>922</v>
      </c>
      <c r="G108" s="121" t="s">
        <v>50</v>
      </c>
      <c r="H108" s="124" t="s">
        <v>56</v>
      </c>
      <c r="I108" s="169">
        <v>330000000</v>
      </c>
      <c r="J108" s="170" t="s">
        <v>140</v>
      </c>
      <c r="K108" s="122"/>
      <c r="L108" s="130">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21" t="s">
        <v>53</v>
      </c>
      <c r="B112" s="170" t="s">
        <v>327</v>
      </c>
      <c r="C112" s="121">
        <v>2017</v>
      </c>
      <c r="D112" s="124" t="s">
        <v>327</v>
      </c>
      <c r="E112" s="121" t="s">
        <v>328</v>
      </c>
      <c r="F112" s="121" t="s">
        <v>922</v>
      </c>
      <c r="G112" s="121" t="s">
        <v>50</v>
      </c>
      <c r="H112" s="124" t="s">
        <v>56</v>
      </c>
      <c r="I112" s="169">
        <v>377517820</v>
      </c>
      <c r="J112" s="170" t="s">
        <v>329</v>
      </c>
      <c r="K112" s="122"/>
      <c r="L112" s="130">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x14ac:dyDescent="0.2">
      <c r="A113" s="121" t="s">
        <v>47</v>
      </c>
      <c r="B113" s="170" t="s">
        <v>330</v>
      </c>
      <c r="C113" s="121">
        <v>2017</v>
      </c>
      <c r="D113" s="124" t="s">
        <v>330</v>
      </c>
      <c r="E113" s="121" t="s">
        <v>331</v>
      </c>
      <c r="F113" s="121" t="s">
        <v>922</v>
      </c>
      <c r="G113" s="121" t="s">
        <v>50</v>
      </c>
      <c r="H113" s="119" t="s">
        <v>51</v>
      </c>
      <c r="I113" s="169">
        <v>4696941070</v>
      </c>
      <c r="J113" s="170" t="s">
        <v>66</v>
      </c>
      <c r="K113" s="122"/>
      <c r="L113" s="130">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23"/>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23"/>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x14ac:dyDescent="0.2">
      <c r="A119" s="121" t="s">
        <v>53</v>
      </c>
      <c r="B119" s="170" t="s">
        <v>348</v>
      </c>
      <c r="C119" s="121">
        <v>2017</v>
      </c>
      <c r="D119" s="124" t="s">
        <v>348</v>
      </c>
      <c r="E119" s="121" t="s">
        <v>349</v>
      </c>
      <c r="F119" s="121" t="s">
        <v>922</v>
      </c>
      <c r="G119" s="121" t="s">
        <v>50</v>
      </c>
      <c r="H119" s="119" t="s">
        <v>56</v>
      </c>
      <c r="I119" s="169">
        <v>807447700</v>
      </c>
      <c r="J119" s="170" t="s">
        <v>350</v>
      </c>
      <c r="K119" s="122"/>
      <c r="L119" s="130">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23"/>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x14ac:dyDescent="0.2">
      <c r="A122" s="121" t="s">
        <v>84</v>
      </c>
      <c r="B122" s="170" t="s">
        <v>357</v>
      </c>
      <c r="C122" s="121">
        <v>2017</v>
      </c>
      <c r="D122" s="124" t="s">
        <v>357</v>
      </c>
      <c r="E122" s="121" t="s">
        <v>358</v>
      </c>
      <c r="F122" s="121" t="s">
        <v>929</v>
      </c>
      <c r="G122" s="170" t="s">
        <v>359</v>
      </c>
      <c r="H122" s="119" t="s">
        <v>87</v>
      </c>
      <c r="I122" s="169">
        <v>114600000</v>
      </c>
      <c r="J122" s="170" t="s">
        <v>66</v>
      </c>
      <c r="K122" s="122"/>
      <c r="L122" s="130">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23"/>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23"/>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30">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30">
        <v>198563400</v>
      </c>
      <c r="M165" s="23">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x14ac:dyDescent="0.2">
      <c r="A177" s="121" t="s">
        <v>84</v>
      </c>
      <c r="B177" s="170" t="s">
        <v>510</v>
      </c>
      <c r="C177" s="121">
        <v>2017</v>
      </c>
      <c r="D177" s="124" t="s">
        <v>510</v>
      </c>
      <c r="E177" s="121" t="s">
        <v>511</v>
      </c>
      <c r="F177" s="121" t="s">
        <v>928</v>
      </c>
      <c r="G177" s="170" t="s">
        <v>283</v>
      </c>
      <c r="H177" s="119" t="s">
        <v>87</v>
      </c>
      <c r="I177" s="130">
        <v>146981086</v>
      </c>
      <c r="J177" s="170" t="s">
        <v>66</v>
      </c>
      <c r="K177" s="122"/>
      <c r="L177" s="130">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x14ac:dyDescent="0.2">
      <c r="A179" s="121" t="s">
        <v>53</v>
      </c>
      <c r="B179" s="170" t="s">
        <v>515</v>
      </c>
      <c r="C179" s="121">
        <v>2017</v>
      </c>
      <c r="D179" s="124" t="s">
        <v>515</v>
      </c>
      <c r="E179" s="121" t="s">
        <v>516</v>
      </c>
      <c r="F179" s="121" t="s">
        <v>922</v>
      </c>
      <c r="G179" s="170" t="s">
        <v>283</v>
      </c>
      <c r="H179" s="124" t="s">
        <v>56</v>
      </c>
      <c r="I179" s="169">
        <v>346718400</v>
      </c>
      <c r="J179" s="170" t="s">
        <v>66</v>
      </c>
      <c r="K179" s="122"/>
      <c r="L179" s="130">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5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5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5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x14ac:dyDescent="0.25">
      <c r="A230" s="121" t="s">
        <v>53</v>
      </c>
      <c r="B230" s="150" t="s">
        <v>626</v>
      </c>
      <c r="C230" s="121">
        <v>2018</v>
      </c>
      <c r="D230" s="131" t="s">
        <v>626</v>
      </c>
      <c r="E230" s="121" t="s">
        <v>627</v>
      </c>
      <c r="F230" s="121" t="s">
        <v>928</v>
      </c>
      <c r="G230" s="121" t="s">
        <v>171</v>
      </c>
      <c r="H230" s="131" t="s">
        <v>56</v>
      </c>
      <c r="I230" s="130">
        <v>81163280</v>
      </c>
      <c r="J230" s="121" t="s">
        <v>628</v>
      </c>
      <c r="K230" s="130"/>
      <c r="L230" s="13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x14ac:dyDescent="0.25">
      <c r="A238" s="121" t="s">
        <v>84</v>
      </c>
      <c r="B238" s="161" t="s">
        <v>643</v>
      </c>
      <c r="C238" s="121">
        <v>2018</v>
      </c>
      <c r="D238" s="151" t="s">
        <v>643</v>
      </c>
      <c r="E238" s="121" t="s">
        <v>644</v>
      </c>
      <c r="F238" s="121" t="s">
        <v>922</v>
      </c>
      <c r="G238" s="121" t="s">
        <v>50</v>
      </c>
      <c r="H238" s="119" t="s">
        <v>87</v>
      </c>
      <c r="I238" s="130">
        <v>602583751</v>
      </c>
      <c r="J238" s="161" t="s">
        <v>645</v>
      </c>
      <c r="K238" s="130"/>
      <c r="L238" s="13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128" t="s">
        <v>651</v>
      </c>
      <c r="E241" s="121" t="s">
        <v>652</v>
      </c>
      <c r="F241" s="121" t="s">
        <v>926</v>
      </c>
      <c r="G241" s="121" t="s">
        <v>50</v>
      </c>
      <c r="H241" s="131" t="s">
        <v>56</v>
      </c>
      <c r="I241" s="130">
        <v>217984814</v>
      </c>
      <c r="J241" s="121" t="s">
        <v>653</v>
      </c>
      <c r="K241" s="130"/>
      <c r="L241" s="130">
        <v>15570343.857142856</v>
      </c>
      <c r="M241" s="5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x14ac:dyDescent="0.25">
      <c r="A244" s="121" t="s">
        <v>53</v>
      </c>
      <c r="B244" s="161" t="s">
        <v>657</v>
      </c>
      <c r="C244" s="121">
        <v>2018</v>
      </c>
      <c r="D244" s="151" t="s">
        <v>657</v>
      </c>
      <c r="E244" s="121" t="s">
        <v>139</v>
      </c>
      <c r="F244" s="121" t="s">
        <v>922</v>
      </c>
      <c r="G244" s="121" t="s">
        <v>50</v>
      </c>
      <c r="H244" s="131" t="s">
        <v>56</v>
      </c>
      <c r="I244" s="130">
        <v>230452374</v>
      </c>
      <c r="J244" s="121" t="s">
        <v>140</v>
      </c>
      <c r="K244" s="130"/>
      <c r="L244" s="13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5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21" t="s">
        <v>53</v>
      </c>
      <c r="B257" s="161" t="s">
        <v>694</v>
      </c>
      <c r="C257" s="121">
        <v>2018</v>
      </c>
      <c r="D257" s="128" t="s">
        <v>694</v>
      </c>
      <c r="E257" s="121" t="s">
        <v>695</v>
      </c>
      <c r="F257" s="121" t="s">
        <v>926</v>
      </c>
      <c r="G257" s="121" t="s">
        <v>50</v>
      </c>
      <c r="H257" s="131" t="s">
        <v>56</v>
      </c>
      <c r="I257" s="187">
        <v>1636736000</v>
      </c>
      <c r="J257" s="171" t="s">
        <v>696</v>
      </c>
      <c r="K257" s="130"/>
      <c r="L257" s="13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x14ac:dyDescent="0.25">
      <c r="A258" s="121" t="s">
        <v>53</v>
      </c>
      <c r="B258" s="150" t="s">
        <v>697</v>
      </c>
      <c r="C258" s="121">
        <v>2018</v>
      </c>
      <c r="D258" s="131" t="s">
        <v>697</v>
      </c>
      <c r="E258" s="121" t="s">
        <v>698</v>
      </c>
      <c r="F258" s="121" t="s">
        <v>922</v>
      </c>
      <c r="G258" s="121" t="s">
        <v>50</v>
      </c>
      <c r="H258" s="131" t="s">
        <v>56</v>
      </c>
      <c r="I258" s="168">
        <v>258330000</v>
      </c>
      <c r="J258" s="150" t="s">
        <v>699</v>
      </c>
      <c r="K258" s="130"/>
      <c r="L258" s="13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5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x14ac:dyDescent="0.25">
      <c r="A262" s="121" t="s">
        <v>84</v>
      </c>
      <c r="B262" s="150" t="s">
        <v>709</v>
      </c>
      <c r="C262" s="121">
        <v>2018</v>
      </c>
      <c r="D262" s="131" t="s">
        <v>709</v>
      </c>
      <c r="E262" s="121" t="s">
        <v>710</v>
      </c>
      <c r="F262" s="121" t="s">
        <v>929</v>
      </c>
      <c r="G262" s="150" t="s">
        <v>359</v>
      </c>
      <c r="H262" s="119" t="s">
        <v>87</v>
      </c>
      <c r="I262" s="168">
        <v>241157700</v>
      </c>
      <c r="J262" s="150" t="s">
        <v>66</v>
      </c>
      <c r="K262" s="130"/>
      <c r="L262" s="13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x14ac:dyDescent="0.25">
      <c r="A276" s="121" t="s">
        <v>47</v>
      </c>
      <c r="B276" s="133" t="s">
        <v>745</v>
      </c>
      <c r="C276" s="121">
        <v>2018</v>
      </c>
      <c r="D276" s="144" t="s">
        <v>745</v>
      </c>
      <c r="E276" s="121" t="s">
        <v>746</v>
      </c>
      <c r="F276" s="121" t="s">
        <v>925</v>
      </c>
      <c r="G276" s="133" t="s">
        <v>747</v>
      </c>
      <c r="H276" s="131" t="s">
        <v>51</v>
      </c>
      <c r="I276" s="168">
        <v>781242000</v>
      </c>
      <c r="J276" s="133" t="s">
        <v>66</v>
      </c>
      <c r="K276" s="130"/>
      <c r="L276" s="13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5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5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5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x14ac:dyDescent="0.25">
      <c r="A308" s="161" t="s">
        <v>53</v>
      </c>
      <c r="B308" s="133" t="s">
        <v>822</v>
      </c>
      <c r="C308" s="121">
        <v>2018</v>
      </c>
      <c r="D308" s="133" t="s">
        <v>822</v>
      </c>
      <c r="E308" s="121" t="s">
        <v>823</v>
      </c>
      <c r="F308" s="121" t="s">
        <v>922</v>
      </c>
      <c r="G308" s="133" t="s">
        <v>824</v>
      </c>
      <c r="H308" s="133" t="s">
        <v>719</v>
      </c>
      <c r="I308" s="136">
        <v>147706667</v>
      </c>
      <c r="J308" s="133" t="s">
        <v>66</v>
      </c>
      <c r="K308" s="130"/>
      <c r="L308" s="13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74">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5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5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x14ac:dyDescent="0.25">
      <c r="A330" s="150" t="s">
        <v>53</v>
      </c>
      <c r="B330" s="150" t="s">
        <v>875</v>
      </c>
      <c r="C330" s="121">
        <v>2018</v>
      </c>
      <c r="D330" s="150" t="s">
        <v>875</v>
      </c>
      <c r="E330" s="157" t="s">
        <v>876</v>
      </c>
      <c r="F330" s="121" t="s">
        <v>925</v>
      </c>
      <c r="G330" s="150" t="s">
        <v>877</v>
      </c>
      <c r="H330" s="150" t="s">
        <v>56</v>
      </c>
      <c r="I330" s="158">
        <v>111420233</v>
      </c>
      <c r="J330" s="150" t="s">
        <v>66</v>
      </c>
      <c r="K330" s="130"/>
      <c r="L330" s="13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L341">
    <filterColumn colId="11">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165"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customWidth="1"/>
    <col min="14"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22">
        <v>19140311.511627909</v>
      </c>
      <c r="M35" s="130">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23"/>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23"/>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23"/>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hidden="1" x14ac:dyDescent="0.2">
      <c r="A104" s="119" t="s">
        <v>53</v>
      </c>
      <c r="B104" s="124" t="s">
        <v>305</v>
      </c>
      <c r="C104" s="119">
        <v>2017</v>
      </c>
      <c r="D104" s="124" t="s">
        <v>305</v>
      </c>
      <c r="E104" s="119" t="s">
        <v>306</v>
      </c>
      <c r="F104" s="119" t="s">
        <v>922</v>
      </c>
      <c r="G104" s="119" t="s">
        <v>134</v>
      </c>
      <c r="H104" s="124" t="s">
        <v>56</v>
      </c>
      <c r="I104" s="132">
        <v>175470430</v>
      </c>
      <c r="J104" s="146" t="s">
        <v>307</v>
      </c>
      <c r="K104" s="122"/>
      <c r="L104" s="122">
        <v>17547043</v>
      </c>
      <c r="M104" s="122"/>
      <c r="N104" s="23">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23"/>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23"/>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23"/>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x14ac:dyDescent="0.2">
      <c r="A138" s="121" t="s">
        <v>84</v>
      </c>
      <c r="B138" s="170" t="s">
        <v>404</v>
      </c>
      <c r="C138" s="121">
        <v>2017</v>
      </c>
      <c r="D138" s="124" t="s">
        <v>404</v>
      </c>
      <c r="E138" s="121" t="s">
        <v>405</v>
      </c>
      <c r="F138" s="121" t="s">
        <v>922</v>
      </c>
      <c r="G138" s="170" t="s">
        <v>406</v>
      </c>
      <c r="H138" s="119" t="s">
        <v>87</v>
      </c>
      <c r="I138" s="169">
        <v>211122133</v>
      </c>
      <c r="J138" s="170" t="s">
        <v>407</v>
      </c>
      <c r="K138" s="122"/>
      <c r="L138" s="122"/>
      <c r="M138" s="130">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23"/>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x14ac:dyDescent="0.2">
      <c r="A143" s="121" t="s">
        <v>47</v>
      </c>
      <c r="B143" s="170" t="s">
        <v>419</v>
      </c>
      <c r="C143" s="121">
        <v>2017</v>
      </c>
      <c r="D143" s="124" t="s">
        <v>419</v>
      </c>
      <c r="E143" s="121" t="s">
        <v>420</v>
      </c>
      <c r="F143" s="121" t="s">
        <v>926</v>
      </c>
      <c r="G143" s="170" t="s">
        <v>406</v>
      </c>
      <c r="H143" s="119" t="s">
        <v>51</v>
      </c>
      <c r="I143" s="169">
        <v>737717000</v>
      </c>
      <c r="J143" s="170" t="s">
        <v>407</v>
      </c>
      <c r="K143" s="122"/>
      <c r="L143" s="122"/>
      <c r="M143" s="130">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23"/>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hidden="1" x14ac:dyDescent="0.25">
      <c r="A157" s="119" t="s">
        <v>53</v>
      </c>
      <c r="B157" s="119" t="s">
        <v>455</v>
      </c>
      <c r="C157" s="119">
        <v>2017</v>
      </c>
      <c r="D157" s="119" t="s">
        <v>455</v>
      </c>
      <c r="E157" s="120" t="s">
        <v>456</v>
      </c>
      <c r="F157" s="119" t="s">
        <v>928</v>
      </c>
      <c r="G157" s="119" t="s">
        <v>457</v>
      </c>
      <c r="H157" s="119" t="s">
        <v>56</v>
      </c>
      <c r="I157" s="122">
        <v>246766681</v>
      </c>
      <c r="J157" s="120" t="s">
        <v>458</v>
      </c>
      <c r="K157" s="122">
        <v>14515687.117647059</v>
      </c>
      <c r="L157" s="122">
        <v>14515687.117647059</v>
      </c>
      <c r="M157" s="122"/>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30">
        <v>11913804</v>
      </c>
      <c r="N165" s="23">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5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x14ac:dyDescent="0.25">
      <c r="A214" s="121" t="s">
        <v>84</v>
      </c>
      <c r="B214" s="150" t="s">
        <v>591</v>
      </c>
      <c r="C214" s="121">
        <v>2018</v>
      </c>
      <c r="D214" s="131" t="s">
        <v>591</v>
      </c>
      <c r="E214" s="121" t="s">
        <v>592</v>
      </c>
      <c r="F214" s="121" t="s">
        <v>922</v>
      </c>
      <c r="G214" s="121" t="s">
        <v>50</v>
      </c>
      <c r="H214" s="119" t="s">
        <v>87</v>
      </c>
      <c r="I214" s="130">
        <v>1940220113</v>
      </c>
      <c r="J214" s="150" t="s">
        <v>593</v>
      </c>
      <c r="K214" s="130"/>
      <c r="L214" s="130"/>
      <c r="M214" s="130">
        <v>388044022.60000002</v>
      </c>
      <c r="N214" s="5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5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hidden="1" x14ac:dyDescent="0.25">
      <c r="A229" s="119" t="s">
        <v>53</v>
      </c>
      <c r="B229" s="131" t="s">
        <v>623</v>
      </c>
      <c r="C229" s="119">
        <v>2018</v>
      </c>
      <c r="D229" s="131" t="s">
        <v>623</v>
      </c>
      <c r="E229" s="120" t="s">
        <v>624</v>
      </c>
      <c r="F229" s="119" t="s">
        <v>922</v>
      </c>
      <c r="G229" s="119" t="s">
        <v>155</v>
      </c>
      <c r="H229" s="131" t="s">
        <v>56</v>
      </c>
      <c r="I229" s="122">
        <v>1028151621</v>
      </c>
      <c r="J229" s="193" t="s">
        <v>625</v>
      </c>
      <c r="K229" s="130"/>
      <c r="L229" s="130">
        <v>46734164.590909094</v>
      </c>
      <c r="M229" s="13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5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5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5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5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5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5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74">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5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5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hidden="1" x14ac:dyDescent="0.25">
      <c r="A336" s="150" t="s">
        <v>53</v>
      </c>
      <c r="B336" s="150" t="s">
        <v>890</v>
      </c>
      <c r="C336" s="121">
        <v>2018</v>
      </c>
      <c r="D336" s="150" t="s">
        <v>890</v>
      </c>
      <c r="E336" s="157" t="s">
        <v>891</v>
      </c>
      <c r="F336" s="119" t="s">
        <v>925</v>
      </c>
      <c r="G336" s="159" t="s">
        <v>892</v>
      </c>
      <c r="H336" s="150" t="s">
        <v>56</v>
      </c>
      <c r="I336" s="158">
        <v>19450430</v>
      </c>
      <c r="J336" s="159" t="s">
        <v>893</v>
      </c>
      <c r="K336" s="130"/>
      <c r="L336" s="130"/>
      <c r="M336" s="13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M341">
    <filterColumn colId="12">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72"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4" width="18" style="88" customWidth="1"/>
    <col min="15" max="15" width="18" style="88" hidden="1"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hidden="1" x14ac:dyDescent="0.2">
      <c r="A6" s="119" t="s">
        <v>47</v>
      </c>
      <c r="B6" s="165" t="s">
        <v>58</v>
      </c>
      <c r="C6" s="119">
        <v>2017</v>
      </c>
      <c r="D6" s="165" t="s">
        <v>58</v>
      </c>
      <c r="E6" s="119" t="s">
        <v>59</v>
      </c>
      <c r="F6" s="119" t="s">
        <v>929</v>
      </c>
      <c r="G6" s="121" t="s">
        <v>50</v>
      </c>
      <c r="H6" s="124" t="s">
        <v>51</v>
      </c>
      <c r="I6" s="125">
        <v>600000000</v>
      </c>
      <c r="J6" s="124" t="s">
        <v>60</v>
      </c>
      <c r="K6" s="122"/>
      <c r="L6" s="122"/>
      <c r="M6" s="122"/>
      <c r="N6" s="122"/>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hidden="1" x14ac:dyDescent="0.2">
      <c r="A18" s="119" t="s">
        <v>84</v>
      </c>
      <c r="B18" s="145" t="s">
        <v>88</v>
      </c>
      <c r="C18" s="119">
        <v>2017</v>
      </c>
      <c r="D18" s="145" t="s">
        <v>88</v>
      </c>
      <c r="E18" s="120" t="s">
        <v>89</v>
      </c>
      <c r="F18" s="119" t="s">
        <v>922</v>
      </c>
      <c r="G18" s="121" t="s">
        <v>50</v>
      </c>
      <c r="H18" s="119" t="s">
        <v>87</v>
      </c>
      <c r="I18" s="122">
        <v>172241900</v>
      </c>
      <c r="J18" s="119" t="s">
        <v>60</v>
      </c>
      <c r="K18" s="122"/>
      <c r="L18" s="122"/>
      <c r="M18" s="122"/>
      <c r="N18" s="122"/>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hidden="1" x14ac:dyDescent="0.25">
      <c r="A35" s="119" t="s">
        <v>53</v>
      </c>
      <c r="B35" s="119" t="s">
        <v>127</v>
      </c>
      <c r="C35" s="119">
        <v>2017</v>
      </c>
      <c r="D35" s="119" t="s">
        <v>127</v>
      </c>
      <c r="E35" s="120" t="s">
        <v>128</v>
      </c>
      <c r="F35" s="119" t="s">
        <v>922</v>
      </c>
      <c r="G35" s="121" t="s">
        <v>50</v>
      </c>
      <c r="H35" s="119" t="s">
        <v>56</v>
      </c>
      <c r="I35" s="122">
        <v>823033395</v>
      </c>
      <c r="J35" s="119" t="s">
        <v>129</v>
      </c>
      <c r="K35" s="122"/>
      <c r="L35" s="122">
        <v>19140311.511627909</v>
      </c>
      <c r="M35" s="122">
        <v>57420934.534883723</v>
      </c>
      <c r="N35" s="122"/>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hidden="1" x14ac:dyDescent="0.25">
      <c r="A44" s="119" t="s">
        <v>53</v>
      </c>
      <c r="B44" s="119" t="s">
        <v>153</v>
      </c>
      <c r="C44" s="119">
        <v>2017</v>
      </c>
      <c r="D44" s="119" t="s">
        <v>153</v>
      </c>
      <c r="E44" s="120" t="s">
        <v>154</v>
      </c>
      <c r="F44" s="119" t="s">
        <v>922</v>
      </c>
      <c r="G44" s="119" t="s">
        <v>155</v>
      </c>
      <c r="H44" s="119" t="s">
        <v>56</v>
      </c>
      <c r="I44" s="122">
        <v>366665000</v>
      </c>
      <c r="J44" s="119" t="s">
        <v>156</v>
      </c>
      <c r="K44" s="122"/>
      <c r="L44" s="122"/>
      <c r="M44" s="122"/>
      <c r="N44" s="122"/>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23">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hidden="1" x14ac:dyDescent="0.25">
      <c r="A62" s="119" t="s">
        <v>53</v>
      </c>
      <c r="B62" s="119" t="s">
        <v>196</v>
      </c>
      <c r="C62" s="119">
        <v>2017</v>
      </c>
      <c r="D62" s="119" t="s">
        <v>196</v>
      </c>
      <c r="E62" s="120" t="s">
        <v>197</v>
      </c>
      <c r="F62" s="119" t="s">
        <v>922</v>
      </c>
      <c r="G62" s="121" t="s">
        <v>50</v>
      </c>
      <c r="H62" s="119" t="s">
        <v>56</v>
      </c>
      <c r="I62" s="122">
        <v>694246000</v>
      </c>
      <c r="J62" s="119" t="s">
        <v>198</v>
      </c>
      <c r="K62" s="122"/>
      <c r="L62" s="122"/>
      <c r="M62" s="122"/>
      <c r="N62" s="122"/>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hidden="1" x14ac:dyDescent="0.25">
      <c r="A69" s="119" t="s">
        <v>53</v>
      </c>
      <c r="B69" s="119" t="s">
        <v>213</v>
      </c>
      <c r="C69" s="119">
        <v>2017</v>
      </c>
      <c r="D69" s="119" t="s">
        <v>213</v>
      </c>
      <c r="E69" s="120" t="s">
        <v>214</v>
      </c>
      <c r="F69" s="119" t="s">
        <v>922</v>
      </c>
      <c r="G69" s="121" t="s">
        <v>50</v>
      </c>
      <c r="H69" s="119" t="s">
        <v>56</v>
      </c>
      <c r="I69" s="191">
        <v>243719400</v>
      </c>
      <c r="J69" s="119" t="s">
        <v>215</v>
      </c>
      <c r="K69" s="122"/>
      <c r="L69" s="122"/>
      <c r="M69" s="122"/>
      <c r="N69" s="122"/>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x14ac:dyDescent="0.25">
      <c r="A72" s="121" t="s">
        <v>53</v>
      </c>
      <c r="B72" s="121" t="s">
        <v>221</v>
      </c>
      <c r="C72" s="121">
        <v>2017</v>
      </c>
      <c r="D72" s="119" t="s">
        <v>221</v>
      </c>
      <c r="E72" s="121" t="s">
        <v>222</v>
      </c>
      <c r="F72" s="121" t="s">
        <v>922</v>
      </c>
      <c r="G72" s="121" t="s">
        <v>50</v>
      </c>
      <c r="H72" s="119" t="s">
        <v>56</v>
      </c>
      <c r="I72" s="130">
        <v>416500000</v>
      </c>
      <c r="J72" s="121" t="s">
        <v>223</v>
      </c>
      <c r="K72" s="122"/>
      <c r="L72" s="122"/>
      <c r="M72" s="122"/>
      <c r="N72" s="130">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hidden="1" x14ac:dyDescent="0.25">
      <c r="A76" s="119" t="s">
        <v>53</v>
      </c>
      <c r="B76" s="119" t="s">
        <v>231</v>
      </c>
      <c r="C76" s="119">
        <v>2017</v>
      </c>
      <c r="D76" s="119" t="s">
        <v>231</v>
      </c>
      <c r="E76" s="120" t="s">
        <v>232</v>
      </c>
      <c r="F76" s="119" t="s">
        <v>929</v>
      </c>
      <c r="G76" s="121" t="s">
        <v>50</v>
      </c>
      <c r="H76" s="119" t="s">
        <v>56</v>
      </c>
      <c r="I76" s="122">
        <v>405514958</v>
      </c>
      <c r="J76" s="119" t="s">
        <v>233</v>
      </c>
      <c r="K76" s="122"/>
      <c r="L76" s="122"/>
      <c r="M76" s="122"/>
      <c r="N76" s="122"/>
      <c r="O76" s="23">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23">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hidden="1" x14ac:dyDescent="0.2">
      <c r="A98" s="119" t="s">
        <v>84</v>
      </c>
      <c r="B98" s="124" t="s">
        <v>291</v>
      </c>
      <c r="C98" s="119">
        <v>2017</v>
      </c>
      <c r="D98" s="124" t="s">
        <v>291</v>
      </c>
      <c r="E98" s="146" t="s">
        <v>292</v>
      </c>
      <c r="F98" s="119" t="s">
        <v>922</v>
      </c>
      <c r="G98" s="121" t="s">
        <v>50</v>
      </c>
      <c r="H98" s="119" t="s">
        <v>87</v>
      </c>
      <c r="I98" s="122">
        <v>80000000</v>
      </c>
      <c r="J98" s="119" t="s">
        <v>293</v>
      </c>
      <c r="K98" s="122"/>
      <c r="L98" s="122">
        <v>14117647.05882353</v>
      </c>
      <c r="M98" s="122"/>
      <c r="N98" s="122"/>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21" t="s">
        <v>53</v>
      </c>
      <c r="B104" s="170" t="s">
        <v>305</v>
      </c>
      <c r="C104" s="121">
        <v>2017</v>
      </c>
      <c r="D104" s="124" t="s">
        <v>305</v>
      </c>
      <c r="E104" s="121" t="s">
        <v>306</v>
      </c>
      <c r="F104" s="121" t="s">
        <v>922</v>
      </c>
      <c r="G104" s="121" t="s">
        <v>134</v>
      </c>
      <c r="H104" s="124" t="s">
        <v>56</v>
      </c>
      <c r="I104" s="168">
        <v>175470430</v>
      </c>
      <c r="J104" s="121" t="s">
        <v>307</v>
      </c>
      <c r="K104" s="122"/>
      <c r="L104" s="122">
        <v>17547043</v>
      </c>
      <c r="M104" s="122"/>
      <c r="N104" s="130">
        <v>17547043</v>
      </c>
      <c r="O104" s="23">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hidden="1" x14ac:dyDescent="0.2">
      <c r="A110" s="119" t="s">
        <v>53</v>
      </c>
      <c r="B110" s="124" t="s">
        <v>322</v>
      </c>
      <c r="C110" s="119">
        <v>2017</v>
      </c>
      <c r="D110" s="124" t="s">
        <v>322</v>
      </c>
      <c r="E110" s="119" t="s">
        <v>323</v>
      </c>
      <c r="F110" s="119" t="s">
        <v>922</v>
      </c>
      <c r="G110" s="121" t="s">
        <v>50</v>
      </c>
      <c r="H110" s="124" t="s">
        <v>56</v>
      </c>
      <c r="I110" s="125">
        <f>313728910+22642422</f>
        <v>336371332</v>
      </c>
      <c r="J110" s="124" t="s">
        <v>324</v>
      </c>
      <c r="K110" s="122"/>
      <c r="L110" s="122"/>
      <c r="M110" s="122"/>
      <c r="N110" s="122"/>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x14ac:dyDescent="0.2">
      <c r="A112" s="121" t="s">
        <v>53</v>
      </c>
      <c r="B112" s="170" t="s">
        <v>327</v>
      </c>
      <c r="C112" s="121">
        <v>2017</v>
      </c>
      <c r="D112" s="124" t="s">
        <v>327</v>
      </c>
      <c r="E112" s="121" t="s">
        <v>328</v>
      </c>
      <c r="F112" s="121" t="s">
        <v>922</v>
      </c>
      <c r="G112" s="121" t="s">
        <v>50</v>
      </c>
      <c r="H112" s="124" t="s">
        <v>56</v>
      </c>
      <c r="I112" s="169">
        <v>377517820</v>
      </c>
      <c r="J112" s="170" t="s">
        <v>329</v>
      </c>
      <c r="K112" s="122"/>
      <c r="L112" s="122">
        <v>62919636.666666664</v>
      </c>
      <c r="M112" s="122"/>
      <c r="N112" s="130">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23">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23">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23">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hidden="1" x14ac:dyDescent="0.25">
      <c r="A127" s="119" t="s">
        <v>84</v>
      </c>
      <c r="B127" s="190" t="s">
        <v>374</v>
      </c>
      <c r="C127" s="119">
        <v>2017</v>
      </c>
      <c r="D127" s="190" t="s">
        <v>374</v>
      </c>
      <c r="E127" s="120" t="s">
        <v>375</v>
      </c>
      <c r="F127" s="119" t="s">
        <v>929</v>
      </c>
      <c r="G127" s="119" t="s">
        <v>376</v>
      </c>
      <c r="H127" s="119" t="s">
        <v>87</v>
      </c>
      <c r="I127" s="132">
        <v>326101324</v>
      </c>
      <c r="J127" s="119" t="s">
        <v>60</v>
      </c>
      <c r="K127" s="122"/>
      <c r="L127" s="122"/>
      <c r="M127" s="122"/>
      <c r="N127" s="122"/>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hidden="1" x14ac:dyDescent="0.2">
      <c r="A132" s="119" t="s">
        <v>84</v>
      </c>
      <c r="B132" s="124" t="s">
        <v>387</v>
      </c>
      <c r="C132" s="119">
        <v>2017</v>
      </c>
      <c r="D132" s="124" t="s">
        <v>387</v>
      </c>
      <c r="E132" s="119" t="s">
        <v>388</v>
      </c>
      <c r="F132" s="119" t="s">
        <v>922</v>
      </c>
      <c r="G132" s="124" t="s">
        <v>389</v>
      </c>
      <c r="H132" s="119" t="s">
        <v>87</v>
      </c>
      <c r="I132" s="174">
        <v>1654800043</v>
      </c>
      <c r="J132" s="124" t="s">
        <v>60</v>
      </c>
      <c r="K132" s="122"/>
      <c r="L132" s="122"/>
      <c r="M132" s="122"/>
      <c r="N132" s="122"/>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hidden="1" x14ac:dyDescent="0.2">
      <c r="A133" s="119" t="s">
        <v>53</v>
      </c>
      <c r="B133" s="119" t="s">
        <v>390</v>
      </c>
      <c r="C133" s="119">
        <v>2017</v>
      </c>
      <c r="D133" s="119" t="s">
        <v>390</v>
      </c>
      <c r="E133" s="120" t="s">
        <v>391</v>
      </c>
      <c r="F133" s="119" t="s">
        <v>929</v>
      </c>
      <c r="G133" s="119" t="s">
        <v>171</v>
      </c>
      <c r="H133" s="119" t="s">
        <v>56</v>
      </c>
      <c r="I133" s="122">
        <v>81267815</v>
      </c>
      <c r="J133" s="148" t="s">
        <v>392</v>
      </c>
      <c r="K133" s="122"/>
      <c r="L133" s="122"/>
      <c r="M133" s="122"/>
      <c r="N133" s="122"/>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23">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23">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30">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hidden="1" x14ac:dyDescent="0.2">
      <c r="A163" s="119" t="s">
        <v>47</v>
      </c>
      <c r="B163" s="124" t="s">
        <v>473</v>
      </c>
      <c r="C163" s="119">
        <v>2017</v>
      </c>
      <c r="D163" s="124" t="s">
        <v>473</v>
      </c>
      <c r="E163" s="119" t="s">
        <v>474</v>
      </c>
      <c r="F163" s="119" t="s">
        <v>925</v>
      </c>
      <c r="G163" s="124" t="s">
        <v>475</v>
      </c>
      <c r="H163" s="119" t="s">
        <v>51</v>
      </c>
      <c r="I163" s="125">
        <v>391250188</v>
      </c>
      <c r="J163" s="124" t="s">
        <v>60</v>
      </c>
      <c r="K163" s="122"/>
      <c r="L163" s="122"/>
      <c r="M163" s="122"/>
      <c r="N163" s="122"/>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30">
        <v>47655216</v>
      </c>
      <c r="O165" s="23">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x14ac:dyDescent="0.2">
      <c r="A175" s="121" t="s">
        <v>84</v>
      </c>
      <c r="B175" s="170" t="s">
        <v>505</v>
      </c>
      <c r="C175" s="121">
        <v>2017</v>
      </c>
      <c r="D175" s="124" t="s">
        <v>505</v>
      </c>
      <c r="E175" s="121" t="s">
        <v>506</v>
      </c>
      <c r="F175" s="121" t="s">
        <v>922</v>
      </c>
      <c r="G175" s="121" t="s">
        <v>50</v>
      </c>
      <c r="H175" s="119" t="s">
        <v>87</v>
      </c>
      <c r="I175" s="130">
        <v>563512000</v>
      </c>
      <c r="J175" s="170" t="s">
        <v>223</v>
      </c>
      <c r="K175" s="122"/>
      <c r="L175" s="122"/>
      <c r="M175" s="122"/>
      <c r="N175" s="130">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hidden="1" x14ac:dyDescent="0.25">
      <c r="A196" s="119" t="s">
        <v>84</v>
      </c>
      <c r="B196" s="131" t="s">
        <v>551</v>
      </c>
      <c r="C196" s="119">
        <v>2018</v>
      </c>
      <c r="D196" s="131" t="s">
        <v>551</v>
      </c>
      <c r="E196" s="119" t="s">
        <v>552</v>
      </c>
      <c r="F196" s="119" t="s">
        <v>929</v>
      </c>
      <c r="G196" s="119" t="s">
        <v>50</v>
      </c>
      <c r="H196" s="119" t="s">
        <v>87</v>
      </c>
      <c r="I196" s="122">
        <v>150000020</v>
      </c>
      <c r="J196" s="119" t="s">
        <v>293</v>
      </c>
      <c r="K196" s="130"/>
      <c r="L196" s="130">
        <v>26470591.764705881</v>
      </c>
      <c r="M196" s="130"/>
      <c r="N196" s="13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5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x14ac:dyDescent="0.25">
      <c r="A205" s="121" t="s">
        <v>53</v>
      </c>
      <c r="B205" s="150" t="s">
        <v>569</v>
      </c>
      <c r="C205" s="121">
        <v>2018</v>
      </c>
      <c r="D205" s="131" t="s">
        <v>569</v>
      </c>
      <c r="E205" s="121" t="s">
        <v>570</v>
      </c>
      <c r="F205" s="121" t="s">
        <v>922</v>
      </c>
      <c r="G205" s="121" t="s">
        <v>571</v>
      </c>
      <c r="H205" s="131" t="s">
        <v>56</v>
      </c>
      <c r="I205" s="130">
        <v>370878206</v>
      </c>
      <c r="J205" s="150" t="s">
        <v>223</v>
      </c>
      <c r="K205" s="130"/>
      <c r="L205" s="130"/>
      <c r="M205" s="130"/>
      <c r="N205" s="13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hidden="1" x14ac:dyDescent="0.25">
      <c r="A211" s="119" t="s">
        <v>84</v>
      </c>
      <c r="B211" s="167" t="s">
        <v>584</v>
      </c>
      <c r="C211" s="119">
        <v>2018</v>
      </c>
      <c r="D211" s="167" t="s">
        <v>584</v>
      </c>
      <c r="E211" s="119" t="s">
        <v>585</v>
      </c>
      <c r="F211" s="119" t="s">
        <v>922</v>
      </c>
      <c r="G211" s="119" t="s">
        <v>50</v>
      </c>
      <c r="H211" s="119" t="s">
        <v>87</v>
      </c>
      <c r="I211" s="122">
        <v>613464833</v>
      </c>
      <c r="J211" s="131" t="s">
        <v>60</v>
      </c>
      <c r="K211" s="130"/>
      <c r="L211" s="130"/>
      <c r="M211" s="130"/>
      <c r="N211" s="13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5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hidden="1" x14ac:dyDescent="0.25">
      <c r="A215" s="119" t="s">
        <v>84</v>
      </c>
      <c r="B215" s="131" t="s">
        <v>594</v>
      </c>
      <c r="C215" s="119">
        <v>2018</v>
      </c>
      <c r="D215" s="131" t="s">
        <v>594</v>
      </c>
      <c r="E215" s="119" t="s">
        <v>595</v>
      </c>
      <c r="F215" s="119" t="s">
        <v>922</v>
      </c>
      <c r="G215" s="189" t="s">
        <v>596</v>
      </c>
      <c r="H215" s="119" t="s">
        <v>87</v>
      </c>
      <c r="I215" s="122">
        <v>320696777</v>
      </c>
      <c r="J215" s="131" t="s">
        <v>60</v>
      </c>
      <c r="K215" s="130"/>
      <c r="L215" s="130"/>
      <c r="M215" s="130"/>
      <c r="N215" s="13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hidden="1" x14ac:dyDescent="0.25">
      <c r="A219" s="119" t="s">
        <v>84</v>
      </c>
      <c r="B219" s="131" t="s">
        <v>603</v>
      </c>
      <c r="C219" s="119">
        <v>2018</v>
      </c>
      <c r="D219" s="131" t="s">
        <v>603</v>
      </c>
      <c r="E219" s="119" t="s">
        <v>604</v>
      </c>
      <c r="F219" s="119" t="s">
        <v>929</v>
      </c>
      <c r="G219" s="189" t="s">
        <v>605</v>
      </c>
      <c r="H219" s="119" t="s">
        <v>87</v>
      </c>
      <c r="I219" s="122">
        <v>435000000</v>
      </c>
      <c r="J219" s="131" t="s">
        <v>60</v>
      </c>
      <c r="K219" s="130"/>
      <c r="L219" s="130"/>
      <c r="M219" s="130"/>
      <c r="N219" s="13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5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hidden="1" x14ac:dyDescent="0.25">
      <c r="A230" s="119" t="s">
        <v>53</v>
      </c>
      <c r="B230" s="131" t="s">
        <v>626</v>
      </c>
      <c r="C230" s="119">
        <v>2018</v>
      </c>
      <c r="D230" s="131" t="s">
        <v>626</v>
      </c>
      <c r="E230" s="120" t="s">
        <v>627</v>
      </c>
      <c r="F230" s="119" t="s">
        <v>928</v>
      </c>
      <c r="G230" s="119" t="s">
        <v>171</v>
      </c>
      <c r="H230" s="131" t="s">
        <v>56</v>
      </c>
      <c r="I230" s="122">
        <v>81163280</v>
      </c>
      <c r="J230" s="120" t="s">
        <v>628</v>
      </c>
      <c r="K230" s="130"/>
      <c r="L230" s="130">
        <v>16232656</v>
      </c>
      <c r="M230" s="130"/>
      <c r="N230" s="13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hidden="1" x14ac:dyDescent="0.25">
      <c r="A241" s="119" t="s">
        <v>53</v>
      </c>
      <c r="B241" s="128" t="s">
        <v>651</v>
      </c>
      <c r="C241" s="119">
        <v>2018</v>
      </c>
      <c r="D241" s="128" t="s">
        <v>651</v>
      </c>
      <c r="E241" s="127" t="s">
        <v>652</v>
      </c>
      <c r="F241" s="119" t="s">
        <v>926</v>
      </c>
      <c r="G241" s="119" t="s">
        <v>50</v>
      </c>
      <c r="H241" s="131" t="s">
        <v>56</v>
      </c>
      <c r="I241" s="129">
        <v>217984814</v>
      </c>
      <c r="J241" s="120" t="s">
        <v>653</v>
      </c>
      <c r="K241" s="130"/>
      <c r="L241" s="130">
        <v>15570343.857142856</v>
      </c>
      <c r="M241" s="130"/>
      <c r="N241" s="130"/>
      <c r="O241" s="5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hidden="1" x14ac:dyDescent="0.25">
      <c r="A249" s="119" t="s">
        <v>84</v>
      </c>
      <c r="B249" s="128" t="s">
        <v>666</v>
      </c>
      <c r="C249" s="119">
        <v>2018</v>
      </c>
      <c r="D249" s="128" t="s">
        <v>666</v>
      </c>
      <c r="E249" s="127" t="s">
        <v>667</v>
      </c>
      <c r="F249" s="119" t="s">
        <v>922</v>
      </c>
      <c r="G249" s="188" t="s">
        <v>668</v>
      </c>
      <c r="H249" s="119" t="s">
        <v>87</v>
      </c>
      <c r="I249" s="129">
        <v>457960000</v>
      </c>
      <c r="J249" s="128" t="s">
        <v>669</v>
      </c>
      <c r="K249" s="130"/>
      <c r="L249" s="130"/>
      <c r="M249" s="130"/>
      <c r="N249" s="130"/>
      <c r="O249" s="5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hidden="1" x14ac:dyDescent="0.2">
      <c r="A257" s="119" t="s">
        <v>53</v>
      </c>
      <c r="B257" s="128" t="s">
        <v>694</v>
      </c>
      <c r="C257" s="119">
        <v>2018</v>
      </c>
      <c r="D257" s="128" t="s">
        <v>694</v>
      </c>
      <c r="E257" s="127" t="s">
        <v>695</v>
      </c>
      <c r="F257" s="119" t="s">
        <v>926</v>
      </c>
      <c r="G257" s="119" t="s">
        <v>50</v>
      </c>
      <c r="H257" s="131" t="s">
        <v>56</v>
      </c>
      <c r="I257" s="140">
        <v>1636736000</v>
      </c>
      <c r="J257" s="141" t="s">
        <v>696</v>
      </c>
      <c r="K257" s="130"/>
      <c r="L257" s="130">
        <v>233819428.57142857</v>
      </c>
      <c r="M257" s="130"/>
      <c r="N257" s="13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hidden="1" x14ac:dyDescent="0.25">
      <c r="A259" s="119" t="s">
        <v>53</v>
      </c>
      <c r="B259" s="131" t="s">
        <v>700</v>
      </c>
      <c r="C259" s="119">
        <v>2018</v>
      </c>
      <c r="D259" s="131" t="s">
        <v>700</v>
      </c>
      <c r="E259" s="119" t="s">
        <v>701</v>
      </c>
      <c r="F259" s="119" t="s">
        <v>922</v>
      </c>
      <c r="G259" s="119" t="s">
        <v>50</v>
      </c>
      <c r="H259" s="131" t="s">
        <v>56</v>
      </c>
      <c r="I259" s="132">
        <v>153180065</v>
      </c>
      <c r="J259" s="142" t="s">
        <v>702</v>
      </c>
      <c r="K259" s="130"/>
      <c r="L259" s="130"/>
      <c r="M259" s="130"/>
      <c r="N259" s="130"/>
      <c r="O259" s="5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x14ac:dyDescent="0.25">
      <c r="A265" s="121" t="s">
        <v>53</v>
      </c>
      <c r="B265" s="150" t="s">
        <v>717</v>
      </c>
      <c r="C265" s="121">
        <v>2018</v>
      </c>
      <c r="D265" s="131" t="s">
        <v>717</v>
      </c>
      <c r="E265" s="121" t="s">
        <v>718</v>
      </c>
      <c r="F265" s="121" t="s">
        <v>926</v>
      </c>
      <c r="G265" s="121" t="s">
        <v>50</v>
      </c>
      <c r="H265" s="131" t="s">
        <v>719</v>
      </c>
      <c r="I265" s="168">
        <v>258380495</v>
      </c>
      <c r="J265" s="150" t="s">
        <v>720</v>
      </c>
      <c r="K265" s="130"/>
      <c r="L265" s="130"/>
      <c r="M265" s="130"/>
      <c r="N265" s="13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x14ac:dyDescent="0.25">
      <c r="A268" s="121" t="s">
        <v>84</v>
      </c>
      <c r="B268" s="150" t="s">
        <v>725</v>
      </c>
      <c r="C268" s="121">
        <v>2018</v>
      </c>
      <c r="D268" s="131" t="s">
        <v>725</v>
      </c>
      <c r="E268" s="121" t="s">
        <v>726</v>
      </c>
      <c r="F268" s="121" t="s">
        <v>922</v>
      </c>
      <c r="G268" s="150" t="s">
        <v>727</v>
      </c>
      <c r="H268" s="131" t="s">
        <v>87</v>
      </c>
      <c r="I268" s="168">
        <v>139999152</v>
      </c>
      <c r="J268" s="133" t="s">
        <v>223</v>
      </c>
      <c r="K268" s="130"/>
      <c r="L268" s="130"/>
      <c r="M268" s="130"/>
      <c r="N268" s="13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5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hidden="1" x14ac:dyDescent="0.25">
      <c r="A294" s="121" t="s">
        <v>84</v>
      </c>
      <c r="B294" s="133" t="s">
        <v>791</v>
      </c>
      <c r="C294" s="121">
        <v>2018</v>
      </c>
      <c r="D294" s="133" t="s">
        <v>791</v>
      </c>
      <c r="E294" s="121" t="s">
        <v>792</v>
      </c>
      <c r="F294" s="119" t="s">
        <v>925</v>
      </c>
      <c r="G294" s="121" t="s">
        <v>50</v>
      </c>
      <c r="H294" s="133" t="s">
        <v>741</v>
      </c>
      <c r="I294" s="152">
        <v>321800000</v>
      </c>
      <c r="J294" s="133" t="s">
        <v>60</v>
      </c>
      <c r="K294" s="130"/>
      <c r="L294" s="130"/>
      <c r="M294" s="130"/>
      <c r="N294" s="13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5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hidden="1" x14ac:dyDescent="0.25">
      <c r="A296" s="121" t="s">
        <v>84</v>
      </c>
      <c r="B296" s="133" t="s">
        <v>796</v>
      </c>
      <c r="C296" s="121">
        <v>2018</v>
      </c>
      <c r="D296" s="133" t="s">
        <v>796</v>
      </c>
      <c r="E296" s="121" t="s">
        <v>797</v>
      </c>
      <c r="F296" s="119" t="s">
        <v>929</v>
      </c>
      <c r="G296" s="133" t="s">
        <v>798</v>
      </c>
      <c r="H296" s="133" t="s">
        <v>674</v>
      </c>
      <c r="I296" s="152">
        <v>326626353</v>
      </c>
      <c r="J296" s="133" t="s">
        <v>60</v>
      </c>
      <c r="K296" s="130"/>
      <c r="L296" s="130"/>
      <c r="M296" s="130"/>
      <c r="N296" s="13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hidden="1" x14ac:dyDescent="0.25">
      <c r="A299" s="121" t="s">
        <v>47</v>
      </c>
      <c r="B299" s="143" t="s">
        <v>804</v>
      </c>
      <c r="C299" s="121">
        <v>2018</v>
      </c>
      <c r="D299" s="143" t="s">
        <v>804</v>
      </c>
      <c r="E299" s="121" t="s">
        <v>805</v>
      </c>
      <c r="F299" s="119" t="s">
        <v>929</v>
      </c>
      <c r="G299" s="121" t="s">
        <v>50</v>
      </c>
      <c r="H299" s="133" t="s">
        <v>51</v>
      </c>
      <c r="I299" s="152">
        <v>9103500</v>
      </c>
      <c r="J299" s="133" t="s">
        <v>60</v>
      </c>
      <c r="K299" s="130"/>
      <c r="L299" s="130"/>
      <c r="M299" s="130"/>
      <c r="N299" s="13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5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hidden="1" x14ac:dyDescent="0.25">
      <c r="A307" s="128" t="s">
        <v>53</v>
      </c>
      <c r="B307" s="143" t="s">
        <v>820</v>
      </c>
      <c r="C307" s="119">
        <v>2018</v>
      </c>
      <c r="D307" s="143" t="s">
        <v>820</v>
      </c>
      <c r="E307" s="119" t="s">
        <v>197</v>
      </c>
      <c r="F307" s="119" t="s">
        <v>927</v>
      </c>
      <c r="G307" s="121" t="s">
        <v>50</v>
      </c>
      <c r="H307" s="133" t="s">
        <v>719</v>
      </c>
      <c r="I307" s="134">
        <v>479000000</v>
      </c>
      <c r="J307" s="144" t="s">
        <v>821</v>
      </c>
      <c r="K307" s="130"/>
      <c r="L307" s="130"/>
      <c r="M307" s="130"/>
      <c r="N307" s="13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74">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5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5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x14ac:dyDescent="0.25">
      <c r="A336" s="150" t="s">
        <v>53</v>
      </c>
      <c r="B336" s="150" t="s">
        <v>890</v>
      </c>
      <c r="C336" s="121">
        <v>2018</v>
      </c>
      <c r="D336" s="150" t="s">
        <v>890</v>
      </c>
      <c r="E336" s="157" t="s">
        <v>891</v>
      </c>
      <c r="F336" s="121" t="s">
        <v>925</v>
      </c>
      <c r="G336" s="150" t="s">
        <v>892</v>
      </c>
      <c r="H336" s="150" t="s">
        <v>56</v>
      </c>
      <c r="I336" s="158">
        <v>19450430</v>
      </c>
      <c r="J336" s="150" t="s">
        <v>893</v>
      </c>
      <c r="K336" s="130"/>
      <c r="L336" s="130"/>
      <c r="M336" s="130"/>
      <c r="N336" s="13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N341">
    <filterColumn colId="13">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86"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4" width="18" style="88" hidden="1" customWidth="1"/>
    <col min="15" max="15" width="18" style="88" customWidth="1"/>
    <col min="16" max="16" width="17" style="88" hidden="1"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idden="1" x14ac:dyDescent="0.25">
      <c r="A4" s="19" t="s">
        <v>47</v>
      </c>
      <c r="B4" s="20" t="s">
        <v>48</v>
      </c>
      <c r="C4" s="19">
        <v>2017</v>
      </c>
      <c r="D4" s="20" t="s">
        <v>48</v>
      </c>
      <c r="E4" s="21" t="s">
        <v>49</v>
      </c>
      <c r="F4" s="19" t="s">
        <v>928</v>
      </c>
      <c r="G4" s="22" t="s">
        <v>50</v>
      </c>
      <c r="H4" s="19" t="s">
        <v>51</v>
      </c>
      <c r="I4" s="23">
        <v>87366492</v>
      </c>
      <c r="J4" s="19" t="s">
        <v>52</v>
      </c>
      <c r="K4" s="23"/>
      <c r="L4" s="23"/>
      <c r="M4" s="23"/>
      <c r="N4" s="23"/>
      <c r="O4" s="23"/>
      <c r="P4" s="23"/>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idden="1" x14ac:dyDescent="0.25">
      <c r="A5" s="19" t="s">
        <v>53</v>
      </c>
      <c r="B5" s="20" t="s">
        <v>54</v>
      </c>
      <c r="C5" s="19">
        <v>2017</v>
      </c>
      <c r="D5" s="20" t="s">
        <v>54</v>
      </c>
      <c r="E5" s="21" t="s">
        <v>55</v>
      </c>
      <c r="F5" s="19" t="s">
        <v>929</v>
      </c>
      <c r="G5" s="22" t="s">
        <v>50</v>
      </c>
      <c r="H5" s="19" t="s">
        <v>56</v>
      </c>
      <c r="I5" s="23">
        <v>45146328</v>
      </c>
      <c r="J5" s="19" t="s">
        <v>57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idden="1" x14ac:dyDescent="0.2">
      <c r="A6" s="19" t="s">
        <v>47</v>
      </c>
      <c r="B6" s="26" t="s">
        <v>58</v>
      </c>
      <c r="C6" s="19">
        <v>2017</v>
      </c>
      <c r="D6" s="26" t="s">
        <v>58</v>
      </c>
      <c r="E6" s="19" t="s">
        <v>59</v>
      </c>
      <c r="F6" s="19" t="s">
        <v>929</v>
      </c>
      <c r="G6" s="22" t="s">
        <v>50</v>
      </c>
      <c r="H6" s="27" t="s">
        <v>51</v>
      </c>
      <c r="I6" s="28">
        <v>600000000</v>
      </c>
      <c r="J6" s="27" t="s">
        <v>60</v>
      </c>
      <c r="K6" s="23"/>
      <c r="L6" s="23"/>
      <c r="M6" s="23"/>
      <c r="N6" s="23"/>
      <c r="O6" s="23"/>
      <c r="P6" s="23">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idden="1" x14ac:dyDescent="0.25">
      <c r="A7" s="19" t="s">
        <v>47</v>
      </c>
      <c r="B7" s="20" t="s">
        <v>61</v>
      </c>
      <c r="C7" s="19">
        <v>2017</v>
      </c>
      <c r="D7" s="20" t="s">
        <v>61</v>
      </c>
      <c r="E7" s="21" t="s">
        <v>62</v>
      </c>
      <c r="F7" s="19" t="s">
        <v>929</v>
      </c>
      <c r="G7" s="22" t="s">
        <v>50</v>
      </c>
      <c r="H7" s="19" t="s">
        <v>51</v>
      </c>
      <c r="I7" s="23">
        <v>556813654</v>
      </c>
      <c r="J7" s="19" t="s">
        <v>63</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idden="1" x14ac:dyDescent="0.2">
      <c r="A8" s="19" t="s">
        <v>47</v>
      </c>
      <c r="B8" s="26" t="s">
        <v>64</v>
      </c>
      <c r="C8" s="19">
        <v>2017</v>
      </c>
      <c r="D8" s="26" t="s">
        <v>64</v>
      </c>
      <c r="E8" s="19" t="s">
        <v>65</v>
      </c>
      <c r="F8" s="19" t="s">
        <v>922</v>
      </c>
      <c r="G8" s="22" t="s">
        <v>50</v>
      </c>
      <c r="H8" s="27" t="s">
        <v>51</v>
      </c>
      <c r="I8" s="28">
        <v>1042002241</v>
      </c>
      <c r="J8" s="27" t="s">
        <v>66</v>
      </c>
      <c r="K8" s="23"/>
      <c r="L8" s="23">
        <v>1042002241</v>
      </c>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idden="1" x14ac:dyDescent="0.2">
      <c r="A9" s="19" t="s">
        <v>47</v>
      </c>
      <c r="B9" s="29" t="s">
        <v>67</v>
      </c>
      <c r="C9" s="19">
        <v>2017</v>
      </c>
      <c r="D9" s="29" t="s">
        <v>67</v>
      </c>
      <c r="E9" s="19" t="s">
        <v>68</v>
      </c>
      <c r="F9" s="19" t="s">
        <v>922</v>
      </c>
      <c r="G9" s="22" t="s">
        <v>50</v>
      </c>
      <c r="H9" s="27" t="s">
        <v>51</v>
      </c>
      <c r="I9" s="23">
        <v>1497477163</v>
      </c>
      <c r="J9" s="27" t="s">
        <v>69</v>
      </c>
      <c r="K9" s="23"/>
      <c r="L9" s="23"/>
      <c r="M9" s="23"/>
      <c r="N9" s="23"/>
      <c r="O9" s="23"/>
      <c r="P9" s="23"/>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idden="1" x14ac:dyDescent="0.25">
      <c r="A10" s="19" t="s">
        <v>47</v>
      </c>
      <c r="B10" s="20" t="s">
        <v>70</v>
      </c>
      <c r="C10" s="19">
        <v>2017</v>
      </c>
      <c r="D10" s="20" t="s">
        <v>70</v>
      </c>
      <c r="E10" s="21" t="s">
        <v>71</v>
      </c>
      <c r="F10" s="19" t="s">
        <v>928</v>
      </c>
      <c r="G10" s="22" t="s">
        <v>50</v>
      </c>
      <c r="H10" s="19" t="s">
        <v>51</v>
      </c>
      <c r="I10" s="23">
        <v>132410000</v>
      </c>
      <c r="J10" s="19" t="s">
        <v>63</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idden="1" x14ac:dyDescent="0.25">
      <c r="A11" s="19" t="s">
        <v>53</v>
      </c>
      <c r="B11" s="20" t="s">
        <v>72</v>
      </c>
      <c r="C11" s="19">
        <v>2017</v>
      </c>
      <c r="D11" s="20" t="s">
        <v>72</v>
      </c>
      <c r="E11" s="21" t="s">
        <v>73</v>
      </c>
      <c r="F11" s="19" t="s">
        <v>922</v>
      </c>
      <c r="G11" s="22" t="s">
        <v>50</v>
      </c>
      <c r="H11" s="19" t="s">
        <v>56</v>
      </c>
      <c r="I11" s="23">
        <v>96678000</v>
      </c>
      <c r="J11" s="19" t="s">
        <v>57</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idden="1" x14ac:dyDescent="0.2">
      <c r="A12" s="19" t="s">
        <v>47</v>
      </c>
      <c r="B12" s="30" t="s">
        <v>74</v>
      </c>
      <c r="C12" s="19">
        <v>2017</v>
      </c>
      <c r="D12" s="30" t="s">
        <v>74</v>
      </c>
      <c r="E12" s="19" t="s">
        <v>75</v>
      </c>
      <c r="F12" s="19" t="s">
        <v>923</v>
      </c>
      <c r="G12" s="22" t="s">
        <v>50</v>
      </c>
      <c r="H12" s="27" t="s">
        <v>51</v>
      </c>
      <c r="I12" s="23">
        <v>34327500</v>
      </c>
      <c r="J12" s="31" t="s">
        <v>63</v>
      </c>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idden="1" x14ac:dyDescent="0.25">
      <c r="A13" s="19" t="s">
        <v>53</v>
      </c>
      <c r="B13" s="20" t="s">
        <v>76</v>
      </c>
      <c r="C13" s="19">
        <v>2017</v>
      </c>
      <c r="D13" s="20" t="s">
        <v>76</v>
      </c>
      <c r="E13" s="21" t="s">
        <v>77</v>
      </c>
      <c r="F13" s="19" t="s">
        <v>929</v>
      </c>
      <c r="G13" s="22" t="s">
        <v>50</v>
      </c>
      <c r="H13" s="19" t="s">
        <v>56</v>
      </c>
      <c r="I13" s="23">
        <v>250673417</v>
      </c>
      <c r="J13" s="19" t="s">
        <v>57</v>
      </c>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idden="1" x14ac:dyDescent="0.2">
      <c r="A14" s="19" t="s">
        <v>53</v>
      </c>
      <c r="B14" s="29" t="s">
        <v>78</v>
      </c>
      <c r="C14" s="19">
        <v>2017</v>
      </c>
      <c r="D14" s="29" t="s">
        <v>78</v>
      </c>
      <c r="E14" s="19" t="s">
        <v>79</v>
      </c>
      <c r="F14" s="19" t="s">
        <v>922</v>
      </c>
      <c r="G14" s="22" t="s">
        <v>50</v>
      </c>
      <c r="H14" s="27" t="s">
        <v>56</v>
      </c>
      <c r="I14" s="23">
        <v>497627221</v>
      </c>
      <c r="J14" s="27" t="s">
        <v>57</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idden="1" x14ac:dyDescent="0.2">
      <c r="A15" s="19" t="s">
        <v>53</v>
      </c>
      <c r="B15" s="29" t="s">
        <v>80</v>
      </c>
      <c r="C15" s="19">
        <v>2017</v>
      </c>
      <c r="D15" s="29" t="s">
        <v>80</v>
      </c>
      <c r="E15" s="19" t="s">
        <v>81</v>
      </c>
      <c r="F15" s="19" t="s">
        <v>922</v>
      </c>
      <c r="G15" s="22" t="s">
        <v>50</v>
      </c>
      <c r="H15" s="27" t="s">
        <v>56</v>
      </c>
      <c r="I15" s="23">
        <v>500000000</v>
      </c>
      <c r="J15" s="27" t="s">
        <v>57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idden="1" x14ac:dyDescent="0.2">
      <c r="A16" s="19" t="s">
        <v>53</v>
      </c>
      <c r="B16" s="26" t="s">
        <v>82</v>
      </c>
      <c r="C16" s="19">
        <v>2017</v>
      </c>
      <c r="D16" s="26" t="s">
        <v>82</v>
      </c>
      <c r="E16" s="32" t="s">
        <v>83</v>
      </c>
      <c r="F16" s="19" t="s">
        <v>928</v>
      </c>
      <c r="G16" s="22" t="s">
        <v>50</v>
      </c>
      <c r="H16" s="19" t="s">
        <v>56</v>
      </c>
      <c r="I16" s="23">
        <v>64000000</v>
      </c>
      <c r="J16" s="27" t="s">
        <v>57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idden="1" x14ac:dyDescent="0.2">
      <c r="A17" s="19" t="s">
        <v>84</v>
      </c>
      <c r="B17" s="26" t="s">
        <v>85</v>
      </c>
      <c r="C17" s="19">
        <v>2017</v>
      </c>
      <c r="D17" s="26" t="s">
        <v>85</v>
      </c>
      <c r="E17" s="19" t="s">
        <v>86</v>
      </c>
      <c r="F17" s="19" t="s">
        <v>922</v>
      </c>
      <c r="G17" s="22" t="s">
        <v>50</v>
      </c>
      <c r="H17" s="19" t="s">
        <v>87</v>
      </c>
      <c r="I17" s="28">
        <v>12582576</v>
      </c>
      <c r="J17" s="27" t="s">
        <v>57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idden="1" x14ac:dyDescent="0.2">
      <c r="A18" s="19" t="s">
        <v>84</v>
      </c>
      <c r="B18" s="30" t="s">
        <v>88</v>
      </c>
      <c r="C18" s="19">
        <v>2017</v>
      </c>
      <c r="D18" s="30" t="s">
        <v>88</v>
      </c>
      <c r="E18" s="21" t="s">
        <v>89</v>
      </c>
      <c r="F18" s="19" t="s">
        <v>922</v>
      </c>
      <c r="G18" s="22" t="s">
        <v>50</v>
      </c>
      <c r="H18" s="19" t="s">
        <v>87</v>
      </c>
      <c r="I18" s="23">
        <v>172241900</v>
      </c>
      <c r="J18" s="19" t="s">
        <v>60</v>
      </c>
      <c r="K18" s="23"/>
      <c r="L18" s="23"/>
      <c r="M18" s="23"/>
      <c r="N18" s="23"/>
      <c r="O18" s="23"/>
      <c r="P18" s="23">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idden="1" x14ac:dyDescent="0.2">
      <c r="A19" s="19" t="s">
        <v>47</v>
      </c>
      <c r="B19" s="29" t="s">
        <v>90</v>
      </c>
      <c r="C19" s="19">
        <v>2017</v>
      </c>
      <c r="D19" s="29" t="s">
        <v>90</v>
      </c>
      <c r="E19" s="19" t="s">
        <v>91</v>
      </c>
      <c r="F19" s="19" t="s">
        <v>923</v>
      </c>
      <c r="G19" s="22" t="s">
        <v>50</v>
      </c>
      <c r="H19" s="19" t="s">
        <v>51</v>
      </c>
      <c r="I19" s="28">
        <v>169657042</v>
      </c>
      <c r="J19" s="27" t="s">
        <v>92</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idden="1" x14ac:dyDescent="0.2">
      <c r="A20" s="19" t="s">
        <v>84</v>
      </c>
      <c r="B20" s="29" t="s">
        <v>93</v>
      </c>
      <c r="C20" s="19">
        <v>2017</v>
      </c>
      <c r="D20" s="29" t="s">
        <v>93</v>
      </c>
      <c r="E20" s="19" t="s">
        <v>94</v>
      </c>
      <c r="F20" s="19" t="s">
        <v>922</v>
      </c>
      <c r="G20" s="22" t="s">
        <v>50</v>
      </c>
      <c r="H20" s="19" t="s">
        <v>87</v>
      </c>
      <c r="I20" s="28">
        <f>257594423+68397219</f>
        <v>325991642</v>
      </c>
      <c r="J20" s="31" t="s">
        <v>95</v>
      </c>
      <c r="K20" s="23"/>
      <c r="L20" s="23"/>
      <c r="M20" s="23"/>
      <c r="N20" s="23"/>
      <c r="O20" s="23"/>
      <c r="P20" s="23"/>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idden="1" x14ac:dyDescent="0.2">
      <c r="A21" s="19" t="s">
        <v>47</v>
      </c>
      <c r="B21" s="26" t="s">
        <v>96</v>
      </c>
      <c r="C21" s="19">
        <v>2017</v>
      </c>
      <c r="D21" s="26" t="s">
        <v>96</v>
      </c>
      <c r="E21" s="19" t="s">
        <v>97</v>
      </c>
      <c r="F21" s="19" t="s">
        <v>929</v>
      </c>
      <c r="G21" s="22" t="s">
        <v>50</v>
      </c>
      <c r="H21" s="27" t="s">
        <v>51</v>
      </c>
      <c r="I21" s="28">
        <v>170624572</v>
      </c>
      <c r="J21" s="27" t="s">
        <v>63</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idden="1" x14ac:dyDescent="0.2">
      <c r="A22" s="19" t="s">
        <v>47</v>
      </c>
      <c r="B22" s="29" t="s">
        <v>98</v>
      </c>
      <c r="C22" s="19">
        <v>2017</v>
      </c>
      <c r="D22" s="29" t="s">
        <v>98</v>
      </c>
      <c r="E22" s="19" t="s">
        <v>99</v>
      </c>
      <c r="F22" s="19" t="s">
        <v>928</v>
      </c>
      <c r="G22" s="22" t="s">
        <v>50</v>
      </c>
      <c r="H22" s="27" t="s">
        <v>51</v>
      </c>
      <c r="I22" s="28">
        <f>1189110828+300000000</f>
        <v>1489110828</v>
      </c>
      <c r="J22" s="33" t="s">
        <v>66</v>
      </c>
      <c r="K22" s="23"/>
      <c r="L22" s="23">
        <v>1489110828</v>
      </c>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idden="1" x14ac:dyDescent="0.25">
      <c r="A23" s="19" t="s">
        <v>53</v>
      </c>
      <c r="B23" s="20" t="s">
        <v>100</v>
      </c>
      <c r="C23" s="19">
        <v>2017</v>
      </c>
      <c r="D23" s="20" t="s">
        <v>100</v>
      </c>
      <c r="E23" s="21" t="s">
        <v>101</v>
      </c>
      <c r="F23" s="19" t="s">
        <v>922</v>
      </c>
      <c r="G23" s="22" t="s">
        <v>50</v>
      </c>
      <c r="H23" s="19" t="s">
        <v>56</v>
      </c>
      <c r="I23" s="23">
        <v>127256000</v>
      </c>
      <c r="J23" s="19" t="s">
        <v>57</v>
      </c>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idden="1" x14ac:dyDescent="0.2">
      <c r="A24" s="19" t="s">
        <v>84</v>
      </c>
      <c r="B24" s="34" t="s">
        <v>102</v>
      </c>
      <c r="C24" s="19">
        <v>2017</v>
      </c>
      <c r="D24" s="34" t="s">
        <v>102</v>
      </c>
      <c r="E24" s="21" t="s">
        <v>103</v>
      </c>
      <c r="F24" s="19" t="s">
        <v>922</v>
      </c>
      <c r="G24" s="22" t="s">
        <v>50</v>
      </c>
      <c r="H24" s="19" t="s">
        <v>87</v>
      </c>
      <c r="I24" s="23">
        <v>530014500</v>
      </c>
      <c r="J24" s="19" t="s">
        <v>104</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idden="1" x14ac:dyDescent="0.2">
      <c r="A25" s="19" t="s">
        <v>84</v>
      </c>
      <c r="B25" s="34" t="s">
        <v>105</v>
      </c>
      <c r="C25" s="19">
        <v>2017</v>
      </c>
      <c r="D25" s="34" t="s">
        <v>105</v>
      </c>
      <c r="E25" s="21" t="s">
        <v>106</v>
      </c>
      <c r="F25" s="19" t="s">
        <v>922</v>
      </c>
      <c r="G25" s="22" t="s">
        <v>50</v>
      </c>
      <c r="H25" s="19" t="s">
        <v>87</v>
      </c>
      <c r="I25" s="23">
        <v>626267000</v>
      </c>
      <c r="J25" s="19" t="s">
        <v>66</v>
      </c>
      <c r="K25" s="23"/>
      <c r="L25" s="23">
        <v>626267000</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idden="1" x14ac:dyDescent="0.2">
      <c r="A26" s="19" t="s">
        <v>84</v>
      </c>
      <c r="B26" s="30" t="s">
        <v>107</v>
      </c>
      <c r="C26" s="19">
        <v>2017</v>
      </c>
      <c r="D26" s="30" t="s">
        <v>107</v>
      </c>
      <c r="E26" s="21" t="s">
        <v>108</v>
      </c>
      <c r="F26" s="19" t="s">
        <v>924</v>
      </c>
      <c r="G26" s="22" t="s">
        <v>50</v>
      </c>
      <c r="H26" s="19" t="s">
        <v>87</v>
      </c>
      <c r="I26" s="23">
        <v>682053000</v>
      </c>
      <c r="J26" s="19" t="s">
        <v>109</v>
      </c>
      <c r="K26" s="23"/>
      <c r="L26" s="23"/>
      <c r="M26" s="23"/>
      <c r="N26" s="23"/>
      <c r="O26" s="23"/>
      <c r="P26" s="23"/>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idden="1" x14ac:dyDescent="0.25">
      <c r="A27" s="19" t="s">
        <v>84</v>
      </c>
      <c r="B27" s="20" t="s">
        <v>110</v>
      </c>
      <c r="C27" s="19">
        <v>2017</v>
      </c>
      <c r="D27" s="20" t="s">
        <v>110</v>
      </c>
      <c r="E27" s="21" t="s">
        <v>111</v>
      </c>
      <c r="F27" s="19" t="s">
        <v>922</v>
      </c>
      <c r="G27" s="22" t="s">
        <v>50</v>
      </c>
      <c r="H27" s="19" t="s">
        <v>87</v>
      </c>
      <c r="I27" s="23">
        <v>501320000</v>
      </c>
      <c r="J27" s="19" t="s">
        <v>112</v>
      </c>
      <c r="K27" s="23"/>
      <c r="L27" s="23"/>
      <c r="M27" s="23"/>
      <c r="N27" s="23"/>
      <c r="O27" s="23"/>
      <c r="P27" s="23"/>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idden="1" x14ac:dyDescent="0.2">
      <c r="A28" s="19" t="s">
        <v>47</v>
      </c>
      <c r="B28" s="30" t="s">
        <v>113</v>
      </c>
      <c r="C28" s="19">
        <v>2017</v>
      </c>
      <c r="D28" s="30" t="s">
        <v>113</v>
      </c>
      <c r="E28" s="19" t="s">
        <v>114</v>
      </c>
      <c r="F28" s="19" t="s">
        <v>928</v>
      </c>
      <c r="G28" s="22" t="s">
        <v>50</v>
      </c>
      <c r="H28" s="19" t="s">
        <v>51</v>
      </c>
      <c r="I28" s="28">
        <v>7800000</v>
      </c>
      <c r="J28" s="27" t="s">
        <v>115</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idden="1" x14ac:dyDescent="0.2">
      <c r="A29" s="19" t="s">
        <v>53</v>
      </c>
      <c r="B29" s="29" t="s">
        <v>116</v>
      </c>
      <c r="C29" s="19">
        <v>2017</v>
      </c>
      <c r="D29" s="29" t="s">
        <v>116</v>
      </c>
      <c r="E29" s="19" t="s">
        <v>101</v>
      </c>
      <c r="F29" s="19" t="s">
        <v>922</v>
      </c>
      <c r="G29" s="22" t="s">
        <v>50</v>
      </c>
      <c r="H29" s="27" t="s">
        <v>56</v>
      </c>
      <c r="I29" s="23">
        <v>334656000</v>
      </c>
      <c r="J29" s="27" t="s">
        <v>57</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idden="1" x14ac:dyDescent="0.2">
      <c r="A30" s="19" t="s">
        <v>47</v>
      </c>
      <c r="B30" s="29" t="s">
        <v>117</v>
      </c>
      <c r="C30" s="19">
        <v>2017</v>
      </c>
      <c r="D30" s="29" t="s">
        <v>117</v>
      </c>
      <c r="E30" s="19" t="s">
        <v>118</v>
      </c>
      <c r="F30" s="19" t="s">
        <v>922</v>
      </c>
      <c r="G30" s="22" t="s">
        <v>50</v>
      </c>
      <c r="H30" s="19" t="s">
        <v>51</v>
      </c>
      <c r="I30" s="28">
        <v>2195682978</v>
      </c>
      <c r="J30" s="27" t="s">
        <v>112</v>
      </c>
      <c r="K30" s="23"/>
      <c r="L30" s="23"/>
      <c r="M30" s="23"/>
      <c r="N30" s="23"/>
      <c r="O30" s="23"/>
      <c r="P30" s="23"/>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idden="1" x14ac:dyDescent="0.2">
      <c r="A31" s="19" t="s">
        <v>47</v>
      </c>
      <c r="B31" s="35" t="s">
        <v>119</v>
      </c>
      <c r="C31" s="19">
        <v>2017</v>
      </c>
      <c r="D31" s="35" t="s">
        <v>119</v>
      </c>
      <c r="E31" s="19" t="s">
        <v>120</v>
      </c>
      <c r="F31" s="19" t="s">
        <v>925</v>
      </c>
      <c r="G31" s="22" t="s">
        <v>50</v>
      </c>
      <c r="H31" s="27" t="s">
        <v>51</v>
      </c>
      <c r="I31" s="28">
        <v>260000000</v>
      </c>
      <c r="J31" s="27" t="s">
        <v>63</v>
      </c>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idden="1" x14ac:dyDescent="0.2">
      <c r="A32" s="19" t="s">
        <v>47</v>
      </c>
      <c r="B32" s="30" t="s">
        <v>121</v>
      </c>
      <c r="C32" s="19">
        <v>2017</v>
      </c>
      <c r="D32" s="30" t="s">
        <v>121</v>
      </c>
      <c r="E32" s="21" t="s">
        <v>122</v>
      </c>
      <c r="F32" s="19" t="s">
        <v>929</v>
      </c>
      <c r="G32" s="22" t="s">
        <v>50</v>
      </c>
      <c r="H32" s="19" t="s">
        <v>51</v>
      </c>
      <c r="I32" s="23">
        <v>239786690</v>
      </c>
      <c r="J32" s="19" t="s">
        <v>69</v>
      </c>
      <c r="K32" s="23"/>
      <c r="L32" s="23"/>
      <c r="M32" s="23"/>
      <c r="N32" s="23"/>
      <c r="O32" s="23"/>
      <c r="P32" s="23"/>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idden="1" x14ac:dyDescent="0.25">
      <c r="A33" s="19" t="s">
        <v>84</v>
      </c>
      <c r="B33" s="19" t="s">
        <v>123</v>
      </c>
      <c r="C33" s="19">
        <v>2017</v>
      </c>
      <c r="D33" s="19" t="s">
        <v>123</v>
      </c>
      <c r="E33" s="21" t="s">
        <v>124</v>
      </c>
      <c r="F33" s="19" t="s">
        <v>922</v>
      </c>
      <c r="G33" s="22" t="s">
        <v>50</v>
      </c>
      <c r="H33" s="19" t="s">
        <v>87</v>
      </c>
      <c r="I33" s="23">
        <v>1490000000</v>
      </c>
      <c r="J33" s="19"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idden="1" x14ac:dyDescent="0.25">
      <c r="A34" s="19" t="s">
        <v>84</v>
      </c>
      <c r="B34" s="19" t="s">
        <v>125</v>
      </c>
      <c r="C34" s="19">
        <v>2017</v>
      </c>
      <c r="D34" s="19" t="s">
        <v>125</v>
      </c>
      <c r="E34" s="21" t="s">
        <v>126</v>
      </c>
      <c r="F34" s="19" t="s">
        <v>922</v>
      </c>
      <c r="G34" s="22" t="s">
        <v>50</v>
      </c>
      <c r="H34" s="19" t="s">
        <v>87</v>
      </c>
      <c r="I34" s="23">
        <v>8000000000</v>
      </c>
      <c r="J34" s="19" t="s">
        <v>57</v>
      </c>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idden="1" x14ac:dyDescent="0.25">
      <c r="A35" s="19" t="s">
        <v>53</v>
      </c>
      <c r="B35" s="19" t="s">
        <v>127</v>
      </c>
      <c r="C35" s="19">
        <v>2017</v>
      </c>
      <c r="D35" s="19" t="s">
        <v>127</v>
      </c>
      <c r="E35" s="21" t="s">
        <v>128</v>
      </c>
      <c r="F35" s="19" t="s">
        <v>922</v>
      </c>
      <c r="G35" s="22" t="s">
        <v>50</v>
      </c>
      <c r="H35" s="19" t="s">
        <v>56</v>
      </c>
      <c r="I35" s="23">
        <v>823033395</v>
      </c>
      <c r="J35" s="19" t="s">
        <v>129</v>
      </c>
      <c r="K35" s="23"/>
      <c r="L35" s="23">
        <v>19140311.511627909</v>
      </c>
      <c r="M35" s="23">
        <v>57420934.534883723</v>
      </c>
      <c r="N35" s="23"/>
      <c r="O35" s="23"/>
      <c r="P35" s="23">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idden="1" x14ac:dyDescent="0.25">
      <c r="A36" s="19" t="s">
        <v>84</v>
      </c>
      <c r="B36" s="19" t="s">
        <v>130</v>
      </c>
      <c r="C36" s="19">
        <v>2017</v>
      </c>
      <c r="D36" s="19" t="s">
        <v>130</v>
      </c>
      <c r="E36" s="21" t="s">
        <v>131</v>
      </c>
      <c r="F36" s="19" t="s">
        <v>922</v>
      </c>
      <c r="G36" s="22" t="s">
        <v>50</v>
      </c>
      <c r="H36" s="19" t="s">
        <v>87</v>
      </c>
      <c r="I36" s="23">
        <v>4737670000</v>
      </c>
      <c r="J36" s="19" t="s">
        <v>57</v>
      </c>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idden="1" x14ac:dyDescent="0.25">
      <c r="A37" s="19" t="s">
        <v>84</v>
      </c>
      <c r="B37" s="19" t="s">
        <v>132</v>
      </c>
      <c r="C37" s="19">
        <v>2017</v>
      </c>
      <c r="D37" s="19" t="s">
        <v>132</v>
      </c>
      <c r="E37" s="21" t="s">
        <v>133</v>
      </c>
      <c r="F37" s="19" t="s">
        <v>922</v>
      </c>
      <c r="G37" s="19" t="s">
        <v>134</v>
      </c>
      <c r="H37" s="19" t="s">
        <v>87</v>
      </c>
      <c r="I37" s="36">
        <v>1375243343</v>
      </c>
      <c r="J37" s="19" t="s">
        <v>57</v>
      </c>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idden="1" x14ac:dyDescent="0.25">
      <c r="A38" s="19" t="s">
        <v>84</v>
      </c>
      <c r="B38" s="19" t="s">
        <v>135</v>
      </c>
      <c r="C38" s="19">
        <v>2017</v>
      </c>
      <c r="D38" s="19" t="s">
        <v>135</v>
      </c>
      <c r="E38" s="21" t="s">
        <v>136</v>
      </c>
      <c r="F38" s="19" t="s">
        <v>922</v>
      </c>
      <c r="G38" s="22" t="s">
        <v>50</v>
      </c>
      <c r="H38" s="19" t="s">
        <v>87</v>
      </c>
      <c r="I38" s="23">
        <v>707039000</v>
      </c>
      <c r="J38" s="19" t="s">
        <v>137</v>
      </c>
      <c r="K38" s="23"/>
      <c r="L38" s="23"/>
      <c r="M38" s="23"/>
      <c r="N38" s="23"/>
      <c r="O38" s="23"/>
      <c r="P38" s="23"/>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idden="1" x14ac:dyDescent="0.2">
      <c r="A39" s="19" t="s">
        <v>53</v>
      </c>
      <c r="B39" s="31" t="s">
        <v>138</v>
      </c>
      <c r="C39" s="19">
        <v>2017</v>
      </c>
      <c r="D39" s="31" t="s">
        <v>138</v>
      </c>
      <c r="E39" s="21" t="s">
        <v>139</v>
      </c>
      <c r="F39" s="19" t="s">
        <v>924</v>
      </c>
      <c r="G39" s="22" t="s">
        <v>50</v>
      </c>
      <c r="H39" s="19" t="s">
        <v>56</v>
      </c>
      <c r="I39" s="23">
        <v>356845272</v>
      </c>
      <c r="J39" s="19" t="s">
        <v>140</v>
      </c>
      <c r="K39" s="23"/>
      <c r="L39" s="23">
        <v>71369054.400000006</v>
      </c>
      <c r="M39" s="23"/>
      <c r="N39" s="23"/>
      <c r="O39" s="23"/>
      <c r="P39" s="23"/>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idden="1" x14ac:dyDescent="0.25">
      <c r="A40" s="19" t="s">
        <v>84</v>
      </c>
      <c r="B40" s="19" t="s">
        <v>141</v>
      </c>
      <c r="C40" s="19">
        <v>2017</v>
      </c>
      <c r="D40" s="19" t="s">
        <v>141</v>
      </c>
      <c r="E40" s="21" t="s">
        <v>142</v>
      </c>
      <c r="F40" s="19" t="s">
        <v>922</v>
      </c>
      <c r="G40" s="22" t="s">
        <v>50</v>
      </c>
      <c r="H40" s="19" t="s">
        <v>87</v>
      </c>
      <c r="I40" s="23">
        <v>711175000</v>
      </c>
      <c r="J40" s="19" t="s">
        <v>143</v>
      </c>
      <c r="K40" s="23"/>
      <c r="L40" s="23"/>
      <c r="M40" s="23"/>
      <c r="N40" s="23"/>
      <c r="O40" s="23"/>
      <c r="P40" s="23"/>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idden="1" x14ac:dyDescent="0.25">
      <c r="A41" s="19" t="s">
        <v>53</v>
      </c>
      <c r="B41" s="19" t="s">
        <v>144</v>
      </c>
      <c r="C41" s="19">
        <v>2017</v>
      </c>
      <c r="D41" s="19" t="s">
        <v>144</v>
      </c>
      <c r="E41" s="21" t="s">
        <v>145</v>
      </c>
      <c r="F41" s="19" t="s">
        <v>928</v>
      </c>
      <c r="G41" s="19" t="s">
        <v>146</v>
      </c>
      <c r="H41" s="19" t="s">
        <v>56</v>
      </c>
      <c r="I41" s="23">
        <v>138400000</v>
      </c>
      <c r="J41" s="19" t="s">
        <v>147</v>
      </c>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idden="1" x14ac:dyDescent="0.25">
      <c r="A42" s="19" t="s">
        <v>53</v>
      </c>
      <c r="B42" s="19" t="s">
        <v>148</v>
      </c>
      <c r="C42" s="19">
        <v>2017</v>
      </c>
      <c r="D42" s="19" t="s">
        <v>148</v>
      </c>
      <c r="E42" s="21" t="s">
        <v>149</v>
      </c>
      <c r="F42" s="19" t="s">
        <v>922</v>
      </c>
      <c r="G42" s="22" t="s">
        <v>50</v>
      </c>
      <c r="H42" s="19" t="s">
        <v>56</v>
      </c>
      <c r="I42" s="23">
        <v>231300000</v>
      </c>
      <c r="J42" s="19" t="s">
        <v>150</v>
      </c>
      <c r="K42" s="23">
        <v>231300000</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idden="1" x14ac:dyDescent="0.25">
      <c r="A43" s="19" t="s">
        <v>53</v>
      </c>
      <c r="B43" s="19" t="s">
        <v>151</v>
      </c>
      <c r="C43" s="19">
        <v>2017</v>
      </c>
      <c r="D43" s="19" t="s">
        <v>151</v>
      </c>
      <c r="E43" s="21" t="s">
        <v>152</v>
      </c>
      <c r="F43" s="19" t="s">
        <v>922</v>
      </c>
      <c r="G43" s="22" t="s">
        <v>50</v>
      </c>
      <c r="H43" s="19" t="s">
        <v>56</v>
      </c>
      <c r="I43" s="23">
        <v>210000000</v>
      </c>
      <c r="J43" s="19" t="s">
        <v>57</v>
      </c>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idden="1" x14ac:dyDescent="0.25">
      <c r="A44" s="19" t="s">
        <v>53</v>
      </c>
      <c r="B44" s="19" t="s">
        <v>153</v>
      </c>
      <c r="C44" s="19">
        <v>2017</v>
      </c>
      <c r="D44" s="19" t="s">
        <v>153</v>
      </c>
      <c r="E44" s="21" t="s">
        <v>154</v>
      </c>
      <c r="F44" s="19" t="s">
        <v>922</v>
      </c>
      <c r="G44" s="19" t="s">
        <v>155</v>
      </c>
      <c r="H44" s="19" t="s">
        <v>56</v>
      </c>
      <c r="I44" s="23">
        <v>366665000</v>
      </c>
      <c r="J44" s="19" t="s">
        <v>156</v>
      </c>
      <c r="K44" s="23"/>
      <c r="L44" s="23"/>
      <c r="M44" s="23"/>
      <c r="N44" s="23"/>
      <c r="O44" s="23"/>
      <c r="P44" s="23">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idden="1" x14ac:dyDescent="0.25">
      <c r="A45" s="19" t="s">
        <v>84</v>
      </c>
      <c r="B45" s="19" t="s">
        <v>157</v>
      </c>
      <c r="C45" s="19">
        <v>2017</v>
      </c>
      <c r="D45" s="19" t="s">
        <v>157</v>
      </c>
      <c r="E45" s="21" t="s">
        <v>158</v>
      </c>
      <c r="F45" s="19" t="s">
        <v>928</v>
      </c>
      <c r="G45" s="19" t="s">
        <v>159</v>
      </c>
      <c r="H45" s="19" t="s">
        <v>87</v>
      </c>
      <c r="I45" s="23">
        <v>475947893</v>
      </c>
      <c r="J45" s="19" t="s">
        <v>57</v>
      </c>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idden="1" x14ac:dyDescent="0.25">
      <c r="A46" s="19" t="s">
        <v>53</v>
      </c>
      <c r="B46" s="19" t="s">
        <v>160</v>
      </c>
      <c r="C46" s="19">
        <v>2017</v>
      </c>
      <c r="D46" s="19" t="s">
        <v>160</v>
      </c>
      <c r="E46" s="21" t="s">
        <v>161</v>
      </c>
      <c r="F46" s="19" t="s">
        <v>922</v>
      </c>
      <c r="G46" s="22" t="s">
        <v>50</v>
      </c>
      <c r="H46" s="19" t="s">
        <v>56</v>
      </c>
      <c r="I46" s="23">
        <v>4780000000</v>
      </c>
      <c r="J46" s="19" t="s">
        <v>57</v>
      </c>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idden="1" x14ac:dyDescent="0.25">
      <c r="A47" s="19" t="s">
        <v>53</v>
      </c>
      <c r="B47" s="19" t="s">
        <v>162</v>
      </c>
      <c r="C47" s="19">
        <v>2017</v>
      </c>
      <c r="D47" s="19" t="s">
        <v>162</v>
      </c>
      <c r="E47" s="21" t="s">
        <v>163</v>
      </c>
      <c r="F47" s="19" t="s">
        <v>922</v>
      </c>
      <c r="G47" s="22" t="s">
        <v>50</v>
      </c>
      <c r="H47" s="19" t="s">
        <v>56</v>
      </c>
      <c r="I47" s="23">
        <v>700000000</v>
      </c>
      <c r="J47" s="19" t="s">
        <v>57</v>
      </c>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idden="1" x14ac:dyDescent="0.25">
      <c r="A48" s="19" t="s">
        <v>53</v>
      </c>
      <c r="B48" s="19" t="s">
        <v>164</v>
      </c>
      <c r="C48" s="19">
        <v>2017</v>
      </c>
      <c r="D48" s="19" t="s">
        <v>164</v>
      </c>
      <c r="E48" s="21" t="s">
        <v>165</v>
      </c>
      <c r="F48" s="19" t="s">
        <v>922</v>
      </c>
      <c r="G48" s="22" t="s">
        <v>50</v>
      </c>
      <c r="H48" s="19" t="s">
        <v>56</v>
      </c>
      <c r="I48" s="23">
        <v>362481204</v>
      </c>
      <c r="J48" s="19" t="s">
        <v>166</v>
      </c>
      <c r="K48" s="23"/>
      <c r="L48" s="23">
        <v>60413534</v>
      </c>
      <c r="M48" s="23"/>
      <c r="N48" s="23"/>
      <c r="O48" s="23"/>
      <c r="P48" s="23"/>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idden="1" x14ac:dyDescent="0.25">
      <c r="A49" s="19" t="s">
        <v>53</v>
      </c>
      <c r="B49" s="19" t="s">
        <v>167</v>
      </c>
      <c r="C49" s="19">
        <v>2017</v>
      </c>
      <c r="D49" s="19" t="s">
        <v>167</v>
      </c>
      <c r="E49" s="21" t="s">
        <v>168</v>
      </c>
      <c r="F49" s="19" t="s">
        <v>922</v>
      </c>
      <c r="G49" s="22" t="s">
        <v>50</v>
      </c>
      <c r="H49" s="19" t="s">
        <v>56</v>
      </c>
      <c r="I49" s="23">
        <v>1539652500</v>
      </c>
      <c r="J49" s="19" t="s">
        <v>57</v>
      </c>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idden="1" x14ac:dyDescent="0.25">
      <c r="A50" s="19" t="s">
        <v>53</v>
      </c>
      <c r="B50" s="19" t="s">
        <v>169</v>
      </c>
      <c r="C50" s="19">
        <v>2017</v>
      </c>
      <c r="D50" s="19" t="s">
        <v>169</v>
      </c>
      <c r="E50" s="21" t="s">
        <v>170</v>
      </c>
      <c r="F50" s="19" t="s">
        <v>929</v>
      </c>
      <c r="G50" s="19" t="s">
        <v>171</v>
      </c>
      <c r="H50" s="19" t="s">
        <v>56</v>
      </c>
      <c r="I50" s="23">
        <v>208252361</v>
      </c>
      <c r="J50" s="19" t="s">
        <v>57</v>
      </c>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idden="1" x14ac:dyDescent="0.25">
      <c r="A51" s="19" t="s">
        <v>47</v>
      </c>
      <c r="B51" s="19" t="s">
        <v>172</v>
      </c>
      <c r="C51" s="19">
        <v>2017</v>
      </c>
      <c r="D51" s="19" t="s">
        <v>172</v>
      </c>
      <c r="E51" s="21" t="s">
        <v>173</v>
      </c>
      <c r="F51" s="19" t="s">
        <v>928</v>
      </c>
      <c r="G51" s="22" t="s">
        <v>50</v>
      </c>
      <c r="H51" s="19" t="s">
        <v>51</v>
      </c>
      <c r="I51" s="23">
        <v>163962000</v>
      </c>
      <c r="J51" s="19" t="s">
        <v>52</v>
      </c>
      <c r="K51" s="23"/>
      <c r="L51" s="23"/>
      <c r="M51" s="23"/>
      <c r="N51" s="23"/>
      <c r="O51" s="23"/>
      <c r="P51" s="23"/>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idden="1" x14ac:dyDescent="0.25">
      <c r="A52" s="19" t="s">
        <v>84</v>
      </c>
      <c r="B52" s="19" t="s">
        <v>174</v>
      </c>
      <c r="C52" s="19">
        <v>2017</v>
      </c>
      <c r="D52" s="19" t="s">
        <v>174</v>
      </c>
      <c r="E52" s="21" t="s">
        <v>175</v>
      </c>
      <c r="F52" s="19" t="s">
        <v>922</v>
      </c>
      <c r="G52" s="19" t="s">
        <v>134</v>
      </c>
      <c r="H52" s="19" t="s">
        <v>87</v>
      </c>
      <c r="I52" s="36">
        <v>682339252</v>
      </c>
      <c r="J52" s="19" t="s">
        <v>57</v>
      </c>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idden="1" x14ac:dyDescent="0.25">
      <c r="A53" s="19" t="s">
        <v>53</v>
      </c>
      <c r="B53" s="19" t="s">
        <v>176</v>
      </c>
      <c r="C53" s="19">
        <v>2017</v>
      </c>
      <c r="D53" s="19" t="s">
        <v>176</v>
      </c>
      <c r="E53" s="21" t="s">
        <v>177</v>
      </c>
      <c r="F53" s="19" t="s">
        <v>922</v>
      </c>
      <c r="G53" s="22" t="s">
        <v>50</v>
      </c>
      <c r="H53" s="19" t="s">
        <v>56</v>
      </c>
      <c r="I53" s="23">
        <v>1300000200</v>
      </c>
      <c r="J53" s="19" t="s">
        <v>57</v>
      </c>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idden="1" x14ac:dyDescent="0.25">
      <c r="A54" s="19" t="s">
        <v>84</v>
      </c>
      <c r="B54" s="19" t="s">
        <v>178</v>
      </c>
      <c r="C54" s="19">
        <v>2017</v>
      </c>
      <c r="D54" s="19" t="s">
        <v>178</v>
      </c>
      <c r="E54" s="21" t="s">
        <v>179</v>
      </c>
      <c r="F54" s="19" t="s">
        <v>928</v>
      </c>
      <c r="G54" s="22" t="s">
        <v>50</v>
      </c>
      <c r="H54" s="19" t="s">
        <v>87</v>
      </c>
      <c r="I54" s="23">
        <v>415180727</v>
      </c>
      <c r="J54" s="19" t="s">
        <v>57</v>
      </c>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idden="1" x14ac:dyDescent="0.25">
      <c r="A55" s="19" t="s">
        <v>84</v>
      </c>
      <c r="B55" s="19" t="s">
        <v>180</v>
      </c>
      <c r="C55" s="19">
        <v>2017</v>
      </c>
      <c r="D55" s="19" t="s">
        <v>180</v>
      </c>
      <c r="E55" s="21" t="s">
        <v>181</v>
      </c>
      <c r="F55" s="19" t="s">
        <v>928</v>
      </c>
      <c r="G55" s="19" t="s">
        <v>182</v>
      </c>
      <c r="H55" s="19" t="s">
        <v>87</v>
      </c>
      <c r="I55" s="23">
        <v>1000000000</v>
      </c>
      <c r="J55" s="19" t="s">
        <v>57</v>
      </c>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idden="1" x14ac:dyDescent="0.25">
      <c r="A56" s="19" t="s">
        <v>84</v>
      </c>
      <c r="B56" s="19" t="s">
        <v>183</v>
      </c>
      <c r="C56" s="19">
        <v>2017</v>
      </c>
      <c r="D56" s="19" t="s">
        <v>183</v>
      </c>
      <c r="E56" s="21" t="s">
        <v>184</v>
      </c>
      <c r="F56" s="19" t="s">
        <v>928</v>
      </c>
      <c r="G56" s="19" t="s">
        <v>182</v>
      </c>
      <c r="H56" s="19" t="s">
        <v>87</v>
      </c>
      <c r="I56" s="23">
        <v>1000000000</v>
      </c>
      <c r="J56" s="19" t="s">
        <v>57</v>
      </c>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idden="1" x14ac:dyDescent="0.25">
      <c r="A57" s="19" t="s">
        <v>84</v>
      </c>
      <c r="B57" s="19" t="s">
        <v>185</v>
      </c>
      <c r="C57" s="19">
        <v>2017</v>
      </c>
      <c r="D57" s="19" t="s">
        <v>185</v>
      </c>
      <c r="E57" s="21" t="s">
        <v>186</v>
      </c>
      <c r="F57" s="19" t="s">
        <v>922</v>
      </c>
      <c r="G57" s="19" t="s">
        <v>182</v>
      </c>
      <c r="H57" s="19" t="s">
        <v>87</v>
      </c>
      <c r="I57" s="23">
        <v>2451640000</v>
      </c>
      <c r="J57" s="19" t="s">
        <v>57</v>
      </c>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idden="1" x14ac:dyDescent="0.25">
      <c r="A58" s="19" t="s">
        <v>84</v>
      </c>
      <c r="B58" s="19" t="s">
        <v>187</v>
      </c>
      <c r="C58" s="19">
        <v>2017</v>
      </c>
      <c r="D58" s="19" t="s">
        <v>187</v>
      </c>
      <c r="E58" s="21" t="s">
        <v>188</v>
      </c>
      <c r="F58" s="19" t="s">
        <v>928</v>
      </c>
      <c r="G58" s="19" t="s">
        <v>182</v>
      </c>
      <c r="H58" s="19" t="s">
        <v>87</v>
      </c>
      <c r="I58" s="23">
        <v>1000000000</v>
      </c>
      <c r="J58" s="19" t="s">
        <v>57</v>
      </c>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x14ac:dyDescent="0.25">
      <c r="A59" s="121" t="s">
        <v>84</v>
      </c>
      <c r="B59" s="121" t="s">
        <v>189</v>
      </c>
      <c r="C59" s="121">
        <v>2017</v>
      </c>
      <c r="D59" s="19" t="s">
        <v>189</v>
      </c>
      <c r="E59" s="121" t="s">
        <v>190</v>
      </c>
      <c r="F59" s="121" t="s">
        <v>929</v>
      </c>
      <c r="G59" s="121" t="s">
        <v>50</v>
      </c>
      <c r="H59" s="19" t="s">
        <v>87</v>
      </c>
      <c r="I59" s="130">
        <v>280000000</v>
      </c>
      <c r="J59" s="121" t="s">
        <v>191</v>
      </c>
      <c r="K59" s="23"/>
      <c r="L59" s="23"/>
      <c r="M59" s="23"/>
      <c r="N59" s="23"/>
      <c r="O59" s="130">
        <v>280000000</v>
      </c>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idden="1" x14ac:dyDescent="0.25">
      <c r="A60" s="19" t="s">
        <v>53</v>
      </c>
      <c r="B60" s="19" t="s">
        <v>192</v>
      </c>
      <c r="C60" s="19">
        <v>2017</v>
      </c>
      <c r="D60" s="19" t="s">
        <v>192</v>
      </c>
      <c r="E60" s="21" t="s">
        <v>193</v>
      </c>
      <c r="F60" s="19" t="s">
        <v>922</v>
      </c>
      <c r="G60" s="22" t="s">
        <v>50</v>
      </c>
      <c r="H60" s="19" t="s">
        <v>56</v>
      </c>
      <c r="I60" s="23">
        <v>1121730956</v>
      </c>
      <c r="J60" s="19" t="s">
        <v>57</v>
      </c>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idden="1" x14ac:dyDescent="0.25">
      <c r="A61" s="19" t="s">
        <v>53</v>
      </c>
      <c r="B61" s="19" t="s">
        <v>194</v>
      </c>
      <c r="C61" s="19">
        <v>2017</v>
      </c>
      <c r="D61" s="19" t="s">
        <v>194</v>
      </c>
      <c r="E61" s="21" t="s">
        <v>195</v>
      </c>
      <c r="F61" s="19" t="s">
        <v>929</v>
      </c>
      <c r="G61" s="22" t="s">
        <v>50</v>
      </c>
      <c r="H61" s="19" t="s">
        <v>56</v>
      </c>
      <c r="I61" s="23">
        <v>1673201025</v>
      </c>
      <c r="J61" s="19" t="s">
        <v>57</v>
      </c>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idden="1" x14ac:dyDescent="0.25">
      <c r="A62" s="19" t="s">
        <v>53</v>
      </c>
      <c r="B62" s="19" t="s">
        <v>196</v>
      </c>
      <c r="C62" s="19">
        <v>2017</v>
      </c>
      <c r="D62" s="19" t="s">
        <v>196</v>
      </c>
      <c r="E62" s="21" t="s">
        <v>197</v>
      </c>
      <c r="F62" s="19" t="s">
        <v>922</v>
      </c>
      <c r="G62" s="22" t="s">
        <v>50</v>
      </c>
      <c r="H62" s="19" t="s">
        <v>56</v>
      </c>
      <c r="I62" s="23">
        <v>694246000</v>
      </c>
      <c r="J62" s="19" t="s">
        <v>198</v>
      </c>
      <c r="K62" s="23"/>
      <c r="L62" s="23"/>
      <c r="M62" s="23"/>
      <c r="N62" s="23"/>
      <c r="O62" s="23"/>
      <c r="P62" s="23">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idden="1" x14ac:dyDescent="0.2">
      <c r="A63" s="19" t="s">
        <v>53</v>
      </c>
      <c r="B63" s="27" t="s">
        <v>199</v>
      </c>
      <c r="C63" s="19">
        <v>2017</v>
      </c>
      <c r="D63" s="27" t="s">
        <v>199</v>
      </c>
      <c r="E63" s="19" t="s">
        <v>200</v>
      </c>
      <c r="F63" s="19" t="s">
        <v>922</v>
      </c>
      <c r="G63" s="22" t="s">
        <v>50</v>
      </c>
      <c r="H63" s="19" t="s">
        <v>56</v>
      </c>
      <c r="I63" s="28">
        <v>3019654581</v>
      </c>
      <c r="J63" s="27" t="s">
        <v>57</v>
      </c>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idden="1" x14ac:dyDescent="0.2">
      <c r="A64" s="19" t="s">
        <v>53</v>
      </c>
      <c r="B64" s="37" t="s">
        <v>201</v>
      </c>
      <c r="C64" s="19">
        <v>2017</v>
      </c>
      <c r="D64" s="37" t="s">
        <v>201</v>
      </c>
      <c r="E64" s="32" t="s">
        <v>202</v>
      </c>
      <c r="F64" s="19" t="s">
        <v>922</v>
      </c>
      <c r="G64" s="22" t="s">
        <v>50</v>
      </c>
      <c r="H64" s="19" t="s">
        <v>56</v>
      </c>
      <c r="I64" s="23">
        <v>477012291</v>
      </c>
      <c r="J64" s="27" t="s">
        <v>57</v>
      </c>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idden="1" x14ac:dyDescent="0.25">
      <c r="A65" s="19" t="s">
        <v>53</v>
      </c>
      <c r="B65" s="19" t="s">
        <v>203</v>
      </c>
      <c r="C65" s="19">
        <v>2017</v>
      </c>
      <c r="D65" s="19" t="s">
        <v>203</v>
      </c>
      <c r="E65" s="21" t="s">
        <v>204</v>
      </c>
      <c r="F65" s="19" t="s">
        <v>922</v>
      </c>
      <c r="G65" s="22" t="s">
        <v>50</v>
      </c>
      <c r="H65" s="19" t="s">
        <v>56</v>
      </c>
      <c r="I65" s="23">
        <v>670000000</v>
      </c>
      <c r="J65" s="19" t="s">
        <v>205</v>
      </c>
      <c r="K65" s="23"/>
      <c r="L65" s="23"/>
      <c r="M65" s="23"/>
      <c r="N65" s="23"/>
      <c r="O65" s="23"/>
      <c r="P65" s="23"/>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idden="1" x14ac:dyDescent="0.25">
      <c r="A66" s="19" t="s">
        <v>84</v>
      </c>
      <c r="B66" s="19" t="s">
        <v>206</v>
      </c>
      <c r="C66" s="19">
        <v>2017</v>
      </c>
      <c r="D66" s="19" t="s">
        <v>206</v>
      </c>
      <c r="E66" s="21" t="s">
        <v>207</v>
      </c>
      <c r="F66" s="19" t="s">
        <v>922</v>
      </c>
      <c r="G66" s="22" t="s">
        <v>50</v>
      </c>
      <c r="H66" s="19" t="s">
        <v>87</v>
      </c>
      <c r="I66" s="23">
        <v>597535000</v>
      </c>
      <c r="J66" s="19" t="s">
        <v>208</v>
      </c>
      <c r="K66" s="23"/>
      <c r="L66" s="23"/>
      <c r="M66" s="23"/>
      <c r="N66" s="23"/>
      <c r="O66" s="23"/>
      <c r="P66" s="23"/>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idden="1" x14ac:dyDescent="0.25">
      <c r="A67" s="19" t="s">
        <v>53</v>
      </c>
      <c r="B67" s="19" t="s">
        <v>209</v>
      </c>
      <c r="C67" s="19">
        <v>2017</v>
      </c>
      <c r="D67" s="19" t="s">
        <v>209</v>
      </c>
      <c r="E67" s="21" t="s">
        <v>210</v>
      </c>
      <c r="F67" s="19" t="s">
        <v>922</v>
      </c>
      <c r="G67" s="22" t="s">
        <v>50</v>
      </c>
      <c r="H67" s="19" t="s">
        <v>56</v>
      </c>
      <c r="I67" s="23">
        <v>613500000</v>
      </c>
      <c r="J67" s="19" t="s">
        <v>52</v>
      </c>
      <c r="K67" s="23"/>
      <c r="L67" s="23"/>
      <c r="M67" s="23"/>
      <c r="N67" s="23"/>
      <c r="O67" s="23"/>
      <c r="P67" s="23"/>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idden="1" x14ac:dyDescent="0.25">
      <c r="A68" s="19" t="s">
        <v>53</v>
      </c>
      <c r="B68" s="19" t="s">
        <v>211</v>
      </c>
      <c r="C68" s="19">
        <v>2017</v>
      </c>
      <c r="D68" s="19" t="s">
        <v>211</v>
      </c>
      <c r="E68" s="21" t="s">
        <v>212</v>
      </c>
      <c r="F68" s="19" t="s">
        <v>926</v>
      </c>
      <c r="G68" s="22" t="s">
        <v>50</v>
      </c>
      <c r="H68" s="19" t="s">
        <v>56</v>
      </c>
      <c r="I68" s="23">
        <v>459150000</v>
      </c>
      <c r="J68" s="19" t="s">
        <v>57</v>
      </c>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idden="1" x14ac:dyDescent="0.25">
      <c r="A69" s="19" t="s">
        <v>53</v>
      </c>
      <c r="B69" s="19" t="s">
        <v>213</v>
      </c>
      <c r="C69" s="19">
        <v>2017</v>
      </c>
      <c r="D69" s="19" t="s">
        <v>213</v>
      </c>
      <c r="E69" s="21" t="s">
        <v>214</v>
      </c>
      <c r="F69" s="19" t="s">
        <v>922</v>
      </c>
      <c r="G69" s="22" t="s">
        <v>50</v>
      </c>
      <c r="H69" s="19" t="s">
        <v>56</v>
      </c>
      <c r="I69" s="39">
        <v>243719400</v>
      </c>
      <c r="J69" s="19" t="s">
        <v>215</v>
      </c>
      <c r="K69" s="23"/>
      <c r="L69" s="23"/>
      <c r="M69" s="23"/>
      <c r="N69" s="23"/>
      <c r="O69" s="23"/>
      <c r="P69" s="23">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idden="1" x14ac:dyDescent="0.25">
      <c r="A70" s="19" t="s">
        <v>84</v>
      </c>
      <c r="B70" s="19" t="s">
        <v>216</v>
      </c>
      <c r="C70" s="19">
        <v>2017</v>
      </c>
      <c r="D70" s="19" t="s">
        <v>216</v>
      </c>
      <c r="E70" s="21" t="s">
        <v>217</v>
      </c>
      <c r="F70" s="19" t="s">
        <v>929</v>
      </c>
      <c r="G70" s="19" t="s">
        <v>218</v>
      </c>
      <c r="H70" s="19" t="s">
        <v>87</v>
      </c>
      <c r="I70" s="23">
        <v>198832002</v>
      </c>
      <c r="J70" s="19" t="s">
        <v>208</v>
      </c>
      <c r="K70" s="23"/>
      <c r="L70" s="23"/>
      <c r="M70" s="23"/>
      <c r="N70" s="23"/>
      <c r="O70" s="23"/>
      <c r="P70" s="23"/>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idden="1" x14ac:dyDescent="0.25">
      <c r="A71" s="19" t="s">
        <v>84</v>
      </c>
      <c r="B71" s="19" t="s">
        <v>219</v>
      </c>
      <c r="C71" s="19">
        <v>2017</v>
      </c>
      <c r="D71" s="19" t="s">
        <v>219</v>
      </c>
      <c r="E71" s="21" t="s">
        <v>220</v>
      </c>
      <c r="F71" s="19" t="s">
        <v>929</v>
      </c>
      <c r="G71" s="19" t="s">
        <v>182</v>
      </c>
      <c r="H71" s="19" t="s">
        <v>87</v>
      </c>
      <c r="I71" s="23">
        <v>500000000</v>
      </c>
      <c r="J71" s="19" t="s">
        <v>57</v>
      </c>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idden="1" x14ac:dyDescent="0.25">
      <c r="A72" s="19" t="s">
        <v>53</v>
      </c>
      <c r="B72" s="19" t="s">
        <v>221</v>
      </c>
      <c r="C72" s="19">
        <v>2017</v>
      </c>
      <c r="D72" s="19" t="s">
        <v>221</v>
      </c>
      <c r="E72" s="21" t="s">
        <v>222</v>
      </c>
      <c r="F72" s="19" t="s">
        <v>922</v>
      </c>
      <c r="G72" s="22" t="s">
        <v>50</v>
      </c>
      <c r="H72" s="19" t="s">
        <v>56</v>
      </c>
      <c r="I72" s="23">
        <v>416500000</v>
      </c>
      <c r="J72" s="19" t="s">
        <v>223</v>
      </c>
      <c r="K72" s="23"/>
      <c r="L72" s="23"/>
      <c r="M72" s="23"/>
      <c r="N72" s="23">
        <v>416500000</v>
      </c>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idden="1" x14ac:dyDescent="0.2">
      <c r="A73" s="19" t="s">
        <v>53</v>
      </c>
      <c r="B73" s="37" t="s">
        <v>224</v>
      </c>
      <c r="C73" s="19">
        <v>2017</v>
      </c>
      <c r="D73" s="37" t="s">
        <v>224</v>
      </c>
      <c r="E73" s="32" t="s">
        <v>225</v>
      </c>
      <c r="F73" s="19" t="s">
        <v>922</v>
      </c>
      <c r="G73" s="22" t="s">
        <v>50</v>
      </c>
      <c r="H73" s="19" t="s">
        <v>56</v>
      </c>
      <c r="I73" s="23">
        <v>3272379117</v>
      </c>
      <c r="J73" s="27" t="s">
        <v>57</v>
      </c>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idden="1" x14ac:dyDescent="0.25">
      <c r="A74" s="19" t="s">
        <v>53</v>
      </c>
      <c r="B74" s="19" t="s">
        <v>226</v>
      </c>
      <c r="C74" s="19">
        <v>2017</v>
      </c>
      <c r="D74" s="19" t="s">
        <v>226</v>
      </c>
      <c r="E74" s="21" t="s">
        <v>227</v>
      </c>
      <c r="F74" s="19" t="s">
        <v>922</v>
      </c>
      <c r="G74" s="22" t="s">
        <v>50</v>
      </c>
      <c r="H74" s="19" t="s">
        <v>56</v>
      </c>
      <c r="I74" s="23">
        <v>1354500000</v>
      </c>
      <c r="J74" s="19" t="s">
        <v>140</v>
      </c>
      <c r="K74" s="23"/>
      <c r="L74" s="23">
        <v>270900000</v>
      </c>
      <c r="M74" s="23"/>
      <c r="N74" s="23"/>
      <c r="O74" s="23"/>
      <c r="P74" s="23"/>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idden="1" x14ac:dyDescent="0.25">
      <c r="A75" s="19" t="s">
        <v>53</v>
      </c>
      <c r="B75" s="19" t="s">
        <v>228</v>
      </c>
      <c r="C75" s="19">
        <v>2017</v>
      </c>
      <c r="D75" s="19" t="s">
        <v>228</v>
      </c>
      <c r="E75" s="21" t="s">
        <v>229</v>
      </c>
      <c r="F75" s="19" t="s">
        <v>922</v>
      </c>
      <c r="G75" s="22" t="s">
        <v>50</v>
      </c>
      <c r="H75" s="19" t="s">
        <v>56</v>
      </c>
      <c r="I75" s="23">
        <v>2992749300</v>
      </c>
      <c r="J75" s="19" t="s">
        <v>230</v>
      </c>
      <c r="K75" s="23"/>
      <c r="L75" s="23"/>
      <c r="M75" s="23"/>
      <c r="N75" s="23"/>
      <c r="O75" s="23"/>
      <c r="P75" s="23"/>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x14ac:dyDescent="0.25">
      <c r="A76" s="121" t="s">
        <v>53</v>
      </c>
      <c r="B76" s="121" t="s">
        <v>231</v>
      </c>
      <c r="C76" s="121">
        <v>2017</v>
      </c>
      <c r="D76" s="19" t="s">
        <v>231</v>
      </c>
      <c r="E76" s="121" t="s">
        <v>232</v>
      </c>
      <c r="F76" s="121" t="s">
        <v>929</v>
      </c>
      <c r="G76" s="121" t="s">
        <v>50</v>
      </c>
      <c r="H76" s="19" t="s">
        <v>56</v>
      </c>
      <c r="I76" s="130">
        <v>405514958</v>
      </c>
      <c r="J76" s="121" t="s">
        <v>233</v>
      </c>
      <c r="K76" s="23"/>
      <c r="L76" s="23"/>
      <c r="M76" s="23"/>
      <c r="N76" s="23"/>
      <c r="O76" s="130">
        <v>135171652.66666666</v>
      </c>
      <c r="P76" s="23">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idden="1" x14ac:dyDescent="0.25">
      <c r="A77" s="19" t="s">
        <v>84</v>
      </c>
      <c r="B77" s="19" t="s">
        <v>234</v>
      </c>
      <c r="C77" s="19">
        <v>2017</v>
      </c>
      <c r="D77" s="19" t="s">
        <v>234</v>
      </c>
      <c r="E77" s="21" t="s">
        <v>235</v>
      </c>
      <c r="F77" s="19" t="s">
        <v>922</v>
      </c>
      <c r="G77" s="19" t="s">
        <v>236</v>
      </c>
      <c r="H77" s="19" t="s">
        <v>87</v>
      </c>
      <c r="I77" s="23">
        <v>160000000</v>
      </c>
      <c r="J77" s="19" t="s">
        <v>95</v>
      </c>
      <c r="K77" s="23"/>
      <c r="L77" s="23"/>
      <c r="M77" s="23"/>
      <c r="N77" s="23"/>
      <c r="O77" s="23"/>
      <c r="P77" s="23"/>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idden="1" x14ac:dyDescent="0.25">
      <c r="A78" s="19" t="s">
        <v>84</v>
      </c>
      <c r="B78" s="19" t="s">
        <v>237</v>
      </c>
      <c r="C78" s="19">
        <v>2017</v>
      </c>
      <c r="D78" s="19" t="s">
        <v>237</v>
      </c>
      <c r="E78" s="21" t="s">
        <v>238</v>
      </c>
      <c r="F78" s="19" t="s">
        <v>929</v>
      </c>
      <c r="G78" s="19" t="s">
        <v>239</v>
      </c>
      <c r="H78" s="19" t="s">
        <v>87</v>
      </c>
      <c r="I78" s="23">
        <v>54940942</v>
      </c>
      <c r="J78" s="19" t="s">
        <v>240</v>
      </c>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idden="1" x14ac:dyDescent="0.25">
      <c r="A79" s="19" t="s">
        <v>53</v>
      </c>
      <c r="B79" s="19" t="s">
        <v>241</v>
      </c>
      <c r="C79" s="19">
        <v>2017</v>
      </c>
      <c r="D79" s="19" t="s">
        <v>241</v>
      </c>
      <c r="E79" s="21" t="s">
        <v>242</v>
      </c>
      <c r="F79" s="19" t="s">
        <v>928</v>
      </c>
      <c r="G79" s="19" t="s">
        <v>243</v>
      </c>
      <c r="H79" s="19" t="s">
        <v>56</v>
      </c>
      <c r="I79" s="23">
        <v>166045087</v>
      </c>
      <c r="J79" s="19" t="s">
        <v>57</v>
      </c>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idden="1" x14ac:dyDescent="0.25">
      <c r="A80" s="19" t="s">
        <v>53</v>
      </c>
      <c r="B80" s="19" t="s">
        <v>244</v>
      </c>
      <c r="C80" s="19">
        <v>2017</v>
      </c>
      <c r="D80" s="19" t="s">
        <v>244</v>
      </c>
      <c r="E80" s="21" t="s">
        <v>245</v>
      </c>
      <c r="F80" s="19" t="s">
        <v>929</v>
      </c>
      <c r="G80" s="19" t="s">
        <v>134</v>
      </c>
      <c r="H80" s="19" t="s">
        <v>56</v>
      </c>
      <c r="I80" s="36">
        <v>594134485</v>
      </c>
      <c r="J80" s="19" t="s">
        <v>57</v>
      </c>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idden="1" x14ac:dyDescent="0.25">
      <c r="A81" s="19" t="s">
        <v>53</v>
      </c>
      <c r="B81" s="19" t="s">
        <v>246</v>
      </c>
      <c r="C81" s="19">
        <v>2017</v>
      </c>
      <c r="D81" s="19" t="s">
        <v>246</v>
      </c>
      <c r="E81" s="21" t="s">
        <v>247</v>
      </c>
      <c r="F81" s="19" t="s">
        <v>922</v>
      </c>
      <c r="G81" s="19" t="s">
        <v>248</v>
      </c>
      <c r="H81" s="19" t="s">
        <v>56</v>
      </c>
      <c r="I81" s="36">
        <v>1013289812</v>
      </c>
      <c r="J81" s="19" t="s">
        <v>57</v>
      </c>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idden="1" x14ac:dyDescent="0.2">
      <c r="A82" s="19" t="s">
        <v>84</v>
      </c>
      <c r="B82" s="27" t="s">
        <v>249</v>
      </c>
      <c r="C82" s="19">
        <v>2017</v>
      </c>
      <c r="D82" s="27" t="s">
        <v>249</v>
      </c>
      <c r="E82" s="19" t="s">
        <v>250</v>
      </c>
      <c r="F82" s="19" t="s">
        <v>922</v>
      </c>
      <c r="G82" s="22" t="s">
        <v>50</v>
      </c>
      <c r="H82" s="19" t="s">
        <v>87</v>
      </c>
      <c r="I82" s="23">
        <v>699224500</v>
      </c>
      <c r="J82" s="27" t="s">
        <v>251</v>
      </c>
      <c r="K82" s="23"/>
      <c r="L82" s="23"/>
      <c r="M82" s="23"/>
      <c r="N82" s="23"/>
      <c r="O82" s="23"/>
      <c r="P82" s="23"/>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x14ac:dyDescent="0.2">
      <c r="A83" s="121" t="s">
        <v>84</v>
      </c>
      <c r="B83" s="150" t="s">
        <v>252</v>
      </c>
      <c r="C83" s="121">
        <v>2017</v>
      </c>
      <c r="D83" s="37" t="s">
        <v>252</v>
      </c>
      <c r="E83" s="121" t="s">
        <v>253</v>
      </c>
      <c r="F83" s="121" t="s">
        <v>929</v>
      </c>
      <c r="G83" s="121" t="s">
        <v>248</v>
      </c>
      <c r="H83" s="19" t="s">
        <v>87</v>
      </c>
      <c r="I83" s="168">
        <v>408519885</v>
      </c>
      <c r="J83" s="170" t="s">
        <v>191</v>
      </c>
      <c r="K83" s="23"/>
      <c r="L83" s="23"/>
      <c r="M83" s="23"/>
      <c r="N83" s="23"/>
      <c r="O83" s="130">
        <v>408519885</v>
      </c>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idden="1" x14ac:dyDescent="0.2">
      <c r="A84" s="19" t="s">
        <v>84</v>
      </c>
      <c r="B84" s="37" t="s">
        <v>254</v>
      </c>
      <c r="C84" s="19">
        <v>2017</v>
      </c>
      <c r="D84" s="37" t="s">
        <v>254</v>
      </c>
      <c r="E84" s="32" t="s">
        <v>255</v>
      </c>
      <c r="F84" s="19" t="s">
        <v>928</v>
      </c>
      <c r="G84" s="27" t="s">
        <v>256</v>
      </c>
      <c r="H84" s="19" t="s">
        <v>87</v>
      </c>
      <c r="I84" s="23">
        <v>110000000</v>
      </c>
      <c r="J84" s="27" t="s">
        <v>257</v>
      </c>
      <c r="K84" s="23"/>
      <c r="L84" s="23"/>
      <c r="M84" s="23"/>
      <c r="N84" s="23"/>
      <c r="O84" s="23"/>
      <c r="P84" s="23"/>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idden="1" x14ac:dyDescent="0.25">
      <c r="A85" s="19" t="s">
        <v>84</v>
      </c>
      <c r="B85" s="19" t="s">
        <v>258</v>
      </c>
      <c r="C85" s="19">
        <v>2017</v>
      </c>
      <c r="D85" s="19" t="s">
        <v>258</v>
      </c>
      <c r="E85" s="21" t="s">
        <v>259</v>
      </c>
      <c r="F85" s="19" t="s">
        <v>929</v>
      </c>
      <c r="G85" s="19" t="s">
        <v>182</v>
      </c>
      <c r="H85" s="19" t="s">
        <v>87</v>
      </c>
      <c r="I85" s="23">
        <v>9000000000</v>
      </c>
      <c r="J85" s="19" t="s">
        <v>57</v>
      </c>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idden="1" x14ac:dyDescent="0.2">
      <c r="A86" s="19" t="s">
        <v>53</v>
      </c>
      <c r="B86" s="27" t="s">
        <v>260</v>
      </c>
      <c r="C86" s="19">
        <v>2017</v>
      </c>
      <c r="D86" s="27" t="s">
        <v>260</v>
      </c>
      <c r="E86" s="32" t="s">
        <v>261</v>
      </c>
      <c r="F86" s="19" t="s">
        <v>922</v>
      </c>
      <c r="G86" s="19" t="s">
        <v>134</v>
      </c>
      <c r="H86" s="19" t="s">
        <v>56</v>
      </c>
      <c r="I86" s="40">
        <v>619774880</v>
      </c>
      <c r="J86" s="27" t="s">
        <v>57</v>
      </c>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idden="1" x14ac:dyDescent="0.25">
      <c r="A87" s="19" t="s">
        <v>53</v>
      </c>
      <c r="B87" s="19" t="s">
        <v>262</v>
      </c>
      <c r="C87" s="19">
        <v>2017</v>
      </c>
      <c r="D87" s="19" t="s">
        <v>262</v>
      </c>
      <c r="E87" s="21" t="s">
        <v>263</v>
      </c>
      <c r="F87" s="19" t="s">
        <v>929</v>
      </c>
      <c r="G87" s="19" t="s">
        <v>155</v>
      </c>
      <c r="H87" s="19" t="s">
        <v>56</v>
      </c>
      <c r="I87" s="39">
        <v>460130485</v>
      </c>
      <c r="J87" s="19" t="s">
        <v>57</v>
      </c>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idden="1" x14ac:dyDescent="0.2">
      <c r="A88" s="19" t="s">
        <v>84</v>
      </c>
      <c r="B88" s="27" t="s">
        <v>264</v>
      </c>
      <c r="C88" s="19">
        <v>2017</v>
      </c>
      <c r="D88" s="27" t="s">
        <v>264</v>
      </c>
      <c r="E88" s="32" t="s">
        <v>265</v>
      </c>
      <c r="F88" s="19" t="s">
        <v>929</v>
      </c>
      <c r="G88" s="27" t="s">
        <v>266</v>
      </c>
      <c r="H88" s="19" t="s">
        <v>87</v>
      </c>
      <c r="I88" s="23">
        <v>235573436</v>
      </c>
      <c r="J88" s="27" t="s">
        <v>267</v>
      </c>
      <c r="K88" s="23"/>
      <c r="L88" s="23"/>
      <c r="M88" s="23"/>
      <c r="N88" s="23"/>
      <c r="O88" s="23"/>
      <c r="P88" s="23"/>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idden="1" x14ac:dyDescent="0.2">
      <c r="A89" s="19" t="s">
        <v>84</v>
      </c>
      <c r="B89" s="37" t="s">
        <v>268</v>
      </c>
      <c r="C89" s="19">
        <v>2017</v>
      </c>
      <c r="D89" s="37" t="s">
        <v>268</v>
      </c>
      <c r="E89" s="32" t="s">
        <v>269</v>
      </c>
      <c r="F89" s="19" t="s">
        <v>928</v>
      </c>
      <c r="G89" s="22" t="s">
        <v>50</v>
      </c>
      <c r="H89" s="19" t="s">
        <v>87</v>
      </c>
      <c r="I89" s="23">
        <v>272895387</v>
      </c>
      <c r="J89" s="27" t="s">
        <v>57</v>
      </c>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idden="1" x14ac:dyDescent="0.2">
      <c r="A90" s="19" t="s">
        <v>53</v>
      </c>
      <c r="B90" s="37" t="s">
        <v>270</v>
      </c>
      <c r="C90" s="19">
        <v>2017</v>
      </c>
      <c r="D90" s="37" t="s">
        <v>270</v>
      </c>
      <c r="E90" s="32" t="s">
        <v>271</v>
      </c>
      <c r="F90" s="19" t="s">
        <v>929</v>
      </c>
      <c r="G90" s="19" t="s">
        <v>155</v>
      </c>
      <c r="H90" s="19" t="s">
        <v>56</v>
      </c>
      <c r="I90" s="23">
        <v>329020537</v>
      </c>
      <c r="J90" s="27" t="s">
        <v>57</v>
      </c>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idden="1" x14ac:dyDescent="0.2">
      <c r="A91" s="19" t="s">
        <v>84</v>
      </c>
      <c r="B91" s="27" t="s">
        <v>272</v>
      </c>
      <c r="C91" s="19">
        <v>2017</v>
      </c>
      <c r="D91" s="27" t="s">
        <v>272</v>
      </c>
      <c r="E91" s="19" t="s">
        <v>273</v>
      </c>
      <c r="F91" s="19" t="s">
        <v>929</v>
      </c>
      <c r="G91" s="27" t="s">
        <v>274</v>
      </c>
      <c r="H91" s="19" t="s">
        <v>87</v>
      </c>
      <c r="I91" s="28">
        <v>326938984</v>
      </c>
      <c r="J91" s="27" t="s">
        <v>275</v>
      </c>
      <c r="K91" s="23"/>
      <c r="L91" s="23"/>
      <c r="M91" s="23"/>
      <c r="N91" s="23"/>
      <c r="O91" s="23"/>
      <c r="P91" s="23"/>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idden="1" x14ac:dyDescent="0.2">
      <c r="A92" s="19" t="s">
        <v>84</v>
      </c>
      <c r="B92" s="37" t="s">
        <v>276</v>
      </c>
      <c r="C92" s="19">
        <v>2017</v>
      </c>
      <c r="D92" s="37" t="s">
        <v>276</v>
      </c>
      <c r="E92" s="32" t="s">
        <v>277</v>
      </c>
      <c r="F92" s="19" t="s">
        <v>929</v>
      </c>
      <c r="G92" s="19" t="s">
        <v>155</v>
      </c>
      <c r="H92" s="19" t="s">
        <v>87</v>
      </c>
      <c r="I92" s="23">
        <v>26010060</v>
      </c>
      <c r="J92" s="27" t="s">
        <v>57</v>
      </c>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idden="1" x14ac:dyDescent="0.2">
      <c r="A93" s="19" t="s">
        <v>53</v>
      </c>
      <c r="B93" s="27" t="s">
        <v>278</v>
      </c>
      <c r="C93" s="19">
        <v>2017</v>
      </c>
      <c r="D93" s="27" t="s">
        <v>278</v>
      </c>
      <c r="E93" s="32" t="s">
        <v>279</v>
      </c>
      <c r="F93" s="19" t="s">
        <v>929</v>
      </c>
      <c r="G93" s="19" t="s">
        <v>280</v>
      </c>
      <c r="H93" s="19" t="s">
        <v>56</v>
      </c>
      <c r="I93" s="28">
        <v>349465885</v>
      </c>
      <c r="J93" s="27" t="s">
        <v>57</v>
      </c>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idden="1" x14ac:dyDescent="0.2">
      <c r="A94" s="19" t="s">
        <v>53</v>
      </c>
      <c r="B94" s="31" t="s">
        <v>281</v>
      </c>
      <c r="C94" s="19">
        <v>2017</v>
      </c>
      <c r="D94" s="31" t="s">
        <v>281</v>
      </c>
      <c r="E94" s="21" t="s">
        <v>282</v>
      </c>
      <c r="F94" s="19" t="s">
        <v>922</v>
      </c>
      <c r="G94" s="19" t="s">
        <v>283</v>
      </c>
      <c r="H94" s="19" t="s">
        <v>56</v>
      </c>
      <c r="I94" s="23">
        <v>246570000</v>
      </c>
      <c r="J94" s="19" t="s">
        <v>66</v>
      </c>
      <c r="K94" s="23"/>
      <c r="L94" s="23">
        <v>246570000</v>
      </c>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idden="1" x14ac:dyDescent="0.2">
      <c r="A95" s="19" t="s">
        <v>53</v>
      </c>
      <c r="B95" s="37" t="s">
        <v>284</v>
      </c>
      <c r="C95" s="19">
        <v>2017</v>
      </c>
      <c r="D95" s="37" t="s">
        <v>284</v>
      </c>
      <c r="E95" s="32" t="s">
        <v>285</v>
      </c>
      <c r="F95" s="19" t="s">
        <v>929</v>
      </c>
      <c r="G95" s="19" t="s">
        <v>243</v>
      </c>
      <c r="H95" s="19" t="s">
        <v>56</v>
      </c>
      <c r="I95" s="23">
        <v>293499519</v>
      </c>
      <c r="J95" s="27" t="s">
        <v>57</v>
      </c>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idden="1" x14ac:dyDescent="0.2">
      <c r="A96" s="19" t="s">
        <v>53</v>
      </c>
      <c r="B96" s="27" t="s">
        <v>286</v>
      </c>
      <c r="C96" s="19">
        <v>2017</v>
      </c>
      <c r="D96" s="27" t="s">
        <v>286</v>
      </c>
      <c r="E96" s="19" t="s">
        <v>287</v>
      </c>
      <c r="F96" s="19" t="s">
        <v>929</v>
      </c>
      <c r="G96" s="19" t="s">
        <v>134</v>
      </c>
      <c r="H96" s="19" t="s">
        <v>56</v>
      </c>
      <c r="I96" s="40">
        <v>102421833</v>
      </c>
      <c r="J96" s="27" t="s">
        <v>57</v>
      </c>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idden="1" x14ac:dyDescent="0.25">
      <c r="A97" s="19" t="s">
        <v>53</v>
      </c>
      <c r="B97" s="19" t="s">
        <v>288</v>
      </c>
      <c r="C97" s="19">
        <v>2017</v>
      </c>
      <c r="D97" s="19" t="s">
        <v>288</v>
      </c>
      <c r="E97" s="21" t="s">
        <v>289</v>
      </c>
      <c r="F97" s="19" t="s">
        <v>929</v>
      </c>
      <c r="G97" s="19" t="s">
        <v>290</v>
      </c>
      <c r="H97" s="19" t="s">
        <v>56</v>
      </c>
      <c r="I97" s="23">
        <v>326199072</v>
      </c>
      <c r="J97" s="19" t="s">
        <v>57</v>
      </c>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idden="1" x14ac:dyDescent="0.2">
      <c r="A98" s="19" t="s">
        <v>84</v>
      </c>
      <c r="B98" s="27" t="s">
        <v>291</v>
      </c>
      <c r="C98" s="19">
        <v>2017</v>
      </c>
      <c r="D98" s="27" t="s">
        <v>291</v>
      </c>
      <c r="E98" s="32" t="s">
        <v>292</v>
      </c>
      <c r="F98" s="19" t="s">
        <v>922</v>
      </c>
      <c r="G98" s="22" t="s">
        <v>50</v>
      </c>
      <c r="H98" s="19" t="s">
        <v>87</v>
      </c>
      <c r="I98" s="23">
        <v>80000000</v>
      </c>
      <c r="J98" s="19" t="s">
        <v>293</v>
      </c>
      <c r="K98" s="23"/>
      <c r="L98" s="23">
        <v>14117647.05882353</v>
      </c>
      <c r="M98" s="23"/>
      <c r="N98" s="23"/>
      <c r="O98" s="23"/>
      <c r="P98" s="23">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idden="1" x14ac:dyDescent="0.2">
      <c r="A99" s="19" t="s">
        <v>53</v>
      </c>
      <c r="B99" s="27" t="s">
        <v>294</v>
      </c>
      <c r="C99" s="19">
        <v>2017</v>
      </c>
      <c r="D99" s="27" t="s">
        <v>294</v>
      </c>
      <c r="E99" s="19" t="s">
        <v>295</v>
      </c>
      <c r="F99" s="19" t="s">
        <v>929</v>
      </c>
      <c r="G99" s="22" t="s">
        <v>50</v>
      </c>
      <c r="H99" s="19" t="s">
        <v>56</v>
      </c>
      <c r="I99" s="41">
        <v>50824016</v>
      </c>
      <c r="J99" s="27" t="s">
        <v>57</v>
      </c>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idden="1" x14ac:dyDescent="0.2">
      <c r="A100" s="19" t="s">
        <v>53</v>
      </c>
      <c r="B100" s="37" t="s">
        <v>296</v>
      </c>
      <c r="C100" s="19">
        <v>2017</v>
      </c>
      <c r="D100" s="37" t="s">
        <v>296</v>
      </c>
      <c r="E100" s="32" t="s">
        <v>297</v>
      </c>
      <c r="F100" s="19" t="s">
        <v>922</v>
      </c>
      <c r="G100" s="22" t="s">
        <v>50</v>
      </c>
      <c r="H100" s="19" t="s">
        <v>56</v>
      </c>
      <c r="I100" s="23">
        <v>363812500</v>
      </c>
      <c r="J100" s="27" t="s">
        <v>57</v>
      </c>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idden="1" x14ac:dyDescent="0.2">
      <c r="A101" s="19" t="s">
        <v>84</v>
      </c>
      <c r="B101" s="27" t="s">
        <v>298</v>
      </c>
      <c r="C101" s="19">
        <v>2017</v>
      </c>
      <c r="D101" s="27" t="s">
        <v>298</v>
      </c>
      <c r="E101" s="32" t="s">
        <v>299</v>
      </c>
      <c r="F101" s="19" t="s">
        <v>922</v>
      </c>
      <c r="G101" s="27" t="s">
        <v>300</v>
      </c>
      <c r="H101" s="19" t="s">
        <v>87</v>
      </c>
      <c r="I101" s="23">
        <v>711250000</v>
      </c>
      <c r="J101" s="27" t="s">
        <v>143</v>
      </c>
      <c r="K101" s="23"/>
      <c r="L101" s="23"/>
      <c r="M101" s="23"/>
      <c r="N101" s="23"/>
      <c r="O101" s="23"/>
      <c r="P101" s="23"/>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idden="1" x14ac:dyDescent="0.2">
      <c r="A102" s="19" t="s">
        <v>84</v>
      </c>
      <c r="B102" s="27" t="s">
        <v>301</v>
      </c>
      <c r="C102" s="19">
        <v>2017</v>
      </c>
      <c r="D102" s="27" t="s">
        <v>301</v>
      </c>
      <c r="E102" s="32" t="s">
        <v>302</v>
      </c>
      <c r="F102" s="19" t="s">
        <v>922</v>
      </c>
      <c r="G102" s="19" t="s">
        <v>182</v>
      </c>
      <c r="H102" s="19" t="s">
        <v>87</v>
      </c>
      <c r="I102" s="28">
        <v>1394632485</v>
      </c>
      <c r="J102" s="27" t="s">
        <v>57</v>
      </c>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idden="1" x14ac:dyDescent="0.2">
      <c r="A103" s="19" t="s">
        <v>53</v>
      </c>
      <c r="B103" s="27" t="s">
        <v>303</v>
      </c>
      <c r="C103" s="19">
        <v>2017</v>
      </c>
      <c r="D103" s="27" t="s">
        <v>303</v>
      </c>
      <c r="E103" s="19" t="s">
        <v>304</v>
      </c>
      <c r="F103" s="19" t="s">
        <v>928</v>
      </c>
      <c r="G103" s="22" t="s">
        <v>50</v>
      </c>
      <c r="H103" s="19" t="s">
        <v>56</v>
      </c>
      <c r="I103" s="28">
        <v>466827115</v>
      </c>
      <c r="J103" s="27" t="s">
        <v>57</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21" t="s">
        <v>53</v>
      </c>
      <c r="B104" s="170" t="s">
        <v>305</v>
      </c>
      <c r="C104" s="121">
        <v>2017</v>
      </c>
      <c r="D104" s="27" t="s">
        <v>305</v>
      </c>
      <c r="E104" s="121" t="s">
        <v>306</v>
      </c>
      <c r="F104" s="121" t="s">
        <v>922</v>
      </c>
      <c r="G104" s="121" t="s">
        <v>134</v>
      </c>
      <c r="H104" s="27" t="s">
        <v>56</v>
      </c>
      <c r="I104" s="168">
        <v>175470430</v>
      </c>
      <c r="J104" s="121" t="s">
        <v>307</v>
      </c>
      <c r="K104" s="23"/>
      <c r="L104" s="23">
        <v>17547043</v>
      </c>
      <c r="M104" s="23"/>
      <c r="N104" s="23">
        <v>17547043</v>
      </c>
      <c r="O104" s="130">
        <v>17547043</v>
      </c>
      <c r="P104" s="23">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idden="1" x14ac:dyDescent="0.2">
      <c r="A105" s="19" t="s">
        <v>84</v>
      </c>
      <c r="B105" s="27" t="s">
        <v>308</v>
      </c>
      <c r="C105" s="19">
        <v>2017</v>
      </c>
      <c r="D105" s="27" t="s">
        <v>308</v>
      </c>
      <c r="E105" s="19" t="s">
        <v>309</v>
      </c>
      <c r="F105" s="19" t="s">
        <v>929</v>
      </c>
      <c r="G105" s="19" t="s">
        <v>310</v>
      </c>
      <c r="H105" s="19" t="s">
        <v>87</v>
      </c>
      <c r="I105" s="28">
        <v>337428692</v>
      </c>
      <c r="J105" s="27" t="s">
        <v>311</v>
      </c>
      <c r="K105" s="23"/>
      <c r="L105" s="23"/>
      <c r="M105" s="23"/>
      <c r="N105" s="23"/>
      <c r="O105" s="23"/>
      <c r="P105" s="23"/>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idden="1" x14ac:dyDescent="0.2">
      <c r="A106" s="19" t="s">
        <v>84</v>
      </c>
      <c r="B106" s="27" t="s">
        <v>312</v>
      </c>
      <c r="C106" s="19">
        <v>2017</v>
      </c>
      <c r="D106" s="27" t="s">
        <v>312</v>
      </c>
      <c r="E106" s="19" t="s">
        <v>313</v>
      </c>
      <c r="F106" s="19" t="s">
        <v>922</v>
      </c>
      <c r="G106" s="27" t="s">
        <v>314</v>
      </c>
      <c r="H106" s="19" t="s">
        <v>87</v>
      </c>
      <c r="I106" s="28">
        <v>805985649</v>
      </c>
      <c r="J106" s="27" t="s">
        <v>315</v>
      </c>
      <c r="K106" s="23"/>
      <c r="L106" s="23"/>
      <c r="M106" s="23"/>
      <c r="N106" s="23"/>
      <c r="O106" s="23"/>
      <c r="P106" s="23"/>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idden="1" x14ac:dyDescent="0.2">
      <c r="A107" s="19" t="s">
        <v>53</v>
      </c>
      <c r="B107" s="27" t="s">
        <v>316</v>
      </c>
      <c r="C107" s="19">
        <v>2017</v>
      </c>
      <c r="D107" s="27" t="s">
        <v>316</v>
      </c>
      <c r="E107" s="19" t="s">
        <v>317</v>
      </c>
      <c r="F107" s="19" t="s">
        <v>926</v>
      </c>
      <c r="G107" s="22" t="s">
        <v>50</v>
      </c>
      <c r="H107" s="19" t="s">
        <v>56</v>
      </c>
      <c r="I107" s="28">
        <v>425010000</v>
      </c>
      <c r="J107" s="27" t="s">
        <v>63</v>
      </c>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idden="1" x14ac:dyDescent="0.2">
      <c r="A108" s="19" t="s">
        <v>53</v>
      </c>
      <c r="B108" s="27" t="s">
        <v>318</v>
      </c>
      <c r="C108" s="19">
        <v>2017</v>
      </c>
      <c r="D108" s="27" t="s">
        <v>318</v>
      </c>
      <c r="E108" s="19" t="s">
        <v>319</v>
      </c>
      <c r="F108" s="19" t="s">
        <v>922</v>
      </c>
      <c r="G108" s="22" t="s">
        <v>50</v>
      </c>
      <c r="H108" s="27" t="s">
        <v>56</v>
      </c>
      <c r="I108" s="28">
        <v>330000000</v>
      </c>
      <c r="J108" s="27" t="s">
        <v>140</v>
      </c>
      <c r="K108" s="23"/>
      <c r="L108" s="23">
        <v>66000000</v>
      </c>
      <c r="M108" s="23"/>
      <c r="N108" s="23"/>
      <c r="O108" s="23"/>
      <c r="P108" s="23"/>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idden="1" x14ac:dyDescent="0.2">
      <c r="A109" s="19" t="s">
        <v>84</v>
      </c>
      <c r="B109" s="27" t="s">
        <v>320</v>
      </c>
      <c r="C109" s="19">
        <v>2017</v>
      </c>
      <c r="D109" s="27" t="s">
        <v>320</v>
      </c>
      <c r="E109" s="19" t="s">
        <v>321</v>
      </c>
      <c r="F109" s="19" t="s">
        <v>929</v>
      </c>
      <c r="G109" s="22" t="s">
        <v>50</v>
      </c>
      <c r="H109" s="19" t="s">
        <v>87</v>
      </c>
      <c r="I109" s="28">
        <v>15000000</v>
      </c>
      <c r="J109" s="27" t="s">
        <v>57</v>
      </c>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idden="1" x14ac:dyDescent="0.2">
      <c r="A110" s="19" t="s">
        <v>53</v>
      </c>
      <c r="B110" s="27" t="s">
        <v>322</v>
      </c>
      <c r="C110" s="19">
        <v>2017</v>
      </c>
      <c r="D110" s="27" t="s">
        <v>322</v>
      </c>
      <c r="E110" s="19" t="s">
        <v>323</v>
      </c>
      <c r="F110" s="19" t="s">
        <v>922</v>
      </c>
      <c r="G110" s="22" t="s">
        <v>50</v>
      </c>
      <c r="H110" s="27" t="s">
        <v>56</v>
      </c>
      <c r="I110" s="28">
        <f>313728910+22642422</f>
        <v>336371332</v>
      </c>
      <c r="J110" s="27" t="s">
        <v>324</v>
      </c>
      <c r="K110" s="23"/>
      <c r="L110" s="23"/>
      <c r="M110" s="23"/>
      <c r="N110" s="23"/>
      <c r="O110" s="23"/>
      <c r="P110" s="23">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idden="1" x14ac:dyDescent="0.2">
      <c r="A111" s="19" t="s">
        <v>53</v>
      </c>
      <c r="B111" s="27" t="s">
        <v>325</v>
      </c>
      <c r="C111" s="19">
        <v>2017</v>
      </c>
      <c r="D111" s="27" t="s">
        <v>325</v>
      </c>
      <c r="E111" s="32" t="s">
        <v>326</v>
      </c>
      <c r="F111" s="19" t="s">
        <v>922</v>
      </c>
      <c r="G111" s="22" t="s">
        <v>50</v>
      </c>
      <c r="H111" s="19" t="s">
        <v>56</v>
      </c>
      <c r="I111" s="28">
        <v>206076267</v>
      </c>
      <c r="J111" s="27" t="s">
        <v>57</v>
      </c>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idden="1" x14ac:dyDescent="0.2">
      <c r="A112" s="19" t="s">
        <v>53</v>
      </c>
      <c r="B112" s="27" t="s">
        <v>327</v>
      </c>
      <c r="C112" s="19">
        <v>2017</v>
      </c>
      <c r="D112" s="27" t="s">
        <v>327</v>
      </c>
      <c r="E112" s="19" t="s">
        <v>328</v>
      </c>
      <c r="F112" s="19" t="s">
        <v>922</v>
      </c>
      <c r="G112" s="22" t="s">
        <v>50</v>
      </c>
      <c r="H112" s="27" t="s">
        <v>56</v>
      </c>
      <c r="I112" s="28">
        <v>377517820</v>
      </c>
      <c r="J112" s="27" t="s">
        <v>329</v>
      </c>
      <c r="K112" s="23"/>
      <c r="L112" s="23">
        <v>62919636.666666664</v>
      </c>
      <c r="M112" s="23"/>
      <c r="N112" s="23">
        <v>31459818.333333332</v>
      </c>
      <c r="O112" s="23"/>
      <c r="P112" s="23"/>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idden="1" x14ac:dyDescent="0.2">
      <c r="A113" s="19" t="s">
        <v>47</v>
      </c>
      <c r="B113" s="27" t="s">
        <v>330</v>
      </c>
      <c r="C113" s="19">
        <v>2017</v>
      </c>
      <c r="D113" s="27" t="s">
        <v>330</v>
      </c>
      <c r="E113" s="32" t="s">
        <v>331</v>
      </c>
      <c r="F113" s="19" t="s">
        <v>922</v>
      </c>
      <c r="G113" s="22" t="s">
        <v>50</v>
      </c>
      <c r="H113" s="19" t="s">
        <v>51</v>
      </c>
      <c r="I113" s="28">
        <v>4696941070</v>
      </c>
      <c r="J113" s="27" t="s">
        <v>66</v>
      </c>
      <c r="K113" s="23"/>
      <c r="L113" s="23">
        <v>4696941070</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idden="1" x14ac:dyDescent="0.2">
      <c r="A114" s="19" t="s">
        <v>84</v>
      </c>
      <c r="B114" s="27" t="s">
        <v>332</v>
      </c>
      <c r="C114" s="19">
        <v>2017</v>
      </c>
      <c r="D114" s="27" t="s">
        <v>332</v>
      </c>
      <c r="E114" s="19" t="s">
        <v>333</v>
      </c>
      <c r="F114" s="19" t="s">
        <v>922</v>
      </c>
      <c r="G114" s="27" t="s">
        <v>334</v>
      </c>
      <c r="H114" s="19" t="s">
        <v>87</v>
      </c>
      <c r="I114" s="28">
        <v>954500712</v>
      </c>
      <c r="J114" s="27" t="s">
        <v>150</v>
      </c>
      <c r="K114" s="23">
        <v>954500712</v>
      </c>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22.5" x14ac:dyDescent="0.2">
      <c r="A115" s="121" t="s">
        <v>84</v>
      </c>
      <c r="B115" s="170" t="s">
        <v>335</v>
      </c>
      <c r="C115" s="121">
        <v>2017</v>
      </c>
      <c r="D115" s="27" t="s">
        <v>335</v>
      </c>
      <c r="E115" s="121" t="s">
        <v>336</v>
      </c>
      <c r="F115" s="121" t="s">
        <v>922</v>
      </c>
      <c r="G115" s="170" t="s">
        <v>340</v>
      </c>
      <c r="H115" s="19" t="s">
        <v>87</v>
      </c>
      <c r="I115" s="169">
        <v>633000000</v>
      </c>
      <c r="J115" s="171" t="s">
        <v>191</v>
      </c>
      <c r="K115" s="23"/>
      <c r="L115" s="23"/>
      <c r="M115" s="23"/>
      <c r="N115" s="23"/>
      <c r="O115" s="130">
        <v>633000000</v>
      </c>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22.5" x14ac:dyDescent="0.2">
      <c r="A116" s="121" t="s">
        <v>84</v>
      </c>
      <c r="B116" s="170" t="s">
        <v>338</v>
      </c>
      <c r="C116" s="121">
        <v>2017</v>
      </c>
      <c r="D116" s="27" t="s">
        <v>338</v>
      </c>
      <c r="E116" s="121" t="s">
        <v>339</v>
      </c>
      <c r="F116" s="121" t="s">
        <v>928</v>
      </c>
      <c r="G116" s="170" t="s">
        <v>340</v>
      </c>
      <c r="H116" s="19" t="s">
        <v>87</v>
      </c>
      <c r="I116" s="130">
        <v>1197038000</v>
      </c>
      <c r="J116" s="170" t="s">
        <v>191</v>
      </c>
      <c r="K116" s="23"/>
      <c r="L116" s="23"/>
      <c r="M116" s="23"/>
      <c r="N116" s="23"/>
      <c r="O116" s="130">
        <v>1197038000</v>
      </c>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idden="1" x14ac:dyDescent="0.2">
      <c r="A117" s="19" t="s">
        <v>53</v>
      </c>
      <c r="B117" s="27" t="s">
        <v>341</v>
      </c>
      <c r="C117" s="19">
        <v>2017</v>
      </c>
      <c r="D117" s="27" t="s">
        <v>341</v>
      </c>
      <c r="E117" s="19" t="s">
        <v>342</v>
      </c>
      <c r="F117" s="19" t="s">
        <v>929</v>
      </c>
      <c r="G117" s="27" t="s">
        <v>343</v>
      </c>
      <c r="H117" s="27" t="s">
        <v>56</v>
      </c>
      <c r="I117" s="28">
        <v>109299300</v>
      </c>
      <c r="J117" s="27" t="s">
        <v>57</v>
      </c>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idden="1" x14ac:dyDescent="0.2">
      <c r="A118" s="19" t="s">
        <v>53</v>
      </c>
      <c r="B118" s="27" t="s">
        <v>344</v>
      </c>
      <c r="C118" s="19">
        <v>2017</v>
      </c>
      <c r="D118" s="27" t="s">
        <v>344</v>
      </c>
      <c r="E118" s="19" t="s">
        <v>345</v>
      </c>
      <c r="F118" s="19" t="s">
        <v>922</v>
      </c>
      <c r="G118" s="27" t="s">
        <v>346</v>
      </c>
      <c r="H118" s="27" t="s">
        <v>56</v>
      </c>
      <c r="I118" s="28">
        <v>153032500</v>
      </c>
      <c r="J118" s="27" t="s">
        <v>347</v>
      </c>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idden="1" x14ac:dyDescent="0.2">
      <c r="A119" s="19" t="s">
        <v>53</v>
      </c>
      <c r="B119" s="27" t="s">
        <v>348</v>
      </c>
      <c r="C119" s="19">
        <v>2017</v>
      </c>
      <c r="D119" s="27" t="s">
        <v>348</v>
      </c>
      <c r="E119" s="19" t="s">
        <v>349</v>
      </c>
      <c r="F119" s="19" t="s">
        <v>922</v>
      </c>
      <c r="G119" s="22" t="s">
        <v>50</v>
      </c>
      <c r="H119" s="19" t="s">
        <v>56</v>
      </c>
      <c r="I119" s="28">
        <v>807447700</v>
      </c>
      <c r="J119" s="27" t="s">
        <v>350</v>
      </c>
      <c r="K119" s="23"/>
      <c r="L119" s="23">
        <v>161489540</v>
      </c>
      <c r="M119" s="23"/>
      <c r="N119" s="23"/>
      <c r="O119" s="23"/>
      <c r="P119" s="23"/>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idden="1" x14ac:dyDescent="0.2">
      <c r="A120" s="19" t="s">
        <v>84</v>
      </c>
      <c r="B120" s="27" t="s">
        <v>351</v>
      </c>
      <c r="C120" s="19">
        <v>2017</v>
      </c>
      <c r="D120" s="27" t="s">
        <v>351</v>
      </c>
      <c r="E120" s="19" t="s">
        <v>352</v>
      </c>
      <c r="F120" s="19" t="s">
        <v>929</v>
      </c>
      <c r="G120" s="27" t="s">
        <v>353</v>
      </c>
      <c r="H120" s="19" t="s">
        <v>87</v>
      </c>
      <c r="I120" s="28">
        <v>130000000</v>
      </c>
      <c r="J120" s="27" t="s">
        <v>354</v>
      </c>
      <c r="K120" s="23"/>
      <c r="L120" s="23"/>
      <c r="M120" s="23"/>
      <c r="N120" s="23"/>
      <c r="O120" s="23"/>
      <c r="P120" s="23"/>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22.5" x14ac:dyDescent="0.2">
      <c r="A121" s="121" t="s">
        <v>84</v>
      </c>
      <c r="B121" s="170" t="s">
        <v>355</v>
      </c>
      <c r="C121" s="121">
        <v>2017</v>
      </c>
      <c r="D121" s="27" t="s">
        <v>355</v>
      </c>
      <c r="E121" s="121" t="s">
        <v>356</v>
      </c>
      <c r="F121" s="121" t="s">
        <v>922</v>
      </c>
      <c r="G121" s="170" t="s">
        <v>340</v>
      </c>
      <c r="H121" s="19" t="s">
        <v>87</v>
      </c>
      <c r="I121" s="130">
        <v>391163325</v>
      </c>
      <c r="J121" s="170" t="s">
        <v>191</v>
      </c>
      <c r="K121" s="23"/>
      <c r="L121" s="23"/>
      <c r="M121" s="23"/>
      <c r="N121" s="23"/>
      <c r="O121" s="130">
        <v>391163325</v>
      </c>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idden="1" x14ac:dyDescent="0.2">
      <c r="A122" s="19" t="s">
        <v>84</v>
      </c>
      <c r="B122" s="27" t="s">
        <v>357</v>
      </c>
      <c r="C122" s="19">
        <v>2017</v>
      </c>
      <c r="D122" s="27" t="s">
        <v>357</v>
      </c>
      <c r="E122" s="32" t="s">
        <v>358</v>
      </c>
      <c r="F122" s="19" t="s">
        <v>929</v>
      </c>
      <c r="G122" s="27" t="s">
        <v>359</v>
      </c>
      <c r="H122" s="19" t="s">
        <v>87</v>
      </c>
      <c r="I122" s="28">
        <v>114600000</v>
      </c>
      <c r="J122" s="27" t="s">
        <v>66</v>
      </c>
      <c r="K122" s="23"/>
      <c r="L122" s="23">
        <v>114600000</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idden="1" x14ac:dyDescent="0.25">
      <c r="A123" s="19" t="s">
        <v>53</v>
      </c>
      <c r="B123" s="19" t="s">
        <v>360</v>
      </c>
      <c r="C123" s="19">
        <v>2017</v>
      </c>
      <c r="D123" s="19" t="s">
        <v>360</v>
      </c>
      <c r="E123" s="21" t="s">
        <v>361</v>
      </c>
      <c r="F123" s="19" t="s">
        <v>924</v>
      </c>
      <c r="G123" s="19" t="s">
        <v>362</v>
      </c>
      <c r="H123" s="19" t="s">
        <v>56</v>
      </c>
      <c r="I123" s="23">
        <v>166005000</v>
      </c>
      <c r="J123" s="19" t="s">
        <v>363</v>
      </c>
      <c r="K123" s="23"/>
      <c r="L123" s="23"/>
      <c r="M123" s="23"/>
      <c r="N123" s="23"/>
      <c r="O123" s="23"/>
      <c r="P123" s="23"/>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idden="1" x14ac:dyDescent="0.2">
      <c r="A124" s="19" t="s">
        <v>84</v>
      </c>
      <c r="B124" s="37" t="s">
        <v>364</v>
      </c>
      <c r="C124" s="19">
        <v>2017</v>
      </c>
      <c r="D124" s="37" t="s">
        <v>364</v>
      </c>
      <c r="E124" s="19" t="s">
        <v>365</v>
      </c>
      <c r="F124" s="19" t="s">
        <v>929</v>
      </c>
      <c r="G124" s="27" t="s">
        <v>366</v>
      </c>
      <c r="H124" s="19" t="s">
        <v>87</v>
      </c>
      <c r="I124" s="28">
        <v>95162879</v>
      </c>
      <c r="J124" s="27" t="s">
        <v>251</v>
      </c>
      <c r="K124" s="23"/>
      <c r="L124" s="23"/>
      <c r="M124" s="23"/>
      <c r="N124" s="23"/>
      <c r="O124" s="23"/>
      <c r="P124" s="23"/>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idden="1" x14ac:dyDescent="0.25">
      <c r="A125" s="19" t="s">
        <v>53</v>
      </c>
      <c r="B125" s="19" t="s">
        <v>367</v>
      </c>
      <c r="C125" s="19">
        <v>2017</v>
      </c>
      <c r="D125" s="19" t="s">
        <v>367</v>
      </c>
      <c r="E125" s="21" t="s">
        <v>368</v>
      </c>
      <c r="F125" s="19" t="s">
        <v>929</v>
      </c>
      <c r="G125" s="19" t="s">
        <v>369</v>
      </c>
      <c r="H125" s="19" t="s">
        <v>56</v>
      </c>
      <c r="I125" s="23">
        <v>202300000</v>
      </c>
      <c r="J125" s="19" t="s">
        <v>115</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idden="1" x14ac:dyDescent="0.2">
      <c r="A126" s="19" t="s">
        <v>84</v>
      </c>
      <c r="B126" s="27" t="s">
        <v>370</v>
      </c>
      <c r="C126" s="19">
        <v>2017</v>
      </c>
      <c r="D126" s="27" t="s">
        <v>370</v>
      </c>
      <c r="E126" s="19" t="s">
        <v>371</v>
      </c>
      <c r="F126" s="19" t="s">
        <v>929</v>
      </c>
      <c r="G126" s="27" t="s">
        <v>372</v>
      </c>
      <c r="H126" s="19" t="s">
        <v>87</v>
      </c>
      <c r="I126" s="28">
        <v>204134182</v>
      </c>
      <c r="J126" s="27" t="s">
        <v>373</v>
      </c>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idden="1" x14ac:dyDescent="0.25">
      <c r="A127" s="19" t="s">
        <v>84</v>
      </c>
      <c r="B127" s="42" t="s">
        <v>374</v>
      </c>
      <c r="C127" s="19">
        <v>2017</v>
      </c>
      <c r="D127" s="42" t="s">
        <v>374</v>
      </c>
      <c r="E127" s="21" t="s">
        <v>375</v>
      </c>
      <c r="F127" s="19" t="s">
        <v>929</v>
      </c>
      <c r="G127" s="19" t="s">
        <v>376</v>
      </c>
      <c r="H127" s="19" t="s">
        <v>87</v>
      </c>
      <c r="I127" s="36">
        <v>326101324</v>
      </c>
      <c r="J127" s="19" t="s">
        <v>60</v>
      </c>
      <c r="K127" s="23"/>
      <c r="L127" s="23"/>
      <c r="M127" s="23"/>
      <c r="N127" s="23"/>
      <c r="O127" s="23"/>
      <c r="P127" s="23">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idden="1" x14ac:dyDescent="0.2">
      <c r="A128" s="19" t="s">
        <v>84</v>
      </c>
      <c r="B128" s="27" t="s">
        <v>377</v>
      </c>
      <c r="C128" s="19">
        <v>2017</v>
      </c>
      <c r="D128" s="27" t="s">
        <v>377</v>
      </c>
      <c r="E128" s="19" t="s">
        <v>378</v>
      </c>
      <c r="F128" s="19" t="s">
        <v>929</v>
      </c>
      <c r="G128" s="43" t="s">
        <v>379</v>
      </c>
      <c r="H128" s="19" t="s">
        <v>87</v>
      </c>
      <c r="I128" s="28">
        <v>84016510</v>
      </c>
      <c r="J128" s="27" t="s">
        <v>115</v>
      </c>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idden="1" x14ac:dyDescent="0.2">
      <c r="A129" s="19" t="s">
        <v>53</v>
      </c>
      <c r="B129" s="27" t="s">
        <v>380</v>
      </c>
      <c r="C129" s="19">
        <v>2017</v>
      </c>
      <c r="D129" s="27" t="s">
        <v>380</v>
      </c>
      <c r="E129" s="19" t="s">
        <v>381</v>
      </c>
      <c r="F129" s="19" t="s">
        <v>922</v>
      </c>
      <c r="G129" s="22" t="s">
        <v>50</v>
      </c>
      <c r="H129" s="27" t="s">
        <v>56</v>
      </c>
      <c r="I129" s="28">
        <v>1373790151</v>
      </c>
      <c r="J129" s="27" t="s">
        <v>57</v>
      </c>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idden="1" x14ac:dyDescent="0.2">
      <c r="A130" s="19" t="s">
        <v>84</v>
      </c>
      <c r="B130" s="27" t="s">
        <v>382</v>
      </c>
      <c r="C130" s="19">
        <v>2017</v>
      </c>
      <c r="D130" s="27" t="s">
        <v>382</v>
      </c>
      <c r="E130" s="19" t="s">
        <v>383</v>
      </c>
      <c r="F130" s="19" t="s">
        <v>929</v>
      </c>
      <c r="G130" s="43" t="s">
        <v>384</v>
      </c>
      <c r="H130" s="19" t="s">
        <v>87</v>
      </c>
      <c r="I130" s="28">
        <v>122661235</v>
      </c>
      <c r="J130" s="27" t="s">
        <v>208</v>
      </c>
      <c r="K130" s="23"/>
      <c r="L130" s="23"/>
      <c r="M130" s="23"/>
      <c r="N130" s="23"/>
      <c r="O130" s="23"/>
      <c r="P130" s="23"/>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idden="1" x14ac:dyDescent="0.2">
      <c r="A131" s="19" t="s">
        <v>84</v>
      </c>
      <c r="B131" s="27" t="s">
        <v>385</v>
      </c>
      <c r="C131" s="19">
        <v>2017</v>
      </c>
      <c r="D131" s="27" t="s">
        <v>385</v>
      </c>
      <c r="E131" s="19" t="s">
        <v>386</v>
      </c>
      <c r="F131" s="19" t="s">
        <v>922</v>
      </c>
      <c r="G131" s="22" t="s">
        <v>50</v>
      </c>
      <c r="H131" s="19" t="s">
        <v>87</v>
      </c>
      <c r="I131" s="23">
        <v>361709229</v>
      </c>
      <c r="J131" s="27" t="s">
        <v>57</v>
      </c>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idden="1" x14ac:dyDescent="0.2">
      <c r="A132" s="19" t="s">
        <v>84</v>
      </c>
      <c r="B132" s="27" t="s">
        <v>387</v>
      </c>
      <c r="C132" s="19">
        <v>2017</v>
      </c>
      <c r="D132" s="27" t="s">
        <v>387</v>
      </c>
      <c r="E132" s="19" t="s">
        <v>388</v>
      </c>
      <c r="F132" s="19" t="s">
        <v>922</v>
      </c>
      <c r="G132" s="27" t="s">
        <v>389</v>
      </c>
      <c r="H132" s="19" t="s">
        <v>87</v>
      </c>
      <c r="I132" s="41">
        <v>1654800043</v>
      </c>
      <c r="J132" s="27" t="s">
        <v>60</v>
      </c>
      <c r="K132" s="23"/>
      <c r="L132" s="23"/>
      <c r="M132" s="23"/>
      <c r="N132" s="23"/>
      <c r="O132" s="23"/>
      <c r="P132" s="23">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idden="1" x14ac:dyDescent="0.2">
      <c r="A133" s="19" t="s">
        <v>53</v>
      </c>
      <c r="B133" s="19" t="s">
        <v>390</v>
      </c>
      <c r="C133" s="19">
        <v>2017</v>
      </c>
      <c r="D133" s="19" t="s">
        <v>390</v>
      </c>
      <c r="E133" s="21" t="s">
        <v>391</v>
      </c>
      <c r="F133" s="19" t="s">
        <v>929</v>
      </c>
      <c r="G133" s="19" t="s">
        <v>171</v>
      </c>
      <c r="H133" s="19" t="s">
        <v>56</v>
      </c>
      <c r="I133" s="23">
        <v>81267815</v>
      </c>
      <c r="J133" s="44" t="s">
        <v>392</v>
      </c>
      <c r="K133" s="23"/>
      <c r="L133" s="23"/>
      <c r="M133" s="23"/>
      <c r="N133" s="23"/>
      <c r="O133" s="23"/>
      <c r="P133" s="23">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idden="1" x14ac:dyDescent="0.2">
      <c r="A134" s="19" t="s">
        <v>84</v>
      </c>
      <c r="B134" s="27" t="s">
        <v>393</v>
      </c>
      <c r="C134" s="19">
        <v>2017</v>
      </c>
      <c r="D134" s="27" t="s">
        <v>393</v>
      </c>
      <c r="E134" s="19" t="s">
        <v>394</v>
      </c>
      <c r="F134" s="19" t="s">
        <v>929</v>
      </c>
      <c r="G134" s="27" t="s">
        <v>395</v>
      </c>
      <c r="H134" s="19" t="s">
        <v>87</v>
      </c>
      <c r="I134" s="23">
        <v>238968122</v>
      </c>
      <c r="J134" s="27" t="s">
        <v>95</v>
      </c>
      <c r="K134" s="23"/>
      <c r="L134" s="23"/>
      <c r="M134" s="23"/>
      <c r="N134" s="23"/>
      <c r="O134" s="23"/>
      <c r="P134" s="23"/>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idden="1" x14ac:dyDescent="0.2">
      <c r="A135" s="19" t="s">
        <v>84</v>
      </c>
      <c r="B135" s="27" t="s">
        <v>396</v>
      </c>
      <c r="C135" s="19">
        <v>2017</v>
      </c>
      <c r="D135" s="27" t="s">
        <v>396</v>
      </c>
      <c r="E135" s="19" t="s">
        <v>397</v>
      </c>
      <c r="F135" s="19" t="s">
        <v>929</v>
      </c>
      <c r="G135" s="27" t="s">
        <v>398</v>
      </c>
      <c r="H135" s="19" t="s">
        <v>87</v>
      </c>
      <c r="I135" s="23">
        <v>35000000</v>
      </c>
      <c r="J135" s="27" t="s">
        <v>92</v>
      </c>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idden="1" x14ac:dyDescent="0.2">
      <c r="A136" s="19" t="s">
        <v>53</v>
      </c>
      <c r="B136" s="31" t="s">
        <v>399</v>
      </c>
      <c r="C136" s="19">
        <v>2017</v>
      </c>
      <c r="D136" s="31" t="s">
        <v>399</v>
      </c>
      <c r="E136" s="21" t="s">
        <v>400</v>
      </c>
      <c r="F136" s="19" t="s">
        <v>929</v>
      </c>
      <c r="G136" s="31" t="s">
        <v>401</v>
      </c>
      <c r="H136" s="19" t="s">
        <v>56</v>
      </c>
      <c r="I136" s="23">
        <v>54430000</v>
      </c>
      <c r="J136" s="45" t="s">
        <v>57</v>
      </c>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idden="1" x14ac:dyDescent="0.2">
      <c r="A137" s="19" t="s">
        <v>84</v>
      </c>
      <c r="B137" s="31" t="s">
        <v>402</v>
      </c>
      <c r="C137" s="19">
        <v>2017</v>
      </c>
      <c r="D137" s="31" t="s">
        <v>402</v>
      </c>
      <c r="E137" s="21" t="s">
        <v>403</v>
      </c>
      <c r="F137" s="19" t="s">
        <v>922</v>
      </c>
      <c r="G137" s="22" t="s">
        <v>50</v>
      </c>
      <c r="H137" s="19" t="s">
        <v>87</v>
      </c>
      <c r="I137" s="23">
        <v>384114860</v>
      </c>
      <c r="J137" s="19" t="s">
        <v>57</v>
      </c>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idden="1" x14ac:dyDescent="0.2">
      <c r="A138" s="19" t="s">
        <v>84</v>
      </c>
      <c r="B138" s="27" t="s">
        <v>404</v>
      </c>
      <c r="C138" s="19">
        <v>2017</v>
      </c>
      <c r="D138" s="27" t="s">
        <v>404</v>
      </c>
      <c r="E138" s="19" t="s">
        <v>405</v>
      </c>
      <c r="F138" s="19" t="s">
        <v>922</v>
      </c>
      <c r="G138" s="27" t="s">
        <v>406</v>
      </c>
      <c r="H138" s="19" t="s">
        <v>87</v>
      </c>
      <c r="I138" s="28">
        <v>211122133</v>
      </c>
      <c r="J138" s="27" t="s">
        <v>407</v>
      </c>
      <c r="K138" s="23"/>
      <c r="L138" s="23"/>
      <c r="M138" s="23">
        <v>211122133</v>
      </c>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22.5" x14ac:dyDescent="0.2">
      <c r="A139" s="121" t="s">
        <v>84</v>
      </c>
      <c r="B139" s="150" t="s">
        <v>408</v>
      </c>
      <c r="C139" s="121">
        <v>2017</v>
      </c>
      <c r="D139" s="37" t="s">
        <v>408</v>
      </c>
      <c r="E139" s="121" t="s">
        <v>409</v>
      </c>
      <c r="F139" s="121" t="s">
        <v>929</v>
      </c>
      <c r="G139" s="170" t="s">
        <v>340</v>
      </c>
      <c r="H139" s="19" t="s">
        <v>87</v>
      </c>
      <c r="I139" s="169">
        <v>62239631</v>
      </c>
      <c r="J139" s="170" t="s">
        <v>191</v>
      </c>
      <c r="K139" s="23"/>
      <c r="L139" s="23"/>
      <c r="M139" s="23"/>
      <c r="N139" s="23"/>
      <c r="O139" s="130">
        <v>62239631</v>
      </c>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idden="1" x14ac:dyDescent="0.2">
      <c r="A140" s="19" t="s">
        <v>84</v>
      </c>
      <c r="B140" s="27" t="s">
        <v>411</v>
      </c>
      <c r="C140" s="19">
        <v>2017</v>
      </c>
      <c r="D140" s="27" t="s">
        <v>411</v>
      </c>
      <c r="E140" s="19" t="s">
        <v>412</v>
      </c>
      <c r="F140" s="19" t="s">
        <v>922</v>
      </c>
      <c r="G140" s="27" t="s">
        <v>413</v>
      </c>
      <c r="H140" s="19" t="s">
        <v>87</v>
      </c>
      <c r="I140" s="28">
        <v>90000000</v>
      </c>
      <c r="J140" s="27" t="s">
        <v>112</v>
      </c>
      <c r="K140" s="23"/>
      <c r="L140" s="23"/>
      <c r="M140" s="23"/>
      <c r="N140" s="23"/>
      <c r="O140" s="23"/>
      <c r="P140" s="23"/>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idden="1" x14ac:dyDescent="0.2">
      <c r="A141" s="19" t="s">
        <v>84</v>
      </c>
      <c r="B141" s="27" t="s">
        <v>414</v>
      </c>
      <c r="C141" s="19">
        <v>2017</v>
      </c>
      <c r="D141" s="27" t="s">
        <v>414</v>
      </c>
      <c r="E141" s="19" t="s">
        <v>415</v>
      </c>
      <c r="F141" s="19" t="s">
        <v>929</v>
      </c>
      <c r="G141" s="27" t="s">
        <v>416</v>
      </c>
      <c r="H141" s="19" t="s">
        <v>87</v>
      </c>
      <c r="I141" s="23">
        <v>50998640</v>
      </c>
      <c r="J141" s="27" t="s">
        <v>63</v>
      </c>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idden="1" x14ac:dyDescent="0.25">
      <c r="A142" s="19" t="s">
        <v>53</v>
      </c>
      <c r="B142" s="19" t="s">
        <v>417</v>
      </c>
      <c r="C142" s="19">
        <v>2017</v>
      </c>
      <c r="D142" s="19" t="s">
        <v>417</v>
      </c>
      <c r="E142" s="21" t="s">
        <v>418</v>
      </c>
      <c r="F142" s="19" t="s">
        <v>929</v>
      </c>
      <c r="G142" s="19" t="s">
        <v>155</v>
      </c>
      <c r="H142" s="19" t="s">
        <v>56</v>
      </c>
      <c r="I142" s="23">
        <v>107806937</v>
      </c>
      <c r="J142" s="19" t="s">
        <v>57</v>
      </c>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idden="1" x14ac:dyDescent="0.2">
      <c r="A143" s="19" t="s">
        <v>47</v>
      </c>
      <c r="B143" s="27" t="s">
        <v>419</v>
      </c>
      <c r="C143" s="19">
        <v>2017</v>
      </c>
      <c r="D143" s="27" t="s">
        <v>419</v>
      </c>
      <c r="E143" s="19" t="s">
        <v>420</v>
      </c>
      <c r="F143" s="19" t="s">
        <v>926</v>
      </c>
      <c r="G143" s="27" t="s">
        <v>406</v>
      </c>
      <c r="H143" s="19" t="s">
        <v>51</v>
      </c>
      <c r="I143" s="28">
        <v>737717000</v>
      </c>
      <c r="J143" s="27" t="s">
        <v>407</v>
      </c>
      <c r="K143" s="23"/>
      <c r="L143" s="23"/>
      <c r="M143" s="23">
        <v>737717000</v>
      </c>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idden="1" x14ac:dyDescent="0.25">
      <c r="A144" s="19" t="s">
        <v>53</v>
      </c>
      <c r="B144" s="19" t="s">
        <v>421</v>
      </c>
      <c r="C144" s="19">
        <v>2017</v>
      </c>
      <c r="D144" s="19" t="s">
        <v>421</v>
      </c>
      <c r="E144" s="21" t="s">
        <v>422</v>
      </c>
      <c r="F144" s="19" t="s">
        <v>922</v>
      </c>
      <c r="G144" s="19" t="s">
        <v>423</v>
      </c>
      <c r="H144" s="19" t="s">
        <v>56</v>
      </c>
      <c r="I144" s="23">
        <v>143395000</v>
      </c>
      <c r="J144" s="19" t="s">
        <v>95</v>
      </c>
      <c r="K144" s="23"/>
      <c r="L144" s="23"/>
      <c r="M144" s="23"/>
      <c r="N144" s="23"/>
      <c r="O144" s="23"/>
      <c r="P144" s="23"/>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idden="1" x14ac:dyDescent="0.2">
      <c r="A145" s="19" t="s">
        <v>47</v>
      </c>
      <c r="B145" s="37" t="s">
        <v>424</v>
      </c>
      <c r="C145" s="19">
        <v>2017</v>
      </c>
      <c r="D145" s="37" t="s">
        <v>424</v>
      </c>
      <c r="E145" s="19" t="s">
        <v>425</v>
      </c>
      <c r="F145" s="19" t="s">
        <v>926</v>
      </c>
      <c r="G145" s="27" t="s">
        <v>426</v>
      </c>
      <c r="H145" s="27" t="s">
        <v>51</v>
      </c>
      <c r="I145" s="28">
        <v>733850802</v>
      </c>
      <c r="J145" s="27" t="s">
        <v>137</v>
      </c>
      <c r="K145" s="23"/>
      <c r="L145" s="23"/>
      <c r="M145" s="23"/>
      <c r="N145" s="23"/>
      <c r="O145" s="23"/>
      <c r="P145" s="23"/>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idden="1" x14ac:dyDescent="0.25">
      <c r="A146" s="19" t="s">
        <v>53</v>
      </c>
      <c r="B146" s="19" t="s">
        <v>427</v>
      </c>
      <c r="C146" s="19">
        <v>2017</v>
      </c>
      <c r="D146" s="19" t="s">
        <v>427</v>
      </c>
      <c r="E146" s="21" t="s">
        <v>428</v>
      </c>
      <c r="F146" s="19" t="s">
        <v>922</v>
      </c>
      <c r="G146" s="22" t="s">
        <v>50</v>
      </c>
      <c r="H146" s="19" t="s">
        <v>56</v>
      </c>
      <c r="I146" s="23">
        <v>1352383348</v>
      </c>
      <c r="J146" s="19" t="s">
        <v>429</v>
      </c>
      <c r="K146" s="23"/>
      <c r="L146" s="23"/>
      <c r="M146" s="23"/>
      <c r="N146" s="23"/>
      <c r="O146" s="23"/>
      <c r="P146" s="23"/>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idden="1" x14ac:dyDescent="0.2">
      <c r="A147" s="19" t="s">
        <v>53</v>
      </c>
      <c r="B147" s="27" t="s">
        <v>430</v>
      </c>
      <c r="C147" s="19">
        <v>2017</v>
      </c>
      <c r="D147" s="27" t="s">
        <v>430</v>
      </c>
      <c r="E147" s="19" t="s">
        <v>431</v>
      </c>
      <c r="F147" s="19" t="s">
        <v>922</v>
      </c>
      <c r="G147" s="22" t="s">
        <v>50</v>
      </c>
      <c r="H147" s="27" t="s">
        <v>56</v>
      </c>
      <c r="I147" s="28">
        <v>60000000</v>
      </c>
      <c r="J147" s="27" t="s">
        <v>57</v>
      </c>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idden="1" x14ac:dyDescent="0.2">
      <c r="A148" s="19" t="s">
        <v>53</v>
      </c>
      <c r="B148" s="31" t="s">
        <v>432</v>
      </c>
      <c r="C148" s="19">
        <v>2017</v>
      </c>
      <c r="D148" s="31" t="s">
        <v>432</v>
      </c>
      <c r="E148" s="21" t="s">
        <v>433</v>
      </c>
      <c r="F148" s="19" t="s">
        <v>922</v>
      </c>
      <c r="G148" s="22" t="s">
        <v>50</v>
      </c>
      <c r="H148" s="19" t="s">
        <v>56</v>
      </c>
      <c r="I148" s="23">
        <v>1125116159</v>
      </c>
      <c r="J148" s="19" t="s">
        <v>57</v>
      </c>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idden="1" x14ac:dyDescent="0.25">
      <c r="A149" s="19" t="s">
        <v>53</v>
      </c>
      <c r="B149" s="19" t="s">
        <v>434</v>
      </c>
      <c r="C149" s="19">
        <v>2017</v>
      </c>
      <c r="D149" s="19" t="s">
        <v>434</v>
      </c>
      <c r="E149" s="21" t="s">
        <v>435</v>
      </c>
      <c r="F149" s="19" t="s">
        <v>929</v>
      </c>
      <c r="G149" s="19" t="s">
        <v>155</v>
      </c>
      <c r="H149" s="19" t="s">
        <v>56</v>
      </c>
      <c r="I149" s="23">
        <v>225603542</v>
      </c>
      <c r="J149" s="19" t="s">
        <v>57</v>
      </c>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idden="1" x14ac:dyDescent="0.2">
      <c r="A150" s="19" t="s">
        <v>47</v>
      </c>
      <c r="B150" s="27" t="s">
        <v>436</v>
      </c>
      <c r="C150" s="19">
        <v>2017</v>
      </c>
      <c r="D150" s="27" t="s">
        <v>436</v>
      </c>
      <c r="E150" s="19" t="s">
        <v>437</v>
      </c>
      <c r="F150" s="19" t="s">
        <v>926</v>
      </c>
      <c r="G150" s="27" t="s">
        <v>438</v>
      </c>
      <c r="H150" s="19" t="s">
        <v>51</v>
      </c>
      <c r="I150" s="28">
        <v>729721282</v>
      </c>
      <c r="J150" s="27" t="s">
        <v>240</v>
      </c>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x14ac:dyDescent="0.25">
      <c r="A151" s="121" t="s">
        <v>53</v>
      </c>
      <c r="B151" s="121" t="s">
        <v>439</v>
      </c>
      <c r="C151" s="121">
        <v>2017</v>
      </c>
      <c r="D151" s="19" t="s">
        <v>439</v>
      </c>
      <c r="E151" s="121" t="s">
        <v>440</v>
      </c>
      <c r="F151" s="121" t="s">
        <v>928</v>
      </c>
      <c r="G151" s="121" t="s">
        <v>441</v>
      </c>
      <c r="H151" s="19" t="s">
        <v>56</v>
      </c>
      <c r="I151" s="130">
        <v>126058051</v>
      </c>
      <c r="J151" s="121" t="s">
        <v>191</v>
      </c>
      <c r="K151" s="23"/>
      <c r="L151" s="23"/>
      <c r="M151" s="23"/>
      <c r="N151" s="23"/>
      <c r="O151" s="130">
        <v>126058051</v>
      </c>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idden="1" x14ac:dyDescent="0.2">
      <c r="A152" s="19" t="s">
        <v>47</v>
      </c>
      <c r="B152" s="37" t="s">
        <v>442</v>
      </c>
      <c r="C152" s="19">
        <v>2017</v>
      </c>
      <c r="D152" s="37" t="s">
        <v>442</v>
      </c>
      <c r="E152" s="19" t="s">
        <v>443</v>
      </c>
      <c r="F152" s="19" t="s">
        <v>925</v>
      </c>
      <c r="G152" s="27" t="s">
        <v>444</v>
      </c>
      <c r="H152" s="27" t="s">
        <v>51</v>
      </c>
      <c r="I152" s="28">
        <v>737717000</v>
      </c>
      <c r="J152" s="27" t="s">
        <v>95</v>
      </c>
      <c r="K152" s="23"/>
      <c r="L152" s="23"/>
      <c r="M152" s="23"/>
      <c r="N152" s="23"/>
      <c r="O152" s="23"/>
      <c r="P152" s="23"/>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idden="1" x14ac:dyDescent="0.25">
      <c r="A153" s="19" t="s">
        <v>53</v>
      </c>
      <c r="B153" s="19" t="s">
        <v>445</v>
      </c>
      <c r="C153" s="19">
        <v>2017</v>
      </c>
      <c r="D153" s="19" t="s">
        <v>445</v>
      </c>
      <c r="E153" s="21" t="s">
        <v>446</v>
      </c>
      <c r="F153" s="19" t="s">
        <v>924</v>
      </c>
      <c r="G153" s="22" t="s">
        <v>50</v>
      </c>
      <c r="H153" s="19" t="s">
        <v>56</v>
      </c>
      <c r="I153" s="23">
        <v>827200000</v>
      </c>
      <c r="J153" s="19" t="s">
        <v>57</v>
      </c>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idden="1" x14ac:dyDescent="0.2">
      <c r="A154" s="19" t="s">
        <v>47</v>
      </c>
      <c r="B154" s="27" t="s">
        <v>447</v>
      </c>
      <c r="C154" s="19">
        <v>2017</v>
      </c>
      <c r="D154" s="27" t="s">
        <v>447</v>
      </c>
      <c r="E154" s="19" t="s">
        <v>448</v>
      </c>
      <c r="F154" s="19" t="s">
        <v>926</v>
      </c>
      <c r="G154" s="27" t="s">
        <v>449</v>
      </c>
      <c r="H154" s="19" t="s">
        <v>51</v>
      </c>
      <c r="I154" s="28">
        <v>736831291</v>
      </c>
      <c r="J154" s="27" t="s">
        <v>147</v>
      </c>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idden="1" x14ac:dyDescent="0.25">
      <c r="A155" s="19" t="s">
        <v>53</v>
      </c>
      <c r="B155" s="19" t="s">
        <v>450</v>
      </c>
      <c r="C155" s="19">
        <v>2017</v>
      </c>
      <c r="D155" s="19" t="s">
        <v>450</v>
      </c>
      <c r="E155" s="21" t="s">
        <v>451</v>
      </c>
      <c r="F155" s="19" t="s">
        <v>929</v>
      </c>
      <c r="G155" s="22" t="s">
        <v>50</v>
      </c>
      <c r="H155" s="19" t="s">
        <v>56</v>
      </c>
      <c r="I155" s="23">
        <v>22526086</v>
      </c>
      <c r="J155" s="19" t="s">
        <v>57</v>
      </c>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idden="1" x14ac:dyDescent="0.2">
      <c r="A156" s="19" t="s">
        <v>84</v>
      </c>
      <c r="B156" s="27" t="s">
        <v>452</v>
      </c>
      <c r="C156" s="19">
        <v>2017</v>
      </c>
      <c r="D156" s="27" t="s">
        <v>452</v>
      </c>
      <c r="E156" s="19" t="s">
        <v>453</v>
      </c>
      <c r="F156" s="19" t="s">
        <v>922</v>
      </c>
      <c r="G156" s="27" t="s">
        <v>454</v>
      </c>
      <c r="H156" s="19" t="s">
        <v>87</v>
      </c>
      <c r="I156" s="28">
        <v>416859784</v>
      </c>
      <c r="J156" s="27" t="s">
        <v>147</v>
      </c>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idden="1" x14ac:dyDescent="0.25">
      <c r="A157" s="19" t="s">
        <v>53</v>
      </c>
      <c r="B157" s="19" t="s">
        <v>455</v>
      </c>
      <c r="C157" s="19">
        <v>2017</v>
      </c>
      <c r="D157" s="19" t="s">
        <v>455</v>
      </c>
      <c r="E157" s="21" t="s">
        <v>456</v>
      </c>
      <c r="F157" s="19" t="s">
        <v>928</v>
      </c>
      <c r="G157" s="19" t="s">
        <v>457</v>
      </c>
      <c r="H157" s="19" t="s">
        <v>56</v>
      </c>
      <c r="I157" s="23">
        <v>246766681</v>
      </c>
      <c r="J157" s="21" t="s">
        <v>458</v>
      </c>
      <c r="K157" s="23">
        <v>14515687.117647059</v>
      </c>
      <c r="L157" s="23">
        <v>14515687.117647059</v>
      </c>
      <c r="M157" s="23"/>
      <c r="N157" s="23">
        <v>14515687.117647059</v>
      </c>
      <c r="O157" s="23"/>
      <c r="P157" s="23">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idden="1" x14ac:dyDescent="0.2">
      <c r="A158" s="19" t="s">
        <v>84</v>
      </c>
      <c r="B158" s="27" t="s">
        <v>459</v>
      </c>
      <c r="C158" s="19">
        <v>2017</v>
      </c>
      <c r="D158" s="27" t="s">
        <v>459</v>
      </c>
      <c r="E158" s="19" t="s">
        <v>460</v>
      </c>
      <c r="F158" s="19" t="s">
        <v>922</v>
      </c>
      <c r="G158" s="19" t="s">
        <v>369</v>
      </c>
      <c r="H158" s="19" t="s">
        <v>87</v>
      </c>
      <c r="I158" s="28">
        <v>1048403387</v>
      </c>
      <c r="J158" s="27" t="s">
        <v>115</v>
      </c>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idden="1" x14ac:dyDescent="0.2">
      <c r="A159" s="19" t="s">
        <v>84</v>
      </c>
      <c r="B159" s="27" t="s">
        <v>461</v>
      </c>
      <c r="C159" s="19">
        <v>2017</v>
      </c>
      <c r="D159" s="27" t="s">
        <v>461</v>
      </c>
      <c r="E159" s="19" t="s">
        <v>462</v>
      </c>
      <c r="F159" s="19" t="s">
        <v>929</v>
      </c>
      <c r="G159" s="27" t="s">
        <v>463</v>
      </c>
      <c r="H159" s="19" t="s">
        <v>87</v>
      </c>
      <c r="I159" s="28">
        <v>754000000</v>
      </c>
      <c r="J159" s="27" t="s">
        <v>315</v>
      </c>
      <c r="K159" s="23"/>
      <c r="L159" s="23"/>
      <c r="M159" s="23"/>
      <c r="N159" s="23"/>
      <c r="O159" s="23"/>
      <c r="P159" s="23"/>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idden="1" x14ac:dyDescent="0.2">
      <c r="A160" s="19" t="s">
        <v>53</v>
      </c>
      <c r="B160" s="27" t="s">
        <v>464</v>
      </c>
      <c r="C160" s="19">
        <v>2017</v>
      </c>
      <c r="D160" s="27" t="s">
        <v>464</v>
      </c>
      <c r="E160" s="19" t="s">
        <v>465</v>
      </c>
      <c r="F160" s="19" t="s">
        <v>929</v>
      </c>
      <c r="G160" s="27" t="s">
        <v>466</v>
      </c>
      <c r="H160" s="19" t="s">
        <v>56</v>
      </c>
      <c r="I160" s="41">
        <v>75848245</v>
      </c>
      <c r="J160" s="27" t="s">
        <v>57</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idden="1" x14ac:dyDescent="0.2">
      <c r="A161" s="19" t="s">
        <v>47</v>
      </c>
      <c r="B161" s="27" t="s">
        <v>467</v>
      </c>
      <c r="C161" s="19">
        <v>2017</v>
      </c>
      <c r="D161" s="27" t="s">
        <v>467</v>
      </c>
      <c r="E161" s="19" t="s">
        <v>468</v>
      </c>
      <c r="F161" s="19" t="s">
        <v>929</v>
      </c>
      <c r="G161" s="22" t="s">
        <v>50</v>
      </c>
      <c r="H161" s="19" t="s">
        <v>51</v>
      </c>
      <c r="I161" s="28">
        <v>1893001901</v>
      </c>
      <c r="J161" s="27" t="s">
        <v>57</v>
      </c>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idden="1" x14ac:dyDescent="0.2">
      <c r="A162" s="19" t="s">
        <v>47</v>
      </c>
      <c r="B162" s="27" t="s">
        <v>469</v>
      </c>
      <c r="C162" s="19">
        <v>2017</v>
      </c>
      <c r="D162" s="27" t="s">
        <v>469</v>
      </c>
      <c r="E162" s="19" t="s">
        <v>470</v>
      </c>
      <c r="F162" s="19" t="s">
        <v>926</v>
      </c>
      <c r="G162" s="27" t="s">
        <v>471</v>
      </c>
      <c r="H162" s="19" t="s">
        <v>51</v>
      </c>
      <c r="I162" s="28">
        <v>737000000</v>
      </c>
      <c r="J162" s="27" t="s">
        <v>472</v>
      </c>
      <c r="K162" s="23"/>
      <c r="L162" s="23"/>
      <c r="M162" s="23"/>
      <c r="N162" s="23"/>
      <c r="O162" s="23"/>
      <c r="P162" s="23"/>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idden="1" x14ac:dyDescent="0.2">
      <c r="A163" s="19" t="s">
        <v>47</v>
      </c>
      <c r="B163" s="27" t="s">
        <v>473</v>
      </c>
      <c r="C163" s="19">
        <v>2017</v>
      </c>
      <c r="D163" s="27" t="s">
        <v>473</v>
      </c>
      <c r="E163" s="19" t="s">
        <v>474</v>
      </c>
      <c r="F163" s="19" t="s">
        <v>925</v>
      </c>
      <c r="G163" s="27" t="s">
        <v>475</v>
      </c>
      <c r="H163" s="19" t="s">
        <v>51</v>
      </c>
      <c r="I163" s="28">
        <v>391250188</v>
      </c>
      <c r="J163" s="27" t="s">
        <v>60</v>
      </c>
      <c r="K163" s="23"/>
      <c r="L163" s="23"/>
      <c r="M163" s="23"/>
      <c r="N163" s="23"/>
      <c r="O163" s="23"/>
      <c r="P163" s="23">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idden="1" x14ac:dyDescent="0.2">
      <c r="A164" s="19" t="s">
        <v>84</v>
      </c>
      <c r="B164" s="27" t="s">
        <v>476</v>
      </c>
      <c r="C164" s="19">
        <v>2017</v>
      </c>
      <c r="D164" s="27" t="s">
        <v>476</v>
      </c>
      <c r="E164" s="19" t="s">
        <v>477</v>
      </c>
      <c r="F164" s="19" t="s">
        <v>929</v>
      </c>
      <c r="G164" s="22" t="s">
        <v>50</v>
      </c>
      <c r="H164" s="19" t="s">
        <v>87</v>
      </c>
      <c r="I164" s="28">
        <v>492462733</v>
      </c>
      <c r="J164" s="27" t="s">
        <v>478</v>
      </c>
      <c r="K164" s="23">
        <v>116569078</v>
      </c>
      <c r="L164" s="23"/>
      <c r="M164" s="23"/>
      <c r="N164" s="23"/>
      <c r="O164" s="23"/>
      <c r="P164" s="23"/>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27" t="s">
        <v>479</v>
      </c>
      <c r="E165" s="121" t="s">
        <v>480</v>
      </c>
      <c r="F165" s="121" t="s">
        <v>929</v>
      </c>
      <c r="G165" s="121" t="s">
        <v>50</v>
      </c>
      <c r="H165" s="19" t="s">
        <v>87</v>
      </c>
      <c r="I165" s="169">
        <v>1523643156</v>
      </c>
      <c r="J165" s="170" t="s">
        <v>481</v>
      </c>
      <c r="K165" s="23"/>
      <c r="L165" s="23">
        <v>198563400</v>
      </c>
      <c r="M165" s="23">
        <v>11913804</v>
      </c>
      <c r="N165" s="23">
        <v>47655216</v>
      </c>
      <c r="O165" s="130">
        <v>119138040</v>
      </c>
      <c r="P165" s="23">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idden="1" x14ac:dyDescent="0.2">
      <c r="A166" s="19" t="s">
        <v>84</v>
      </c>
      <c r="B166" s="27" t="s">
        <v>482</v>
      </c>
      <c r="C166" s="19">
        <v>2017</v>
      </c>
      <c r="D166" s="27" t="s">
        <v>482</v>
      </c>
      <c r="E166" s="19" t="s">
        <v>483</v>
      </c>
      <c r="F166" s="19" t="s">
        <v>929</v>
      </c>
      <c r="G166" s="22" t="s">
        <v>50</v>
      </c>
      <c r="H166" s="19" t="s">
        <v>87</v>
      </c>
      <c r="I166" s="23">
        <v>101500000</v>
      </c>
      <c r="J166" s="27" t="s">
        <v>57</v>
      </c>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idden="1" x14ac:dyDescent="0.2">
      <c r="A167" s="19" t="s">
        <v>84</v>
      </c>
      <c r="B167" s="27" t="s">
        <v>484</v>
      </c>
      <c r="C167" s="19">
        <v>2017</v>
      </c>
      <c r="D167" s="27" t="s">
        <v>484</v>
      </c>
      <c r="E167" s="19" t="s">
        <v>485</v>
      </c>
      <c r="F167" s="19" t="s">
        <v>929</v>
      </c>
      <c r="G167" s="22" t="s">
        <v>50</v>
      </c>
      <c r="H167" s="19" t="s">
        <v>87</v>
      </c>
      <c r="I167" s="23">
        <v>16800000</v>
      </c>
      <c r="J167" s="27" t="s">
        <v>57</v>
      </c>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idden="1" x14ac:dyDescent="0.2">
      <c r="A168" s="19" t="s">
        <v>53</v>
      </c>
      <c r="B168" s="27" t="s">
        <v>486</v>
      </c>
      <c r="C168" s="19">
        <v>2017</v>
      </c>
      <c r="D168" s="27" t="s">
        <v>486</v>
      </c>
      <c r="E168" s="19" t="s">
        <v>487</v>
      </c>
      <c r="F168" s="19" t="s">
        <v>929</v>
      </c>
      <c r="G168" s="27" t="s">
        <v>488</v>
      </c>
      <c r="H168" s="27" t="s">
        <v>56</v>
      </c>
      <c r="I168" s="28">
        <v>77985908</v>
      </c>
      <c r="J168" s="27" t="s">
        <v>57</v>
      </c>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idden="1" x14ac:dyDescent="0.2">
      <c r="A169" s="19" t="s">
        <v>53</v>
      </c>
      <c r="B169" s="27" t="s">
        <v>489</v>
      </c>
      <c r="C169" s="19">
        <v>2017</v>
      </c>
      <c r="D169" s="27" t="s">
        <v>489</v>
      </c>
      <c r="E169" s="19" t="s">
        <v>490</v>
      </c>
      <c r="F169" s="19" t="s">
        <v>922</v>
      </c>
      <c r="G169" s="22" t="s">
        <v>50</v>
      </c>
      <c r="H169" s="27" t="s">
        <v>56</v>
      </c>
      <c r="I169" s="23">
        <v>239689800</v>
      </c>
      <c r="J169" s="27" t="s">
        <v>115</v>
      </c>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idden="1" x14ac:dyDescent="0.2">
      <c r="A170" s="19" t="s">
        <v>53</v>
      </c>
      <c r="B170" s="27" t="s">
        <v>491</v>
      </c>
      <c r="C170" s="19">
        <v>2017</v>
      </c>
      <c r="D170" s="27" t="s">
        <v>491</v>
      </c>
      <c r="E170" s="19" t="s">
        <v>492</v>
      </c>
      <c r="F170" s="19" t="s">
        <v>922</v>
      </c>
      <c r="G170" s="22" t="s">
        <v>50</v>
      </c>
      <c r="H170" s="27" t="s">
        <v>56</v>
      </c>
      <c r="I170" s="23">
        <f>298117855+64000000+267582145</f>
        <v>629700000</v>
      </c>
      <c r="J170" s="27" t="s">
        <v>57</v>
      </c>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idden="1" x14ac:dyDescent="0.2">
      <c r="A171" s="19" t="s">
        <v>84</v>
      </c>
      <c r="B171" s="27" t="s">
        <v>493</v>
      </c>
      <c r="C171" s="19">
        <v>2017</v>
      </c>
      <c r="D171" s="27" t="s">
        <v>493</v>
      </c>
      <c r="E171" s="19" t="s">
        <v>494</v>
      </c>
      <c r="F171" s="19" t="s">
        <v>929</v>
      </c>
      <c r="G171" s="27" t="s">
        <v>495</v>
      </c>
      <c r="H171" s="19" t="s">
        <v>87</v>
      </c>
      <c r="I171" s="23">
        <v>26216827</v>
      </c>
      <c r="J171" s="27" t="s">
        <v>115</v>
      </c>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idden="1" x14ac:dyDescent="0.2">
      <c r="A172" s="19" t="s">
        <v>47</v>
      </c>
      <c r="B172" s="27" t="s">
        <v>496</v>
      </c>
      <c r="C172" s="19">
        <v>2017</v>
      </c>
      <c r="D172" s="27" t="s">
        <v>496</v>
      </c>
      <c r="E172" s="19" t="s">
        <v>497</v>
      </c>
      <c r="F172" s="19" t="s">
        <v>926</v>
      </c>
      <c r="G172" s="22" t="s">
        <v>50</v>
      </c>
      <c r="H172" s="19" t="s">
        <v>51</v>
      </c>
      <c r="I172" s="28">
        <v>4500000000</v>
      </c>
      <c r="J172" s="27" t="s">
        <v>112</v>
      </c>
      <c r="K172" s="23"/>
      <c r="L172" s="23"/>
      <c r="M172" s="23"/>
      <c r="N172" s="23"/>
      <c r="O172" s="23"/>
      <c r="P172" s="23"/>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idden="1" x14ac:dyDescent="0.2">
      <c r="A173" s="19" t="s">
        <v>84</v>
      </c>
      <c r="B173" s="27" t="s">
        <v>498</v>
      </c>
      <c r="C173" s="19">
        <v>2017</v>
      </c>
      <c r="D173" s="27" t="s">
        <v>498</v>
      </c>
      <c r="E173" s="19" t="s">
        <v>499</v>
      </c>
      <c r="F173" s="19" t="s">
        <v>928</v>
      </c>
      <c r="G173" s="27" t="s">
        <v>500</v>
      </c>
      <c r="H173" s="19" t="s">
        <v>87</v>
      </c>
      <c r="I173" s="23">
        <v>180882274</v>
      </c>
      <c r="J173" s="31" t="s">
        <v>501</v>
      </c>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idden="1" x14ac:dyDescent="0.2">
      <c r="A174" s="19" t="s">
        <v>47</v>
      </c>
      <c r="B174" s="27" t="s">
        <v>502</v>
      </c>
      <c r="C174" s="19">
        <v>2017</v>
      </c>
      <c r="D174" s="27" t="s">
        <v>502</v>
      </c>
      <c r="E174" s="19" t="s">
        <v>503</v>
      </c>
      <c r="F174" s="19" t="s">
        <v>922</v>
      </c>
      <c r="G174" s="43" t="s">
        <v>504</v>
      </c>
      <c r="H174" s="19" t="s">
        <v>51</v>
      </c>
      <c r="I174" s="28">
        <v>737029554</v>
      </c>
      <c r="J174" s="27" t="s">
        <v>147</v>
      </c>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idden="1" x14ac:dyDescent="0.2">
      <c r="A175" s="19" t="s">
        <v>84</v>
      </c>
      <c r="B175" s="27" t="s">
        <v>505</v>
      </c>
      <c r="C175" s="19">
        <v>2017</v>
      </c>
      <c r="D175" s="27" t="s">
        <v>505</v>
      </c>
      <c r="E175" s="19" t="s">
        <v>506</v>
      </c>
      <c r="F175" s="19" t="s">
        <v>922</v>
      </c>
      <c r="G175" s="22" t="s">
        <v>50</v>
      </c>
      <c r="H175" s="19" t="s">
        <v>87</v>
      </c>
      <c r="I175" s="23">
        <v>563512000</v>
      </c>
      <c r="J175" s="27" t="s">
        <v>223</v>
      </c>
      <c r="K175" s="23"/>
      <c r="L175" s="23"/>
      <c r="M175" s="23"/>
      <c r="N175" s="23">
        <v>563512000</v>
      </c>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idden="1" x14ac:dyDescent="0.2">
      <c r="A176" s="19" t="s">
        <v>84</v>
      </c>
      <c r="B176" s="27" t="s">
        <v>507</v>
      </c>
      <c r="C176" s="19">
        <v>2017</v>
      </c>
      <c r="D176" s="27" t="s">
        <v>507</v>
      </c>
      <c r="E176" s="19" t="s">
        <v>508</v>
      </c>
      <c r="F176" s="19" t="s">
        <v>929</v>
      </c>
      <c r="G176" s="43" t="s">
        <v>509</v>
      </c>
      <c r="H176" s="19" t="s">
        <v>87</v>
      </c>
      <c r="I176" s="28">
        <v>22606902</v>
      </c>
      <c r="J176" s="27" t="s">
        <v>57</v>
      </c>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idden="1" x14ac:dyDescent="0.2">
      <c r="A177" s="19" t="s">
        <v>84</v>
      </c>
      <c r="B177" s="27" t="s">
        <v>510</v>
      </c>
      <c r="C177" s="19">
        <v>2017</v>
      </c>
      <c r="D177" s="27" t="s">
        <v>510</v>
      </c>
      <c r="E177" s="19" t="s">
        <v>511</v>
      </c>
      <c r="F177" s="19" t="s">
        <v>928</v>
      </c>
      <c r="G177" s="27" t="s">
        <v>283</v>
      </c>
      <c r="H177" s="19" t="s">
        <v>87</v>
      </c>
      <c r="I177" s="23">
        <v>146981086</v>
      </c>
      <c r="J177" s="27" t="s">
        <v>66</v>
      </c>
      <c r="K177" s="23"/>
      <c r="L177" s="23">
        <v>146981086</v>
      </c>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idden="1" x14ac:dyDescent="0.2">
      <c r="A178" s="19" t="s">
        <v>53</v>
      </c>
      <c r="B178" s="27" t="s">
        <v>512</v>
      </c>
      <c r="C178" s="19">
        <v>2017</v>
      </c>
      <c r="D178" s="27" t="s">
        <v>512</v>
      </c>
      <c r="E178" s="19" t="s">
        <v>513</v>
      </c>
      <c r="F178" s="19" t="s">
        <v>926</v>
      </c>
      <c r="G178" s="27" t="s">
        <v>514</v>
      </c>
      <c r="H178" s="27" t="s">
        <v>56</v>
      </c>
      <c r="I178" s="28">
        <v>192834473</v>
      </c>
      <c r="J178" s="27" t="s">
        <v>112</v>
      </c>
      <c r="K178" s="23"/>
      <c r="L178" s="23"/>
      <c r="M178" s="23"/>
      <c r="N178" s="23"/>
      <c r="O178" s="23"/>
      <c r="P178" s="23"/>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idden="1" x14ac:dyDescent="0.2">
      <c r="A179" s="19" t="s">
        <v>53</v>
      </c>
      <c r="B179" s="27" t="s">
        <v>515</v>
      </c>
      <c r="C179" s="19">
        <v>2017</v>
      </c>
      <c r="D179" s="27" t="s">
        <v>515</v>
      </c>
      <c r="E179" s="19" t="s">
        <v>516</v>
      </c>
      <c r="F179" s="19" t="s">
        <v>922</v>
      </c>
      <c r="G179" s="27" t="s">
        <v>283</v>
      </c>
      <c r="H179" s="27" t="s">
        <v>56</v>
      </c>
      <c r="I179" s="28">
        <v>346718400</v>
      </c>
      <c r="J179" s="27" t="s">
        <v>66</v>
      </c>
      <c r="K179" s="23"/>
      <c r="L179" s="23">
        <v>346718400</v>
      </c>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idden="1" x14ac:dyDescent="0.2">
      <c r="A180" s="19" t="s">
        <v>53</v>
      </c>
      <c r="B180" s="37" t="s">
        <v>517</v>
      </c>
      <c r="C180" s="19">
        <v>2017</v>
      </c>
      <c r="D180" s="37" t="s">
        <v>517</v>
      </c>
      <c r="E180" s="19" t="s">
        <v>518</v>
      </c>
      <c r="F180" s="19" t="s">
        <v>929</v>
      </c>
      <c r="G180" s="27" t="s">
        <v>519</v>
      </c>
      <c r="H180" s="27" t="s">
        <v>56</v>
      </c>
      <c r="I180" s="28">
        <v>392735650</v>
      </c>
      <c r="J180" s="27" t="s">
        <v>57</v>
      </c>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idden="1" x14ac:dyDescent="0.2">
      <c r="A181" s="19" t="s">
        <v>47</v>
      </c>
      <c r="B181" s="27" t="s">
        <v>520</v>
      </c>
      <c r="C181" s="19">
        <v>2017</v>
      </c>
      <c r="D181" s="27" t="s">
        <v>520</v>
      </c>
      <c r="E181" s="19" t="s">
        <v>521</v>
      </c>
      <c r="F181" s="19" t="s">
        <v>922</v>
      </c>
      <c r="G181" s="22" t="s">
        <v>50</v>
      </c>
      <c r="H181" s="19" t="s">
        <v>51</v>
      </c>
      <c r="I181" s="28">
        <v>11000000000</v>
      </c>
      <c r="J181" s="27" t="s">
        <v>112</v>
      </c>
      <c r="K181" s="23"/>
      <c r="L181" s="23"/>
      <c r="M181" s="23"/>
      <c r="N181" s="23"/>
      <c r="O181" s="23"/>
      <c r="P181" s="23"/>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idden="1" x14ac:dyDescent="0.2">
      <c r="A182" s="19" t="s">
        <v>53</v>
      </c>
      <c r="B182" s="27" t="s">
        <v>522</v>
      </c>
      <c r="C182" s="19">
        <v>2017</v>
      </c>
      <c r="D182" s="27" t="s">
        <v>522</v>
      </c>
      <c r="E182" s="19" t="s">
        <v>523</v>
      </c>
      <c r="F182" s="19" t="s">
        <v>922</v>
      </c>
      <c r="G182" s="27" t="s">
        <v>524</v>
      </c>
      <c r="H182" s="27" t="s">
        <v>56</v>
      </c>
      <c r="I182" s="28">
        <v>179600000</v>
      </c>
      <c r="J182" s="27" t="s">
        <v>501</v>
      </c>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idden="1" x14ac:dyDescent="0.2">
      <c r="A183" s="19" t="s">
        <v>47</v>
      </c>
      <c r="B183" s="27" t="s">
        <v>525</v>
      </c>
      <c r="C183" s="19">
        <v>2017</v>
      </c>
      <c r="D183" s="27" t="s">
        <v>525</v>
      </c>
      <c r="E183" s="19" t="s">
        <v>526</v>
      </c>
      <c r="F183" s="19" t="s">
        <v>926</v>
      </c>
      <c r="G183" s="22" t="s">
        <v>50</v>
      </c>
      <c r="H183" s="27" t="s">
        <v>51</v>
      </c>
      <c r="I183" s="28">
        <v>9526873131</v>
      </c>
      <c r="J183" s="27" t="s">
        <v>112</v>
      </c>
      <c r="K183" s="23"/>
      <c r="L183" s="23"/>
      <c r="M183" s="23"/>
      <c r="N183" s="23"/>
      <c r="O183" s="23"/>
      <c r="P183" s="23"/>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idden="1" x14ac:dyDescent="0.2">
      <c r="A184" s="19" t="s">
        <v>84</v>
      </c>
      <c r="B184" s="27" t="s">
        <v>527</v>
      </c>
      <c r="C184" s="19">
        <v>2017</v>
      </c>
      <c r="D184" s="27" t="s">
        <v>527</v>
      </c>
      <c r="E184" s="19" t="s">
        <v>528</v>
      </c>
      <c r="F184" s="19" t="s">
        <v>922</v>
      </c>
      <c r="G184" s="22" t="s">
        <v>50</v>
      </c>
      <c r="H184" s="19" t="s">
        <v>87</v>
      </c>
      <c r="I184" s="23">
        <v>300000000</v>
      </c>
      <c r="J184" s="27" t="s">
        <v>57</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idden="1" x14ac:dyDescent="0.2">
      <c r="A185" s="19" t="s">
        <v>53</v>
      </c>
      <c r="B185" s="27" t="s">
        <v>529</v>
      </c>
      <c r="C185" s="19">
        <v>2017</v>
      </c>
      <c r="D185" s="27" t="s">
        <v>529</v>
      </c>
      <c r="E185" s="19" t="s">
        <v>530</v>
      </c>
      <c r="F185" s="19" t="s">
        <v>929</v>
      </c>
      <c r="G185" s="19" t="s">
        <v>155</v>
      </c>
      <c r="H185" s="27" t="s">
        <v>56</v>
      </c>
      <c r="I185" s="23">
        <v>370125874</v>
      </c>
      <c r="J185" s="27" t="s">
        <v>57</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idden="1" x14ac:dyDescent="0.2">
      <c r="A186" s="19" t="s">
        <v>53</v>
      </c>
      <c r="B186" s="27" t="s">
        <v>531</v>
      </c>
      <c r="C186" s="19">
        <v>2017</v>
      </c>
      <c r="D186" s="27" t="s">
        <v>531</v>
      </c>
      <c r="E186" s="19" t="s">
        <v>532</v>
      </c>
      <c r="F186" s="19" t="s">
        <v>922</v>
      </c>
      <c r="G186" s="22" t="s">
        <v>50</v>
      </c>
      <c r="H186" s="27" t="s">
        <v>56</v>
      </c>
      <c r="I186" s="23">
        <v>420485345</v>
      </c>
      <c r="J186" s="27" t="s">
        <v>533</v>
      </c>
      <c r="K186" s="23"/>
      <c r="L186" s="23"/>
      <c r="M186" s="23"/>
      <c r="N186" s="23"/>
      <c r="O186" s="23"/>
      <c r="P186" s="23"/>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idden="1" x14ac:dyDescent="0.2">
      <c r="A187" s="19" t="s">
        <v>53</v>
      </c>
      <c r="B187" s="27" t="s">
        <v>534</v>
      </c>
      <c r="C187" s="19">
        <v>2017</v>
      </c>
      <c r="D187" s="27" t="s">
        <v>534</v>
      </c>
      <c r="E187" s="19" t="s">
        <v>535</v>
      </c>
      <c r="F187" s="19" t="s">
        <v>925</v>
      </c>
      <c r="G187" s="22" t="s">
        <v>50</v>
      </c>
      <c r="H187" s="27" t="s">
        <v>56</v>
      </c>
      <c r="I187" s="23">
        <v>1250000000</v>
      </c>
      <c r="J187" s="27" t="s">
        <v>57</v>
      </c>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idden="1" x14ac:dyDescent="0.2">
      <c r="A188" s="19" t="s">
        <v>47</v>
      </c>
      <c r="B188" s="27" t="s">
        <v>536</v>
      </c>
      <c r="C188" s="19">
        <v>2017</v>
      </c>
      <c r="D188" s="27" t="s">
        <v>536</v>
      </c>
      <c r="E188" s="19" t="s">
        <v>537</v>
      </c>
      <c r="F188" s="19" t="s">
        <v>922</v>
      </c>
      <c r="G188" s="22" t="s">
        <v>50</v>
      </c>
      <c r="H188" s="27" t="s">
        <v>51</v>
      </c>
      <c r="I188" s="23">
        <f>4633075452+3065863521</f>
        <v>7698938973</v>
      </c>
      <c r="J188" s="27" t="s">
        <v>52</v>
      </c>
      <c r="K188" s="23"/>
      <c r="L188" s="23"/>
      <c r="M188" s="23"/>
      <c r="N188" s="23"/>
      <c r="O188" s="23"/>
      <c r="P188" s="23"/>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idden="1" x14ac:dyDescent="0.25">
      <c r="A189" s="19" t="s">
        <v>84</v>
      </c>
      <c r="B189" s="20" t="s">
        <v>538</v>
      </c>
      <c r="C189" s="19">
        <v>2017</v>
      </c>
      <c r="D189" s="20" t="s">
        <v>538</v>
      </c>
      <c r="E189" s="21" t="s">
        <v>539</v>
      </c>
      <c r="F189" s="19" t="s">
        <v>928</v>
      </c>
      <c r="G189" s="19" t="s">
        <v>182</v>
      </c>
      <c r="H189" s="19" t="s">
        <v>87</v>
      </c>
      <c r="I189" s="23">
        <v>6251304041</v>
      </c>
      <c r="J189" s="33" t="s">
        <v>57</v>
      </c>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idden="1" x14ac:dyDescent="0.25">
      <c r="A190" s="19" t="s">
        <v>84</v>
      </c>
      <c r="B190" s="20" t="s">
        <v>540</v>
      </c>
      <c r="C190" s="19">
        <v>2017</v>
      </c>
      <c r="D190" s="20" t="s">
        <v>540</v>
      </c>
      <c r="E190" s="21" t="s">
        <v>541</v>
      </c>
      <c r="F190" s="19" t="s">
        <v>928</v>
      </c>
      <c r="G190" s="22" t="s">
        <v>50</v>
      </c>
      <c r="H190" s="19" t="s">
        <v>87</v>
      </c>
      <c r="I190" s="23">
        <v>50365383</v>
      </c>
      <c r="J190" s="33" t="s">
        <v>57</v>
      </c>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idden="1" x14ac:dyDescent="0.25">
      <c r="A191" s="19" t="s">
        <v>84</v>
      </c>
      <c r="B191" s="37" t="s">
        <v>542</v>
      </c>
      <c r="C191" s="19">
        <v>2018</v>
      </c>
      <c r="D191" s="37" t="s">
        <v>542</v>
      </c>
      <c r="E191" s="19" t="s">
        <v>543</v>
      </c>
      <c r="F191" s="19" t="s">
        <v>929</v>
      </c>
      <c r="G191" s="37" t="s">
        <v>182</v>
      </c>
      <c r="H191" s="19" t="s">
        <v>87</v>
      </c>
      <c r="I191" s="23">
        <v>2686902000</v>
      </c>
      <c r="J191" s="37" t="s">
        <v>57</v>
      </c>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idden="1" x14ac:dyDescent="0.25">
      <c r="A192" s="19" t="s">
        <v>84</v>
      </c>
      <c r="B192" s="37" t="s">
        <v>544</v>
      </c>
      <c r="C192" s="19">
        <v>2018</v>
      </c>
      <c r="D192" s="37" t="s">
        <v>544</v>
      </c>
      <c r="E192" s="19" t="s">
        <v>545</v>
      </c>
      <c r="F192" s="19" t="s">
        <v>922</v>
      </c>
      <c r="G192" s="19" t="s">
        <v>50</v>
      </c>
      <c r="H192" s="19" t="s">
        <v>87</v>
      </c>
      <c r="I192" s="23">
        <v>171000000</v>
      </c>
      <c r="J192" s="37" t="s">
        <v>57</v>
      </c>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idden="1" x14ac:dyDescent="0.25">
      <c r="A193" s="19" t="s">
        <v>84</v>
      </c>
      <c r="B193" s="37" t="s">
        <v>546</v>
      </c>
      <c r="C193" s="19">
        <v>2018</v>
      </c>
      <c r="D193" s="37" t="s">
        <v>546</v>
      </c>
      <c r="E193" s="19" t="s">
        <v>547</v>
      </c>
      <c r="F193" s="19" t="s">
        <v>929</v>
      </c>
      <c r="G193" s="19" t="s">
        <v>182</v>
      </c>
      <c r="H193" s="19" t="s">
        <v>87</v>
      </c>
      <c r="I193" s="23">
        <v>3640523076</v>
      </c>
      <c r="J193" s="37" t="s">
        <v>57</v>
      </c>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idden="1" x14ac:dyDescent="0.25">
      <c r="A194" s="19" t="s">
        <v>84</v>
      </c>
      <c r="B194" s="47" t="s">
        <v>548</v>
      </c>
      <c r="C194" s="19">
        <v>2018</v>
      </c>
      <c r="D194" s="47" t="s">
        <v>548</v>
      </c>
      <c r="E194" s="48" t="s">
        <v>549</v>
      </c>
      <c r="F194" s="19" t="s">
        <v>929</v>
      </c>
      <c r="G194" s="19" t="s">
        <v>50</v>
      </c>
      <c r="H194" s="19" t="s">
        <v>87</v>
      </c>
      <c r="I194" s="23">
        <v>700000000</v>
      </c>
      <c r="J194" s="37" t="s">
        <v>57</v>
      </c>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idden="1" x14ac:dyDescent="0.25">
      <c r="A195" s="19" t="s">
        <v>84</v>
      </c>
      <c r="B195" s="49" t="s">
        <v>550</v>
      </c>
      <c r="C195" s="19">
        <v>2018</v>
      </c>
      <c r="D195" s="49" t="s">
        <v>550</v>
      </c>
      <c r="E195" s="19" t="s">
        <v>259</v>
      </c>
      <c r="F195" s="19" t="s">
        <v>929</v>
      </c>
      <c r="G195" s="19" t="s">
        <v>182</v>
      </c>
      <c r="H195" s="19" t="s">
        <v>87</v>
      </c>
      <c r="I195" s="23">
        <v>2500000000</v>
      </c>
      <c r="J195" s="37" t="s">
        <v>57</v>
      </c>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idden="1" x14ac:dyDescent="0.25">
      <c r="A196" s="19" t="s">
        <v>84</v>
      </c>
      <c r="B196" s="37" t="s">
        <v>551</v>
      </c>
      <c r="C196" s="19">
        <v>2018</v>
      </c>
      <c r="D196" s="37" t="s">
        <v>551</v>
      </c>
      <c r="E196" s="19" t="s">
        <v>552</v>
      </c>
      <c r="F196" s="19" t="s">
        <v>929</v>
      </c>
      <c r="G196" s="19" t="s">
        <v>50</v>
      </c>
      <c r="H196" s="19" t="s">
        <v>87</v>
      </c>
      <c r="I196" s="23">
        <v>150000020</v>
      </c>
      <c r="J196" s="19" t="s">
        <v>293</v>
      </c>
      <c r="K196" s="50"/>
      <c r="L196" s="50">
        <v>26470591.764705881</v>
      </c>
      <c r="M196" s="50"/>
      <c r="N196" s="50"/>
      <c r="O196" s="50"/>
      <c r="P196" s="5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x14ac:dyDescent="0.25">
      <c r="A197" s="121" t="s">
        <v>53</v>
      </c>
      <c r="B197" s="150" t="s">
        <v>553</v>
      </c>
      <c r="C197" s="121">
        <v>2018</v>
      </c>
      <c r="D197" s="37" t="s">
        <v>553</v>
      </c>
      <c r="E197" s="121" t="s">
        <v>554</v>
      </c>
      <c r="F197" s="121" t="s">
        <v>922</v>
      </c>
      <c r="G197" s="121" t="s">
        <v>50</v>
      </c>
      <c r="H197" s="37" t="s">
        <v>56</v>
      </c>
      <c r="I197" s="130">
        <v>47775885</v>
      </c>
      <c r="J197" s="121" t="s">
        <v>191</v>
      </c>
      <c r="K197" s="50"/>
      <c r="L197" s="50"/>
      <c r="M197" s="50"/>
      <c r="N197" s="50"/>
      <c r="O197" s="130">
        <v>47775885</v>
      </c>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idden="1" x14ac:dyDescent="0.25">
      <c r="A198" s="19" t="s">
        <v>53</v>
      </c>
      <c r="B198" s="37" t="s">
        <v>555</v>
      </c>
      <c r="C198" s="19">
        <v>2018</v>
      </c>
      <c r="D198" s="37" t="s">
        <v>555</v>
      </c>
      <c r="E198" s="19" t="s">
        <v>556</v>
      </c>
      <c r="F198" s="19" t="s">
        <v>922</v>
      </c>
      <c r="G198" s="19" t="s">
        <v>134</v>
      </c>
      <c r="H198" s="37" t="s">
        <v>56</v>
      </c>
      <c r="I198" s="23">
        <v>42000000</v>
      </c>
      <c r="J198" s="37" t="s">
        <v>57</v>
      </c>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idden="1" x14ac:dyDescent="0.25">
      <c r="A199" s="19" t="s">
        <v>53</v>
      </c>
      <c r="B199" s="37" t="s">
        <v>557</v>
      </c>
      <c r="C199" s="19">
        <v>2018</v>
      </c>
      <c r="D199" s="37" t="s">
        <v>557</v>
      </c>
      <c r="E199" s="19" t="s">
        <v>558</v>
      </c>
      <c r="F199" s="19" t="s">
        <v>922</v>
      </c>
      <c r="G199" s="19" t="s">
        <v>50</v>
      </c>
      <c r="H199" s="37" t="s">
        <v>56</v>
      </c>
      <c r="I199" s="23">
        <v>700000000</v>
      </c>
      <c r="J199" s="37" t="s">
        <v>57</v>
      </c>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idden="1" x14ac:dyDescent="0.25">
      <c r="A200" s="19" t="s">
        <v>53</v>
      </c>
      <c r="B200" s="37" t="s">
        <v>559</v>
      </c>
      <c r="C200" s="19">
        <v>2018</v>
      </c>
      <c r="D200" s="37" t="s">
        <v>559</v>
      </c>
      <c r="E200" s="19" t="s">
        <v>560</v>
      </c>
      <c r="F200" s="19" t="s">
        <v>922</v>
      </c>
      <c r="G200" s="37" t="s">
        <v>256</v>
      </c>
      <c r="H200" s="37" t="s">
        <v>56</v>
      </c>
      <c r="I200" s="23">
        <v>142557500</v>
      </c>
      <c r="J200" s="21" t="s">
        <v>257</v>
      </c>
      <c r="K200" s="50"/>
      <c r="L200" s="50"/>
      <c r="M200" s="50"/>
      <c r="N200" s="50"/>
      <c r="O200" s="50"/>
      <c r="P200" s="5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idden="1" x14ac:dyDescent="0.25">
      <c r="A201" s="19" t="s">
        <v>53</v>
      </c>
      <c r="B201" s="37" t="s">
        <v>561</v>
      </c>
      <c r="C201" s="19">
        <v>2018</v>
      </c>
      <c r="D201" s="37" t="s">
        <v>561</v>
      </c>
      <c r="E201" s="19" t="s">
        <v>562</v>
      </c>
      <c r="F201" s="19" t="s">
        <v>926</v>
      </c>
      <c r="G201" s="19" t="s">
        <v>134</v>
      </c>
      <c r="H201" s="37" t="s">
        <v>56</v>
      </c>
      <c r="I201" s="23">
        <v>324270200</v>
      </c>
      <c r="J201" s="37" t="s">
        <v>57</v>
      </c>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idden="1" x14ac:dyDescent="0.25">
      <c r="A202" s="19" t="s">
        <v>53</v>
      </c>
      <c r="B202" s="37" t="s">
        <v>563</v>
      </c>
      <c r="C202" s="19">
        <v>2018</v>
      </c>
      <c r="D202" s="37" t="s">
        <v>563</v>
      </c>
      <c r="E202" s="19" t="s">
        <v>564</v>
      </c>
      <c r="F202" s="19" t="s">
        <v>922</v>
      </c>
      <c r="G202" s="19" t="s">
        <v>290</v>
      </c>
      <c r="H202" s="37" t="s">
        <v>56</v>
      </c>
      <c r="I202" s="23">
        <v>539509600</v>
      </c>
      <c r="J202" s="37" t="s">
        <v>57</v>
      </c>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idden="1" x14ac:dyDescent="0.25">
      <c r="A203" s="19" t="s">
        <v>53</v>
      </c>
      <c r="B203" s="37" t="s">
        <v>565</v>
      </c>
      <c r="C203" s="19">
        <v>2018</v>
      </c>
      <c r="D203" s="37" t="s">
        <v>565</v>
      </c>
      <c r="E203" s="19" t="s">
        <v>566</v>
      </c>
      <c r="F203" s="19" t="s">
        <v>929</v>
      </c>
      <c r="G203" s="19" t="s">
        <v>155</v>
      </c>
      <c r="H203" s="37" t="s">
        <v>56</v>
      </c>
      <c r="I203" s="23">
        <v>112066317</v>
      </c>
      <c r="J203" s="51" t="s">
        <v>57</v>
      </c>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idden="1" x14ac:dyDescent="0.25">
      <c r="A204" s="19" t="s">
        <v>53</v>
      </c>
      <c r="B204" s="37" t="s">
        <v>567</v>
      </c>
      <c r="C204" s="19">
        <v>2018</v>
      </c>
      <c r="D204" s="37" t="s">
        <v>567</v>
      </c>
      <c r="E204" s="19" t="s">
        <v>568</v>
      </c>
      <c r="F204" s="19" t="s">
        <v>929</v>
      </c>
      <c r="G204" s="19" t="s">
        <v>457</v>
      </c>
      <c r="H204" s="37" t="s">
        <v>56</v>
      </c>
      <c r="I204" s="23">
        <v>229366135</v>
      </c>
      <c r="J204" s="37" t="s">
        <v>57</v>
      </c>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idden="1" x14ac:dyDescent="0.25">
      <c r="A205" s="19" t="s">
        <v>53</v>
      </c>
      <c r="B205" s="37" t="s">
        <v>569</v>
      </c>
      <c r="C205" s="19">
        <v>2018</v>
      </c>
      <c r="D205" s="37" t="s">
        <v>569</v>
      </c>
      <c r="E205" s="19" t="s">
        <v>570</v>
      </c>
      <c r="F205" s="19" t="s">
        <v>922</v>
      </c>
      <c r="G205" s="19" t="s">
        <v>571</v>
      </c>
      <c r="H205" s="37" t="s">
        <v>56</v>
      </c>
      <c r="I205" s="23">
        <v>370878206</v>
      </c>
      <c r="J205" s="37" t="s">
        <v>223</v>
      </c>
      <c r="K205" s="50"/>
      <c r="L205" s="50"/>
      <c r="M205" s="50"/>
      <c r="N205" s="50">
        <v>370878206</v>
      </c>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idden="1" x14ac:dyDescent="0.25">
      <c r="A206" s="19" t="s">
        <v>53</v>
      </c>
      <c r="B206" s="37" t="s">
        <v>572</v>
      </c>
      <c r="C206" s="19">
        <v>2018</v>
      </c>
      <c r="D206" s="37" t="s">
        <v>572</v>
      </c>
      <c r="E206" s="19" t="s">
        <v>573</v>
      </c>
      <c r="F206" s="19" t="s">
        <v>929</v>
      </c>
      <c r="G206" s="19" t="s">
        <v>155</v>
      </c>
      <c r="H206" s="37" t="s">
        <v>56</v>
      </c>
      <c r="I206" s="23">
        <v>256785045</v>
      </c>
      <c r="J206" s="37" t="s">
        <v>57</v>
      </c>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idden="1" x14ac:dyDescent="0.25">
      <c r="A207" s="19" t="s">
        <v>53</v>
      </c>
      <c r="B207" s="37" t="s">
        <v>574</v>
      </c>
      <c r="C207" s="19">
        <v>2018</v>
      </c>
      <c r="D207" s="37" t="s">
        <v>574</v>
      </c>
      <c r="E207" s="19" t="s">
        <v>575</v>
      </c>
      <c r="F207" s="19" t="s">
        <v>922</v>
      </c>
      <c r="G207" s="19" t="s">
        <v>50</v>
      </c>
      <c r="H207" s="37" t="s">
        <v>56</v>
      </c>
      <c r="I207" s="23">
        <v>4004000000</v>
      </c>
      <c r="J207" s="37" t="s">
        <v>57</v>
      </c>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idden="1" x14ac:dyDescent="0.25">
      <c r="A208" s="19" t="s">
        <v>84</v>
      </c>
      <c r="B208" s="37" t="s">
        <v>576</v>
      </c>
      <c r="C208" s="19">
        <v>2018</v>
      </c>
      <c r="D208" s="37" t="s">
        <v>576</v>
      </c>
      <c r="E208" s="19" t="s">
        <v>577</v>
      </c>
      <c r="F208" s="19" t="s">
        <v>922</v>
      </c>
      <c r="G208" s="37" t="s">
        <v>578</v>
      </c>
      <c r="H208" s="19" t="s">
        <v>87</v>
      </c>
      <c r="I208" s="23">
        <v>1528135740</v>
      </c>
      <c r="J208" s="51" t="s">
        <v>579</v>
      </c>
      <c r="K208" s="50"/>
      <c r="L208" s="50"/>
      <c r="M208" s="50"/>
      <c r="N208" s="50"/>
      <c r="O208" s="50"/>
      <c r="P208" s="5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idden="1" x14ac:dyDescent="0.25">
      <c r="A209" s="19" t="s">
        <v>84</v>
      </c>
      <c r="B209" s="37" t="s">
        <v>580</v>
      </c>
      <c r="C209" s="19">
        <v>2018</v>
      </c>
      <c r="D209" s="37" t="s">
        <v>580</v>
      </c>
      <c r="E209" s="19" t="s">
        <v>581</v>
      </c>
      <c r="F209" s="19" t="s">
        <v>929</v>
      </c>
      <c r="G209" s="37" t="s">
        <v>416</v>
      </c>
      <c r="H209" s="19" t="s">
        <v>87</v>
      </c>
      <c r="I209" s="23">
        <v>240000000</v>
      </c>
      <c r="J209" s="37" t="s">
        <v>63</v>
      </c>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idden="1" x14ac:dyDescent="0.25">
      <c r="A210" s="19" t="s">
        <v>84</v>
      </c>
      <c r="B210" s="49" t="s">
        <v>582</v>
      </c>
      <c r="C210" s="19">
        <v>2018</v>
      </c>
      <c r="D210" s="49" t="s">
        <v>582</v>
      </c>
      <c r="E210" s="19" t="s">
        <v>583</v>
      </c>
      <c r="F210" s="19" t="s">
        <v>922</v>
      </c>
      <c r="G210" s="19" t="s">
        <v>50</v>
      </c>
      <c r="H210" s="19" t="s">
        <v>87</v>
      </c>
      <c r="I210" s="23">
        <v>620257750</v>
      </c>
      <c r="J210" s="37" t="s">
        <v>311</v>
      </c>
      <c r="K210" s="50"/>
      <c r="L210" s="50"/>
      <c r="M210" s="50"/>
      <c r="N210" s="50"/>
      <c r="O210" s="50"/>
      <c r="P210" s="5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idden="1" x14ac:dyDescent="0.25">
      <c r="A211" s="19" t="s">
        <v>84</v>
      </c>
      <c r="B211" s="49" t="s">
        <v>584</v>
      </c>
      <c r="C211" s="19">
        <v>2018</v>
      </c>
      <c r="D211" s="49" t="s">
        <v>584</v>
      </c>
      <c r="E211" s="19" t="s">
        <v>585</v>
      </c>
      <c r="F211" s="19" t="s">
        <v>922</v>
      </c>
      <c r="G211" s="19" t="s">
        <v>50</v>
      </c>
      <c r="H211" s="19" t="s">
        <v>87</v>
      </c>
      <c r="I211" s="23">
        <v>613464833</v>
      </c>
      <c r="J211" s="37" t="s">
        <v>60</v>
      </c>
      <c r="K211" s="50"/>
      <c r="L211" s="50"/>
      <c r="M211" s="50"/>
      <c r="N211" s="50"/>
      <c r="O211" s="50"/>
      <c r="P211" s="5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idden="1" x14ac:dyDescent="0.25">
      <c r="A212" s="19" t="s">
        <v>84</v>
      </c>
      <c r="B212" s="49" t="s">
        <v>586</v>
      </c>
      <c r="C212" s="19">
        <v>2018</v>
      </c>
      <c r="D212" s="49" t="s">
        <v>586</v>
      </c>
      <c r="E212" s="19" t="s">
        <v>587</v>
      </c>
      <c r="F212" s="19" t="s">
        <v>922</v>
      </c>
      <c r="G212" s="19" t="s">
        <v>50</v>
      </c>
      <c r="H212" s="19" t="s">
        <v>87</v>
      </c>
      <c r="I212" s="23">
        <v>541959060</v>
      </c>
      <c r="J212" s="37" t="s">
        <v>588</v>
      </c>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idden="1" x14ac:dyDescent="0.25">
      <c r="A213" s="19" t="s">
        <v>84</v>
      </c>
      <c r="B213" s="37" t="s">
        <v>589</v>
      </c>
      <c r="C213" s="19">
        <v>2018</v>
      </c>
      <c r="D213" s="37" t="s">
        <v>589</v>
      </c>
      <c r="E213" s="19" t="s">
        <v>590</v>
      </c>
      <c r="F213" s="19" t="s">
        <v>922</v>
      </c>
      <c r="G213" s="19" t="s">
        <v>182</v>
      </c>
      <c r="H213" s="19" t="s">
        <v>87</v>
      </c>
      <c r="I213" s="23">
        <v>231417333</v>
      </c>
      <c r="J213" s="37" t="s">
        <v>57</v>
      </c>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x14ac:dyDescent="0.25">
      <c r="A214" s="121" t="s">
        <v>84</v>
      </c>
      <c r="B214" s="150" t="s">
        <v>591</v>
      </c>
      <c r="C214" s="121">
        <v>2018</v>
      </c>
      <c r="D214" s="37" t="s">
        <v>591</v>
      </c>
      <c r="E214" s="121" t="s">
        <v>592</v>
      </c>
      <c r="F214" s="121" t="s">
        <v>922</v>
      </c>
      <c r="G214" s="121" t="s">
        <v>50</v>
      </c>
      <c r="H214" s="19" t="s">
        <v>87</v>
      </c>
      <c r="I214" s="130">
        <v>1940220113</v>
      </c>
      <c r="J214" s="150" t="s">
        <v>593</v>
      </c>
      <c r="K214" s="50"/>
      <c r="L214" s="50"/>
      <c r="M214" s="50">
        <v>388044022.60000002</v>
      </c>
      <c r="N214" s="50"/>
      <c r="O214" s="130">
        <v>388044022.60000002</v>
      </c>
      <c r="P214" s="5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idden="1" x14ac:dyDescent="0.25">
      <c r="A215" s="19" t="s">
        <v>84</v>
      </c>
      <c r="B215" s="37" t="s">
        <v>594</v>
      </c>
      <c r="C215" s="19">
        <v>2018</v>
      </c>
      <c r="D215" s="37" t="s">
        <v>594</v>
      </c>
      <c r="E215" s="19" t="s">
        <v>595</v>
      </c>
      <c r="F215" s="19" t="s">
        <v>922</v>
      </c>
      <c r="G215" s="51" t="s">
        <v>596</v>
      </c>
      <c r="H215" s="19" t="s">
        <v>87</v>
      </c>
      <c r="I215" s="23">
        <v>320696777</v>
      </c>
      <c r="J215" s="37" t="s">
        <v>60</v>
      </c>
      <c r="K215" s="50"/>
      <c r="L215" s="50"/>
      <c r="M215" s="50"/>
      <c r="N215" s="50"/>
      <c r="O215" s="50"/>
      <c r="P215" s="5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idden="1" x14ac:dyDescent="0.25">
      <c r="A216" s="19" t="s">
        <v>84</v>
      </c>
      <c r="B216" s="37" t="s">
        <v>597</v>
      </c>
      <c r="C216" s="19">
        <v>2018</v>
      </c>
      <c r="D216" s="37" t="s">
        <v>597</v>
      </c>
      <c r="E216" s="19" t="s">
        <v>598</v>
      </c>
      <c r="F216" s="19" t="s">
        <v>922</v>
      </c>
      <c r="G216" s="19" t="s">
        <v>50</v>
      </c>
      <c r="H216" s="19" t="s">
        <v>87</v>
      </c>
      <c r="I216" s="23">
        <v>6000000000</v>
      </c>
      <c r="J216" s="37" t="s">
        <v>57</v>
      </c>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idden="1" x14ac:dyDescent="0.25">
      <c r="A217" s="19" t="s">
        <v>84</v>
      </c>
      <c r="B217" s="37" t="s">
        <v>599</v>
      </c>
      <c r="C217" s="19">
        <v>2018</v>
      </c>
      <c r="D217" s="37" t="s">
        <v>599</v>
      </c>
      <c r="E217" s="19" t="s">
        <v>600</v>
      </c>
      <c r="F217" s="19" t="s">
        <v>925</v>
      </c>
      <c r="G217" s="19" t="s">
        <v>50</v>
      </c>
      <c r="H217" s="19" t="s">
        <v>87</v>
      </c>
      <c r="I217" s="23">
        <v>1490000000</v>
      </c>
      <c r="J217" s="37" t="s">
        <v>57</v>
      </c>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idden="1" x14ac:dyDescent="0.25">
      <c r="A218" s="19" t="s">
        <v>84</v>
      </c>
      <c r="B218" s="37" t="s">
        <v>601</v>
      </c>
      <c r="C218" s="19">
        <v>2018</v>
      </c>
      <c r="D218" s="37" t="s">
        <v>601</v>
      </c>
      <c r="E218" s="19" t="s">
        <v>602</v>
      </c>
      <c r="F218" s="19" t="s">
        <v>929</v>
      </c>
      <c r="G218" s="19" t="s">
        <v>50</v>
      </c>
      <c r="H218" s="19" t="s">
        <v>87</v>
      </c>
      <c r="I218" s="23">
        <v>63899438</v>
      </c>
      <c r="J218" s="37" t="s">
        <v>57</v>
      </c>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idden="1" x14ac:dyDescent="0.25">
      <c r="A219" s="19" t="s">
        <v>84</v>
      </c>
      <c r="B219" s="37" t="s">
        <v>603</v>
      </c>
      <c r="C219" s="19">
        <v>2018</v>
      </c>
      <c r="D219" s="37" t="s">
        <v>603</v>
      </c>
      <c r="E219" s="19" t="s">
        <v>604</v>
      </c>
      <c r="F219" s="19" t="s">
        <v>929</v>
      </c>
      <c r="G219" s="51" t="s">
        <v>605</v>
      </c>
      <c r="H219" s="19" t="s">
        <v>87</v>
      </c>
      <c r="I219" s="23">
        <v>435000000</v>
      </c>
      <c r="J219" s="37" t="s">
        <v>60</v>
      </c>
      <c r="K219" s="50"/>
      <c r="L219" s="50"/>
      <c r="M219" s="50"/>
      <c r="N219" s="50"/>
      <c r="O219" s="50"/>
      <c r="P219" s="5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idden="1" x14ac:dyDescent="0.25">
      <c r="A220" s="19" t="s">
        <v>53</v>
      </c>
      <c r="B220" s="37" t="s">
        <v>534</v>
      </c>
      <c r="C220" s="19">
        <v>2018</v>
      </c>
      <c r="D220" s="37" t="s">
        <v>534</v>
      </c>
      <c r="E220" s="19" t="s">
        <v>606</v>
      </c>
      <c r="F220" s="19" t="s">
        <v>925</v>
      </c>
      <c r="G220" s="19" t="s">
        <v>50</v>
      </c>
      <c r="H220" s="37" t="s">
        <v>56</v>
      </c>
      <c r="I220" s="23">
        <v>1250000000</v>
      </c>
      <c r="J220" s="37" t="s">
        <v>57</v>
      </c>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idden="1" x14ac:dyDescent="0.25">
      <c r="A221" s="19" t="s">
        <v>53</v>
      </c>
      <c r="B221" s="37" t="s">
        <v>607</v>
      </c>
      <c r="C221" s="19">
        <v>2018</v>
      </c>
      <c r="D221" s="37" t="s">
        <v>607</v>
      </c>
      <c r="E221" s="19" t="s">
        <v>608</v>
      </c>
      <c r="F221" s="19" t="s">
        <v>925</v>
      </c>
      <c r="G221" s="19" t="s">
        <v>50</v>
      </c>
      <c r="H221" s="37" t="s">
        <v>56</v>
      </c>
      <c r="I221" s="23">
        <v>870000000</v>
      </c>
      <c r="J221" s="37" t="s">
        <v>57</v>
      </c>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idden="1" x14ac:dyDescent="0.25">
      <c r="A222" s="19" t="s">
        <v>53</v>
      </c>
      <c r="B222" s="37" t="s">
        <v>609</v>
      </c>
      <c r="C222" s="19">
        <v>2018</v>
      </c>
      <c r="D222" s="37" t="s">
        <v>609</v>
      </c>
      <c r="E222" s="19" t="s">
        <v>610</v>
      </c>
      <c r="F222" s="19" t="s">
        <v>925</v>
      </c>
      <c r="G222" s="19" t="s">
        <v>50</v>
      </c>
      <c r="H222" s="37" t="s">
        <v>56</v>
      </c>
      <c r="I222" s="23">
        <v>50000000</v>
      </c>
      <c r="J222" s="37" t="s">
        <v>57</v>
      </c>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idden="1" x14ac:dyDescent="0.25">
      <c r="A223" s="19" t="s">
        <v>84</v>
      </c>
      <c r="B223" s="37" t="s">
        <v>611</v>
      </c>
      <c r="C223" s="19">
        <v>2018</v>
      </c>
      <c r="D223" s="37" t="s">
        <v>611</v>
      </c>
      <c r="E223" s="19" t="s">
        <v>612</v>
      </c>
      <c r="F223" s="19" t="s">
        <v>925</v>
      </c>
      <c r="G223" s="19" t="s">
        <v>50</v>
      </c>
      <c r="H223" s="19" t="s">
        <v>87</v>
      </c>
      <c r="I223" s="23">
        <v>2000000000</v>
      </c>
      <c r="J223" s="37" t="s">
        <v>57</v>
      </c>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idden="1" x14ac:dyDescent="0.25">
      <c r="A224" s="19" t="s">
        <v>47</v>
      </c>
      <c r="B224" s="49" t="s">
        <v>613</v>
      </c>
      <c r="C224" s="19">
        <v>2018</v>
      </c>
      <c r="D224" s="49" t="s">
        <v>613</v>
      </c>
      <c r="E224" s="19" t="s">
        <v>614</v>
      </c>
      <c r="F224" s="19" t="s">
        <v>929</v>
      </c>
      <c r="G224" s="19" t="s">
        <v>50</v>
      </c>
      <c r="H224" s="37" t="s">
        <v>51</v>
      </c>
      <c r="I224" s="23">
        <v>83358193</v>
      </c>
      <c r="J224" s="37" t="s">
        <v>63</v>
      </c>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idden="1" x14ac:dyDescent="0.25">
      <c r="A225" s="19" t="s">
        <v>84</v>
      </c>
      <c r="B225" s="52" t="s">
        <v>615</v>
      </c>
      <c r="C225" s="19">
        <v>2018</v>
      </c>
      <c r="D225" s="52" t="s">
        <v>615</v>
      </c>
      <c r="E225" s="32" t="s">
        <v>616</v>
      </c>
      <c r="F225" s="19" t="s">
        <v>922</v>
      </c>
      <c r="G225" s="19" t="s">
        <v>50</v>
      </c>
      <c r="H225" s="19" t="s">
        <v>87</v>
      </c>
      <c r="I225" s="53">
        <v>830642015</v>
      </c>
      <c r="J225" s="19" t="s">
        <v>109</v>
      </c>
      <c r="K225" s="50"/>
      <c r="L225" s="50"/>
      <c r="M225" s="50"/>
      <c r="N225" s="50"/>
      <c r="O225" s="50"/>
      <c r="P225" s="5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idden="1" x14ac:dyDescent="0.25">
      <c r="A226" s="19" t="s">
        <v>84</v>
      </c>
      <c r="B226" s="52" t="s">
        <v>617</v>
      </c>
      <c r="C226" s="19">
        <v>2018</v>
      </c>
      <c r="D226" s="52" t="s">
        <v>617</v>
      </c>
      <c r="E226" s="32" t="s">
        <v>618</v>
      </c>
      <c r="F226" s="19" t="s">
        <v>922</v>
      </c>
      <c r="G226" s="19" t="s">
        <v>50</v>
      </c>
      <c r="H226" s="19" t="s">
        <v>87</v>
      </c>
      <c r="I226" s="53">
        <v>748689355</v>
      </c>
      <c r="J226" s="51" t="s">
        <v>112</v>
      </c>
      <c r="K226" s="50"/>
      <c r="L226" s="50"/>
      <c r="M226" s="50"/>
      <c r="N226" s="50"/>
      <c r="O226" s="50"/>
      <c r="P226" s="5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x14ac:dyDescent="0.25">
      <c r="A227" s="121" t="s">
        <v>84</v>
      </c>
      <c r="B227" s="150" t="s">
        <v>619</v>
      </c>
      <c r="C227" s="121">
        <v>2018</v>
      </c>
      <c r="D227" s="54" t="s">
        <v>619</v>
      </c>
      <c r="E227" s="121" t="s">
        <v>620</v>
      </c>
      <c r="F227" s="121" t="s">
        <v>929</v>
      </c>
      <c r="G227" s="150" t="s">
        <v>340</v>
      </c>
      <c r="H227" s="19" t="s">
        <v>87</v>
      </c>
      <c r="I227" s="130">
        <v>1197140547</v>
      </c>
      <c r="J227" s="150" t="s">
        <v>191</v>
      </c>
      <c r="K227" s="50"/>
      <c r="L227" s="50"/>
      <c r="M227" s="50"/>
      <c r="N227" s="50"/>
      <c r="O227" s="130">
        <v>1197140547</v>
      </c>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idden="1" x14ac:dyDescent="0.25">
      <c r="A228" s="19" t="s">
        <v>53</v>
      </c>
      <c r="B228" s="37" t="s">
        <v>621</v>
      </c>
      <c r="C228" s="19">
        <v>2018</v>
      </c>
      <c r="D228" s="37" t="s">
        <v>621</v>
      </c>
      <c r="E228" s="21" t="s">
        <v>622</v>
      </c>
      <c r="F228" s="19" t="s">
        <v>922</v>
      </c>
      <c r="G228" s="19" t="s">
        <v>50</v>
      </c>
      <c r="H228" s="37" t="s">
        <v>56</v>
      </c>
      <c r="I228" s="23">
        <v>118868458</v>
      </c>
      <c r="J228" s="37" t="s">
        <v>57</v>
      </c>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idden="1" x14ac:dyDescent="0.25">
      <c r="A229" s="19" t="s">
        <v>53</v>
      </c>
      <c r="B229" s="37" t="s">
        <v>623</v>
      </c>
      <c r="C229" s="19">
        <v>2018</v>
      </c>
      <c r="D229" s="37" t="s">
        <v>623</v>
      </c>
      <c r="E229" s="21" t="s">
        <v>624</v>
      </c>
      <c r="F229" s="19" t="s">
        <v>922</v>
      </c>
      <c r="G229" s="19" t="s">
        <v>155</v>
      </c>
      <c r="H229" s="37" t="s">
        <v>56</v>
      </c>
      <c r="I229" s="23">
        <v>1028151621</v>
      </c>
      <c r="J229" s="55" t="s">
        <v>625</v>
      </c>
      <c r="K229" s="50"/>
      <c r="L229" s="50">
        <v>46734164.590909094</v>
      </c>
      <c r="M229" s="50"/>
      <c r="N229" s="50">
        <v>46734164.590909094</v>
      </c>
      <c r="O229" s="50"/>
      <c r="P229" s="5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idden="1" x14ac:dyDescent="0.25">
      <c r="A230" s="19" t="s">
        <v>53</v>
      </c>
      <c r="B230" s="37" t="s">
        <v>626</v>
      </c>
      <c r="C230" s="19">
        <v>2018</v>
      </c>
      <c r="D230" s="37" t="s">
        <v>626</v>
      </c>
      <c r="E230" s="21" t="s">
        <v>627</v>
      </c>
      <c r="F230" s="19" t="s">
        <v>928</v>
      </c>
      <c r="G230" s="19" t="s">
        <v>171</v>
      </c>
      <c r="H230" s="37" t="s">
        <v>56</v>
      </c>
      <c r="I230" s="23">
        <v>81163280</v>
      </c>
      <c r="J230" s="21" t="s">
        <v>628</v>
      </c>
      <c r="K230" s="50"/>
      <c r="L230" s="50">
        <v>16232656</v>
      </c>
      <c r="M230" s="50"/>
      <c r="N230" s="50"/>
      <c r="O230" s="50"/>
      <c r="P230" s="5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idden="1" x14ac:dyDescent="0.25">
      <c r="A231" s="19" t="s">
        <v>53</v>
      </c>
      <c r="B231" s="37" t="s">
        <v>629</v>
      </c>
      <c r="C231" s="19">
        <v>2018</v>
      </c>
      <c r="D231" s="37" t="s">
        <v>629</v>
      </c>
      <c r="E231" s="21" t="s">
        <v>630</v>
      </c>
      <c r="F231" s="19" t="s">
        <v>922</v>
      </c>
      <c r="G231" s="37" t="s">
        <v>631</v>
      </c>
      <c r="H231" s="37" t="s">
        <v>56</v>
      </c>
      <c r="I231" s="23">
        <v>139860000</v>
      </c>
      <c r="J231" s="37" t="s">
        <v>92</v>
      </c>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idden="1" x14ac:dyDescent="0.25">
      <c r="A232" s="19" t="s">
        <v>84</v>
      </c>
      <c r="B232" s="37" t="s">
        <v>632</v>
      </c>
      <c r="C232" s="19">
        <v>2018</v>
      </c>
      <c r="D232" s="37" t="s">
        <v>632</v>
      </c>
      <c r="E232" s="21" t="s">
        <v>633</v>
      </c>
      <c r="F232" s="19" t="s">
        <v>922</v>
      </c>
      <c r="G232" s="19" t="s">
        <v>182</v>
      </c>
      <c r="H232" s="19" t="s">
        <v>87</v>
      </c>
      <c r="I232" s="23">
        <v>1327093000</v>
      </c>
      <c r="J232" s="37" t="s">
        <v>57</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idden="1" x14ac:dyDescent="0.25">
      <c r="A233" s="19" t="s">
        <v>84</v>
      </c>
      <c r="B233" s="49" t="s">
        <v>634</v>
      </c>
      <c r="C233" s="19">
        <v>2018</v>
      </c>
      <c r="D233" s="49" t="s">
        <v>634</v>
      </c>
      <c r="E233" s="21" t="s">
        <v>635</v>
      </c>
      <c r="F233" s="19" t="s">
        <v>922</v>
      </c>
      <c r="G233" s="19" t="s">
        <v>182</v>
      </c>
      <c r="H233" s="19" t="s">
        <v>87</v>
      </c>
      <c r="I233" s="23">
        <v>896000000</v>
      </c>
      <c r="J233" s="37" t="s">
        <v>57</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idden="1" x14ac:dyDescent="0.25">
      <c r="A234" s="19" t="s">
        <v>84</v>
      </c>
      <c r="B234" s="37" t="s">
        <v>636</v>
      </c>
      <c r="C234" s="19">
        <v>2018</v>
      </c>
      <c r="D234" s="37" t="s">
        <v>636</v>
      </c>
      <c r="E234" s="21" t="s">
        <v>637</v>
      </c>
      <c r="F234" s="19" t="s">
        <v>922</v>
      </c>
      <c r="G234" s="19" t="s">
        <v>182</v>
      </c>
      <c r="H234" s="19" t="s">
        <v>87</v>
      </c>
      <c r="I234" s="23">
        <v>4000000000</v>
      </c>
      <c r="J234" s="37" t="s">
        <v>57</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idden="1" x14ac:dyDescent="0.25">
      <c r="A235" s="19" t="s">
        <v>84</v>
      </c>
      <c r="B235" s="37" t="s">
        <v>638</v>
      </c>
      <c r="C235" s="19">
        <v>2018</v>
      </c>
      <c r="D235" s="37" t="s">
        <v>638</v>
      </c>
      <c r="E235" s="21" t="s">
        <v>188</v>
      </c>
      <c r="F235" s="19" t="s">
        <v>922</v>
      </c>
      <c r="G235" s="19" t="s">
        <v>182</v>
      </c>
      <c r="H235" s="19" t="s">
        <v>87</v>
      </c>
      <c r="I235" s="23">
        <v>1000000000</v>
      </c>
      <c r="J235" s="37" t="s">
        <v>57</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idden="1" x14ac:dyDescent="0.25">
      <c r="A236" s="19" t="s">
        <v>84</v>
      </c>
      <c r="B236" s="37" t="s">
        <v>639</v>
      </c>
      <c r="C236" s="19">
        <v>2018</v>
      </c>
      <c r="D236" s="37" t="s">
        <v>639</v>
      </c>
      <c r="E236" s="21" t="s">
        <v>640</v>
      </c>
      <c r="F236" s="19" t="s">
        <v>922</v>
      </c>
      <c r="G236" s="19" t="s">
        <v>182</v>
      </c>
      <c r="H236" s="19" t="s">
        <v>87</v>
      </c>
      <c r="I236" s="23">
        <v>780382835</v>
      </c>
      <c r="J236" s="37" t="s">
        <v>57</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idden="1" x14ac:dyDescent="0.25">
      <c r="A237" s="19" t="s">
        <v>53</v>
      </c>
      <c r="B237" s="56" t="s">
        <v>641</v>
      </c>
      <c r="C237" s="19">
        <v>2018</v>
      </c>
      <c r="D237" s="56" t="s">
        <v>641</v>
      </c>
      <c r="E237" s="48" t="s">
        <v>642</v>
      </c>
      <c r="F237" s="19" t="s">
        <v>928</v>
      </c>
      <c r="G237" s="19" t="s">
        <v>290</v>
      </c>
      <c r="H237" s="57" t="s">
        <v>56</v>
      </c>
      <c r="I237" s="53">
        <v>209475974</v>
      </c>
      <c r="J237" s="37" t="s">
        <v>57</v>
      </c>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idden="1" x14ac:dyDescent="0.25">
      <c r="A238" s="19" t="s">
        <v>84</v>
      </c>
      <c r="B238" s="58" t="s">
        <v>643</v>
      </c>
      <c r="C238" s="19">
        <v>2018</v>
      </c>
      <c r="D238" s="58" t="s">
        <v>643</v>
      </c>
      <c r="E238" s="48" t="s">
        <v>644</v>
      </c>
      <c r="F238" s="19" t="s">
        <v>922</v>
      </c>
      <c r="G238" s="19" t="s">
        <v>50</v>
      </c>
      <c r="H238" s="19" t="s">
        <v>87</v>
      </c>
      <c r="I238" s="53">
        <v>602583751</v>
      </c>
      <c r="J238" s="57" t="s">
        <v>645</v>
      </c>
      <c r="K238" s="50"/>
      <c r="L238" s="50">
        <v>602583751</v>
      </c>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idden="1" x14ac:dyDescent="0.25">
      <c r="A239" s="19" t="s">
        <v>53</v>
      </c>
      <c r="B239" s="37" t="s">
        <v>646</v>
      </c>
      <c r="C239" s="19">
        <v>2018</v>
      </c>
      <c r="D239" s="37" t="s">
        <v>646</v>
      </c>
      <c r="E239" s="19" t="s">
        <v>647</v>
      </c>
      <c r="F239" s="19" t="s">
        <v>929</v>
      </c>
      <c r="G239" s="37" t="s">
        <v>648</v>
      </c>
      <c r="H239" s="37" t="s">
        <v>56</v>
      </c>
      <c r="I239" s="23">
        <v>111692748</v>
      </c>
      <c r="J239" s="37" t="s">
        <v>112</v>
      </c>
      <c r="K239" s="50"/>
      <c r="L239" s="50"/>
      <c r="M239" s="50"/>
      <c r="N239" s="50"/>
      <c r="O239" s="50"/>
      <c r="P239" s="5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idden="1" x14ac:dyDescent="0.25">
      <c r="A240" s="19" t="s">
        <v>53</v>
      </c>
      <c r="B240" s="37" t="s">
        <v>649</v>
      </c>
      <c r="C240" s="19">
        <v>2018</v>
      </c>
      <c r="D240" s="37" t="s">
        <v>649</v>
      </c>
      <c r="E240" s="19" t="s">
        <v>650</v>
      </c>
      <c r="F240" s="19" t="s">
        <v>929</v>
      </c>
      <c r="G240" s="37" t="s">
        <v>171</v>
      </c>
      <c r="H240" s="37" t="s">
        <v>56</v>
      </c>
      <c r="I240" s="23">
        <v>226158475</v>
      </c>
      <c r="J240" s="37" t="s">
        <v>57</v>
      </c>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56" t="s">
        <v>651</v>
      </c>
      <c r="E241" s="121" t="s">
        <v>652</v>
      </c>
      <c r="F241" s="121" t="s">
        <v>926</v>
      </c>
      <c r="G241" s="121" t="s">
        <v>50</v>
      </c>
      <c r="H241" s="37" t="s">
        <v>56</v>
      </c>
      <c r="I241" s="130">
        <v>217984814</v>
      </c>
      <c r="J241" s="121" t="s">
        <v>653</v>
      </c>
      <c r="K241" s="50"/>
      <c r="L241" s="50">
        <v>15570343.857142856</v>
      </c>
      <c r="M241" s="50"/>
      <c r="N241" s="50"/>
      <c r="O241" s="130">
        <v>15570343.857142856</v>
      </c>
      <c r="P241" s="5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idden="1" x14ac:dyDescent="0.25">
      <c r="A242" s="19" t="s">
        <v>53</v>
      </c>
      <c r="B242" s="56" t="s">
        <v>654</v>
      </c>
      <c r="C242" s="19">
        <v>2018</v>
      </c>
      <c r="D242" s="56" t="s">
        <v>654</v>
      </c>
      <c r="E242" s="48" t="s">
        <v>655</v>
      </c>
      <c r="F242" s="19" t="s">
        <v>927</v>
      </c>
      <c r="G242" s="19" t="s">
        <v>50</v>
      </c>
      <c r="H242" s="37" t="s">
        <v>56</v>
      </c>
      <c r="I242" s="53">
        <v>41872210</v>
      </c>
      <c r="J242" s="56" t="s">
        <v>57</v>
      </c>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idden="1" x14ac:dyDescent="0.25">
      <c r="A243" s="19" t="s">
        <v>53</v>
      </c>
      <c r="B243" s="58" t="s">
        <v>656</v>
      </c>
      <c r="C243" s="19">
        <v>2018</v>
      </c>
      <c r="D243" s="58" t="s">
        <v>656</v>
      </c>
      <c r="E243" s="48" t="s">
        <v>101</v>
      </c>
      <c r="F243" s="19" t="s">
        <v>924</v>
      </c>
      <c r="G243" s="19" t="s">
        <v>50</v>
      </c>
      <c r="H243" s="37" t="s">
        <v>56</v>
      </c>
      <c r="I243" s="53">
        <v>100392960</v>
      </c>
      <c r="J243" s="56" t="s">
        <v>57</v>
      </c>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idden="1" x14ac:dyDescent="0.25">
      <c r="A244" s="19" t="s">
        <v>53</v>
      </c>
      <c r="B244" s="58" t="s">
        <v>657</v>
      </c>
      <c r="C244" s="19">
        <v>2018</v>
      </c>
      <c r="D244" s="58" t="s">
        <v>657</v>
      </c>
      <c r="E244" s="48" t="s">
        <v>139</v>
      </c>
      <c r="F244" s="19" t="s">
        <v>922</v>
      </c>
      <c r="G244" s="19" t="s">
        <v>50</v>
      </c>
      <c r="H244" s="37" t="s">
        <v>56</v>
      </c>
      <c r="I244" s="53">
        <v>230452374</v>
      </c>
      <c r="J244" s="19" t="s">
        <v>140</v>
      </c>
      <c r="K244" s="50"/>
      <c r="L244" s="50">
        <v>46090474.799999997</v>
      </c>
      <c r="M244" s="50"/>
      <c r="N244" s="50"/>
      <c r="O244" s="50"/>
      <c r="P244" s="5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idden="1" x14ac:dyDescent="0.25">
      <c r="A245" s="19" t="s">
        <v>53</v>
      </c>
      <c r="B245" s="37" t="s">
        <v>658</v>
      </c>
      <c r="C245" s="19">
        <v>2018</v>
      </c>
      <c r="D245" s="37" t="s">
        <v>658</v>
      </c>
      <c r="E245" s="19" t="s">
        <v>659</v>
      </c>
      <c r="F245" s="19" t="s">
        <v>922</v>
      </c>
      <c r="G245" s="37" t="s">
        <v>660</v>
      </c>
      <c r="H245" s="37" t="s">
        <v>56</v>
      </c>
      <c r="I245" s="23">
        <v>680660442</v>
      </c>
      <c r="J245" s="37" t="s">
        <v>57</v>
      </c>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idden="1" x14ac:dyDescent="0.25">
      <c r="A246" s="19" t="s">
        <v>84</v>
      </c>
      <c r="B246" s="58" t="s">
        <v>661</v>
      </c>
      <c r="C246" s="19">
        <v>2018</v>
      </c>
      <c r="D246" s="58" t="s">
        <v>661</v>
      </c>
      <c r="E246" s="48" t="s">
        <v>662</v>
      </c>
      <c r="F246" s="19" t="s">
        <v>922</v>
      </c>
      <c r="G246" s="19" t="s">
        <v>50</v>
      </c>
      <c r="H246" s="19" t="s">
        <v>87</v>
      </c>
      <c r="I246" s="53">
        <v>793953720</v>
      </c>
      <c r="J246" s="56" t="s">
        <v>115</v>
      </c>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idden="1" x14ac:dyDescent="0.25">
      <c r="A247" s="19" t="s">
        <v>84</v>
      </c>
      <c r="B247" s="58" t="s">
        <v>663</v>
      </c>
      <c r="C247" s="19">
        <v>2018</v>
      </c>
      <c r="D247" s="58" t="s">
        <v>663</v>
      </c>
      <c r="E247" s="48" t="s">
        <v>103</v>
      </c>
      <c r="F247" s="19" t="s">
        <v>922</v>
      </c>
      <c r="G247" s="19" t="s">
        <v>50</v>
      </c>
      <c r="H247" s="19" t="s">
        <v>87</v>
      </c>
      <c r="I247" s="53">
        <v>764220380</v>
      </c>
      <c r="J247" s="56" t="s">
        <v>104</v>
      </c>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idden="1" x14ac:dyDescent="0.25">
      <c r="A248" s="19" t="s">
        <v>84</v>
      </c>
      <c r="B248" s="56" t="s">
        <v>664</v>
      </c>
      <c r="C248" s="19">
        <v>2018</v>
      </c>
      <c r="D248" s="56" t="s">
        <v>664</v>
      </c>
      <c r="E248" s="48" t="s">
        <v>665</v>
      </c>
      <c r="F248" s="19" t="s">
        <v>925</v>
      </c>
      <c r="G248" s="19" t="s">
        <v>182</v>
      </c>
      <c r="H248" s="19" t="s">
        <v>87</v>
      </c>
      <c r="I248" s="53">
        <v>4949966756</v>
      </c>
      <c r="J248" s="56" t="s">
        <v>57</v>
      </c>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21" t="s">
        <v>84</v>
      </c>
      <c r="B249" s="161" t="s">
        <v>666</v>
      </c>
      <c r="C249" s="121">
        <v>2018</v>
      </c>
      <c r="D249" s="56" t="s">
        <v>666</v>
      </c>
      <c r="E249" s="121" t="s">
        <v>667</v>
      </c>
      <c r="F249" s="121" t="s">
        <v>922</v>
      </c>
      <c r="G249" s="161" t="s">
        <v>668</v>
      </c>
      <c r="H249" s="19" t="s">
        <v>87</v>
      </c>
      <c r="I249" s="130">
        <v>457960000</v>
      </c>
      <c r="J249" s="161" t="s">
        <v>669</v>
      </c>
      <c r="K249" s="50"/>
      <c r="L249" s="50"/>
      <c r="M249" s="50"/>
      <c r="N249" s="50"/>
      <c r="O249" s="130">
        <v>22898000</v>
      </c>
      <c r="P249" s="5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idden="1" x14ac:dyDescent="0.25">
      <c r="A250" s="19" t="s">
        <v>670</v>
      </c>
      <c r="B250" s="33" t="s">
        <v>671</v>
      </c>
      <c r="C250" s="19">
        <v>2018</v>
      </c>
      <c r="D250" s="33" t="s">
        <v>671</v>
      </c>
      <c r="E250" s="48" t="s">
        <v>672</v>
      </c>
      <c r="F250" s="19" t="s">
        <v>922</v>
      </c>
      <c r="G250" s="56" t="s">
        <v>673</v>
      </c>
      <c r="H250" s="33" t="s">
        <v>674</v>
      </c>
      <c r="I250" s="53">
        <v>646714000</v>
      </c>
      <c r="J250" s="56" t="s">
        <v>150</v>
      </c>
      <c r="K250" s="50">
        <v>646714000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idden="1" x14ac:dyDescent="0.25">
      <c r="A251" s="19" t="s">
        <v>670</v>
      </c>
      <c r="B251" s="33" t="s">
        <v>675</v>
      </c>
      <c r="C251" s="19">
        <v>2018</v>
      </c>
      <c r="D251" s="33" t="s">
        <v>675</v>
      </c>
      <c r="E251" s="48" t="s">
        <v>676</v>
      </c>
      <c r="F251" s="19" t="s">
        <v>922</v>
      </c>
      <c r="G251" s="56" t="s">
        <v>677</v>
      </c>
      <c r="H251" s="33" t="s">
        <v>674</v>
      </c>
      <c r="I251" s="53">
        <v>1084851600</v>
      </c>
      <c r="J251" s="56" t="s">
        <v>69</v>
      </c>
      <c r="K251" s="50"/>
      <c r="L251" s="50"/>
      <c r="M251" s="50"/>
      <c r="N251" s="50"/>
      <c r="O251" s="50"/>
      <c r="P251" s="5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idden="1" x14ac:dyDescent="0.25">
      <c r="A252" s="19" t="s">
        <v>670</v>
      </c>
      <c r="B252" s="33" t="s">
        <v>678</v>
      </c>
      <c r="C252" s="19">
        <v>2018</v>
      </c>
      <c r="D252" s="33" t="s">
        <v>678</v>
      </c>
      <c r="E252" s="48" t="s">
        <v>679</v>
      </c>
      <c r="F252" s="19" t="s">
        <v>922</v>
      </c>
      <c r="G252" s="56" t="s">
        <v>680</v>
      </c>
      <c r="H252" s="33" t="s">
        <v>674</v>
      </c>
      <c r="I252" s="53">
        <v>693264000</v>
      </c>
      <c r="J252" s="56" t="s">
        <v>315</v>
      </c>
      <c r="K252" s="50"/>
      <c r="L252" s="50"/>
      <c r="M252" s="50"/>
      <c r="N252" s="50"/>
      <c r="O252" s="50"/>
      <c r="P252" s="5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idden="1" x14ac:dyDescent="0.25">
      <c r="A253" s="19" t="s">
        <v>670</v>
      </c>
      <c r="B253" s="33" t="s">
        <v>681</v>
      </c>
      <c r="C253" s="19">
        <v>2018</v>
      </c>
      <c r="D253" s="33" t="s">
        <v>681</v>
      </c>
      <c r="E253" s="48" t="s">
        <v>682</v>
      </c>
      <c r="F253" s="19" t="s">
        <v>922</v>
      </c>
      <c r="G253" s="56" t="s">
        <v>683</v>
      </c>
      <c r="H253" s="33" t="s">
        <v>674</v>
      </c>
      <c r="I253" s="53">
        <v>687453000</v>
      </c>
      <c r="J253" s="56" t="s">
        <v>684</v>
      </c>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idden="1" x14ac:dyDescent="0.25">
      <c r="A254" s="19" t="s">
        <v>670</v>
      </c>
      <c r="B254" s="33" t="s">
        <v>685</v>
      </c>
      <c r="C254" s="19">
        <v>2018</v>
      </c>
      <c r="D254" s="33" t="s">
        <v>685</v>
      </c>
      <c r="E254" s="48" t="s">
        <v>686</v>
      </c>
      <c r="F254" s="19" t="s">
        <v>922</v>
      </c>
      <c r="G254" s="56" t="s">
        <v>687</v>
      </c>
      <c r="H254" s="33" t="s">
        <v>674</v>
      </c>
      <c r="I254" s="53">
        <v>693848540</v>
      </c>
      <c r="J254" s="56" t="s">
        <v>688</v>
      </c>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idden="1" x14ac:dyDescent="0.25">
      <c r="A255" s="19" t="s">
        <v>670</v>
      </c>
      <c r="B255" s="33" t="s">
        <v>689</v>
      </c>
      <c r="C255" s="19">
        <v>2018</v>
      </c>
      <c r="D255" s="33" t="s">
        <v>689</v>
      </c>
      <c r="E255" s="48" t="s">
        <v>690</v>
      </c>
      <c r="F255" s="19" t="s">
        <v>922</v>
      </c>
      <c r="G255" s="56" t="s">
        <v>691</v>
      </c>
      <c r="H255" s="33" t="s">
        <v>674</v>
      </c>
      <c r="I255" s="53">
        <v>744506500</v>
      </c>
      <c r="J255" s="56" t="s">
        <v>373</v>
      </c>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idden="1" x14ac:dyDescent="0.25">
      <c r="A256" s="19" t="s">
        <v>47</v>
      </c>
      <c r="B256" s="58" t="s">
        <v>692</v>
      </c>
      <c r="C256" s="19">
        <v>2018</v>
      </c>
      <c r="D256" s="58" t="s">
        <v>692</v>
      </c>
      <c r="E256" s="48" t="s">
        <v>693</v>
      </c>
      <c r="F256" s="19" t="s">
        <v>922</v>
      </c>
      <c r="G256" s="19" t="s">
        <v>50</v>
      </c>
      <c r="H256" s="37" t="s">
        <v>51</v>
      </c>
      <c r="I256" s="53">
        <v>5250000000</v>
      </c>
      <c r="J256" s="56" t="s">
        <v>104</v>
      </c>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idden="1" x14ac:dyDescent="0.2">
      <c r="A257" s="19" t="s">
        <v>53</v>
      </c>
      <c r="B257" s="56" t="s">
        <v>694</v>
      </c>
      <c r="C257" s="19">
        <v>2018</v>
      </c>
      <c r="D257" s="56" t="s">
        <v>694</v>
      </c>
      <c r="E257" s="48" t="s">
        <v>695</v>
      </c>
      <c r="F257" s="19" t="s">
        <v>926</v>
      </c>
      <c r="G257" s="19" t="s">
        <v>50</v>
      </c>
      <c r="H257" s="37" t="s">
        <v>56</v>
      </c>
      <c r="I257" s="59">
        <v>1636736000</v>
      </c>
      <c r="J257" s="60" t="s">
        <v>696</v>
      </c>
      <c r="K257" s="50"/>
      <c r="L257" s="50">
        <v>233819428.57142857</v>
      </c>
      <c r="M257" s="50"/>
      <c r="N257" s="50"/>
      <c r="O257" s="50"/>
      <c r="P257" s="5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idden="1" x14ac:dyDescent="0.25">
      <c r="A258" s="19" t="s">
        <v>53</v>
      </c>
      <c r="B258" s="37" t="s">
        <v>697</v>
      </c>
      <c r="C258" s="19">
        <v>2018</v>
      </c>
      <c r="D258" s="37" t="s">
        <v>697</v>
      </c>
      <c r="E258" s="19" t="s">
        <v>698</v>
      </c>
      <c r="F258" s="19" t="s">
        <v>922</v>
      </c>
      <c r="G258" s="19" t="s">
        <v>50</v>
      </c>
      <c r="H258" s="37" t="s">
        <v>56</v>
      </c>
      <c r="I258" s="36">
        <v>258330000</v>
      </c>
      <c r="J258" s="37" t="s">
        <v>699</v>
      </c>
      <c r="K258" s="50"/>
      <c r="L258" s="50">
        <v>51666000</v>
      </c>
      <c r="M258" s="50"/>
      <c r="N258" s="50"/>
      <c r="O258" s="50"/>
      <c r="P258" s="5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x14ac:dyDescent="0.25">
      <c r="A259" s="121" t="s">
        <v>53</v>
      </c>
      <c r="B259" s="150" t="s">
        <v>700</v>
      </c>
      <c r="C259" s="121">
        <v>2018</v>
      </c>
      <c r="D259" s="37" t="s">
        <v>700</v>
      </c>
      <c r="E259" s="121" t="s">
        <v>701</v>
      </c>
      <c r="F259" s="121" t="s">
        <v>922</v>
      </c>
      <c r="G259" s="121" t="s">
        <v>50</v>
      </c>
      <c r="H259" s="37" t="s">
        <v>56</v>
      </c>
      <c r="I259" s="168">
        <v>153180065</v>
      </c>
      <c r="J259" s="121" t="s">
        <v>702</v>
      </c>
      <c r="K259" s="50"/>
      <c r="L259" s="50"/>
      <c r="M259" s="50"/>
      <c r="N259" s="50"/>
      <c r="O259" s="130">
        <v>30636013</v>
      </c>
      <c r="P259" s="5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idden="1" x14ac:dyDescent="0.25">
      <c r="A260" s="19" t="s">
        <v>84</v>
      </c>
      <c r="B260" s="19" t="s">
        <v>703</v>
      </c>
      <c r="C260" s="19">
        <v>2018</v>
      </c>
      <c r="D260" s="19" t="s">
        <v>703</v>
      </c>
      <c r="E260" s="19" t="s">
        <v>704</v>
      </c>
      <c r="F260" s="19" t="s">
        <v>922</v>
      </c>
      <c r="G260" s="37" t="s">
        <v>705</v>
      </c>
      <c r="H260" s="19" t="s">
        <v>87</v>
      </c>
      <c r="I260" s="36">
        <v>1214384648</v>
      </c>
      <c r="J260" s="37" t="s">
        <v>150</v>
      </c>
      <c r="K260" s="50">
        <v>1214384648</v>
      </c>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idden="1" x14ac:dyDescent="0.25">
      <c r="A261" s="19" t="s">
        <v>47</v>
      </c>
      <c r="B261" s="49" t="s">
        <v>706</v>
      </c>
      <c r="C261" s="19">
        <v>2018</v>
      </c>
      <c r="D261" s="49" t="s">
        <v>706</v>
      </c>
      <c r="E261" s="19" t="s">
        <v>707</v>
      </c>
      <c r="F261" s="19" t="s">
        <v>926</v>
      </c>
      <c r="G261" s="37" t="s">
        <v>708</v>
      </c>
      <c r="H261" s="37" t="s">
        <v>51</v>
      </c>
      <c r="I261" s="36">
        <v>320439634</v>
      </c>
      <c r="J261" s="37" t="s">
        <v>472</v>
      </c>
      <c r="K261" s="50"/>
      <c r="L261" s="50"/>
      <c r="M261" s="50"/>
      <c r="N261" s="50"/>
      <c r="O261" s="50"/>
      <c r="P261" s="5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idden="1" x14ac:dyDescent="0.25">
      <c r="A262" s="19" t="s">
        <v>84</v>
      </c>
      <c r="B262" s="37" t="s">
        <v>709</v>
      </c>
      <c r="C262" s="19">
        <v>2018</v>
      </c>
      <c r="D262" s="37" t="s">
        <v>709</v>
      </c>
      <c r="E262" s="19" t="s">
        <v>710</v>
      </c>
      <c r="F262" s="19" t="s">
        <v>929</v>
      </c>
      <c r="G262" s="37" t="s">
        <v>359</v>
      </c>
      <c r="H262" s="19" t="s">
        <v>87</v>
      </c>
      <c r="I262" s="36">
        <v>241157700</v>
      </c>
      <c r="J262" s="37" t="s">
        <v>66</v>
      </c>
      <c r="K262" s="50"/>
      <c r="L262" s="50">
        <v>241157700</v>
      </c>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idden="1" x14ac:dyDescent="0.25">
      <c r="A263" s="19" t="s">
        <v>711</v>
      </c>
      <c r="B263" s="49" t="s">
        <v>712</v>
      </c>
      <c r="C263" s="19">
        <v>2018</v>
      </c>
      <c r="D263" s="49" t="s">
        <v>712</v>
      </c>
      <c r="E263" s="19" t="s">
        <v>713</v>
      </c>
      <c r="F263" s="19" t="s">
        <v>928</v>
      </c>
      <c r="G263" s="19" t="s">
        <v>50</v>
      </c>
      <c r="H263" s="37" t="s">
        <v>714</v>
      </c>
      <c r="I263" s="36">
        <v>130000000</v>
      </c>
      <c r="J263" s="62" t="s">
        <v>57</v>
      </c>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idden="1" x14ac:dyDescent="0.25">
      <c r="A264" s="19" t="s">
        <v>53</v>
      </c>
      <c r="B264" s="37" t="s">
        <v>715</v>
      </c>
      <c r="C264" s="19">
        <v>2018</v>
      </c>
      <c r="D264" s="37" t="s">
        <v>715</v>
      </c>
      <c r="E264" s="19" t="s">
        <v>716</v>
      </c>
      <c r="F264" s="19" t="s">
        <v>927</v>
      </c>
      <c r="G264" s="19" t="s">
        <v>50</v>
      </c>
      <c r="H264" s="37" t="s">
        <v>56</v>
      </c>
      <c r="I264" s="36">
        <v>650328129</v>
      </c>
      <c r="J264" s="37" t="s">
        <v>57</v>
      </c>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idden="1" x14ac:dyDescent="0.25">
      <c r="A265" s="19" t="s">
        <v>53</v>
      </c>
      <c r="B265" s="37" t="s">
        <v>717</v>
      </c>
      <c r="C265" s="19">
        <v>2018</v>
      </c>
      <c r="D265" s="37" t="s">
        <v>717</v>
      </c>
      <c r="E265" s="19" t="s">
        <v>718</v>
      </c>
      <c r="F265" s="19" t="s">
        <v>926</v>
      </c>
      <c r="G265" s="19" t="s">
        <v>50</v>
      </c>
      <c r="H265" s="37" t="s">
        <v>719</v>
      </c>
      <c r="I265" s="36">
        <v>258380495</v>
      </c>
      <c r="J265" s="37" t="s">
        <v>720</v>
      </c>
      <c r="K265" s="50"/>
      <c r="L265" s="50"/>
      <c r="M265" s="50"/>
      <c r="N265" s="50">
        <v>51676099</v>
      </c>
      <c r="O265" s="50"/>
      <c r="P265" s="5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idden="1" x14ac:dyDescent="0.25">
      <c r="A266" s="19" t="s">
        <v>53</v>
      </c>
      <c r="B266" s="37" t="s">
        <v>721</v>
      </c>
      <c r="C266" s="19">
        <v>2018</v>
      </c>
      <c r="D266" s="37" t="s">
        <v>721</v>
      </c>
      <c r="E266" s="19" t="s">
        <v>722</v>
      </c>
      <c r="F266" s="19" t="s">
        <v>922</v>
      </c>
      <c r="G266" s="19" t="s">
        <v>50</v>
      </c>
      <c r="H266" s="37" t="s">
        <v>56</v>
      </c>
      <c r="I266" s="36">
        <v>150200807</v>
      </c>
      <c r="J266" s="37" t="s">
        <v>109</v>
      </c>
      <c r="K266" s="50"/>
      <c r="L266" s="50"/>
      <c r="M266" s="50"/>
      <c r="N266" s="50"/>
      <c r="O266" s="50"/>
      <c r="P266" s="5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idden="1" x14ac:dyDescent="0.25">
      <c r="A267" s="19" t="s">
        <v>53</v>
      </c>
      <c r="B267" s="37" t="s">
        <v>723</v>
      </c>
      <c r="C267" s="19">
        <v>2018</v>
      </c>
      <c r="D267" s="37" t="s">
        <v>723</v>
      </c>
      <c r="E267" s="19" t="s">
        <v>724</v>
      </c>
      <c r="F267" s="19" t="s">
        <v>922</v>
      </c>
      <c r="G267" s="37" t="s">
        <v>155</v>
      </c>
      <c r="H267" s="37" t="s">
        <v>56</v>
      </c>
      <c r="I267" s="36">
        <v>425132290</v>
      </c>
      <c r="J267" s="37" t="s">
        <v>57</v>
      </c>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idden="1" x14ac:dyDescent="0.25">
      <c r="A268" s="19" t="s">
        <v>84</v>
      </c>
      <c r="B268" s="37" t="s">
        <v>725</v>
      </c>
      <c r="C268" s="19">
        <v>2018</v>
      </c>
      <c r="D268" s="37" t="s">
        <v>725</v>
      </c>
      <c r="E268" s="19" t="s">
        <v>726</v>
      </c>
      <c r="F268" s="19" t="s">
        <v>922</v>
      </c>
      <c r="G268" s="37" t="s">
        <v>727</v>
      </c>
      <c r="H268" s="37" t="s">
        <v>87</v>
      </c>
      <c r="I268" s="36">
        <v>139999152</v>
      </c>
      <c r="J268" s="62" t="s">
        <v>223</v>
      </c>
      <c r="K268" s="50"/>
      <c r="L268" s="50"/>
      <c r="M268" s="50"/>
      <c r="N268" s="50">
        <v>139999152</v>
      </c>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idden="1" x14ac:dyDescent="0.25">
      <c r="A269" s="19" t="s">
        <v>84</v>
      </c>
      <c r="B269" s="37" t="s">
        <v>728</v>
      </c>
      <c r="C269" s="19">
        <v>2018</v>
      </c>
      <c r="D269" s="37" t="s">
        <v>728</v>
      </c>
      <c r="E269" s="19" t="s">
        <v>729</v>
      </c>
      <c r="F269" s="19" t="s">
        <v>922</v>
      </c>
      <c r="G269" s="37" t="s">
        <v>155</v>
      </c>
      <c r="H269" s="37" t="s">
        <v>87</v>
      </c>
      <c r="I269" s="36">
        <v>35394086</v>
      </c>
      <c r="J269" s="62" t="s">
        <v>57</v>
      </c>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idden="1" x14ac:dyDescent="0.25">
      <c r="A270" s="19" t="s">
        <v>670</v>
      </c>
      <c r="B270" s="37" t="s">
        <v>730</v>
      </c>
      <c r="C270" s="19">
        <v>2018</v>
      </c>
      <c r="D270" s="37" t="s">
        <v>730</v>
      </c>
      <c r="E270" s="19" t="s">
        <v>731</v>
      </c>
      <c r="F270" s="19" t="s">
        <v>929</v>
      </c>
      <c r="G270" s="37" t="s">
        <v>732</v>
      </c>
      <c r="H270" s="33" t="s">
        <v>674</v>
      </c>
      <c r="I270" s="36">
        <v>112963595</v>
      </c>
      <c r="J270" s="62" t="s">
        <v>588</v>
      </c>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idden="1" x14ac:dyDescent="0.25">
      <c r="A271" s="19" t="s">
        <v>670</v>
      </c>
      <c r="B271" s="56" t="s">
        <v>733</v>
      </c>
      <c r="C271" s="19">
        <v>2018</v>
      </c>
      <c r="D271" s="56" t="s">
        <v>733</v>
      </c>
      <c r="E271" s="19" t="s">
        <v>734</v>
      </c>
      <c r="F271" s="19" t="s">
        <v>929</v>
      </c>
      <c r="G271" s="37" t="s">
        <v>708</v>
      </c>
      <c r="H271" s="33" t="s">
        <v>674</v>
      </c>
      <c r="I271" s="36">
        <v>88351600</v>
      </c>
      <c r="J271" s="62" t="s">
        <v>472</v>
      </c>
      <c r="K271" s="50"/>
      <c r="L271" s="50"/>
      <c r="M271" s="50"/>
      <c r="N271" s="50"/>
      <c r="O271" s="50"/>
      <c r="P271" s="5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idden="1" x14ac:dyDescent="0.25">
      <c r="A272" s="19" t="s">
        <v>53</v>
      </c>
      <c r="B272" s="37" t="s">
        <v>735</v>
      </c>
      <c r="C272" s="19">
        <v>2018</v>
      </c>
      <c r="D272" s="37" t="s">
        <v>735</v>
      </c>
      <c r="E272" s="19" t="s">
        <v>736</v>
      </c>
      <c r="F272" s="19" t="s">
        <v>928</v>
      </c>
      <c r="G272" s="19" t="s">
        <v>50</v>
      </c>
      <c r="H272" s="37" t="s">
        <v>56</v>
      </c>
      <c r="I272" s="36">
        <v>36427466</v>
      </c>
      <c r="J272" s="63" t="s">
        <v>737</v>
      </c>
      <c r="K272" s="50"/>
      <c r="L272" s="50"/>
      <c r="M272" s="50"/>
      <c r="N272" s="50"/>
      <c r="O272" s="50"/>
      <c r="P272" s="5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idden="1" x14ac:dyDescent="0.25">
      <c r="A273" s="19" t="s">
        <v>53</v>
      </c>
      <c r="B273" s="37" t="s">
        <v>738</v>
      </c>
      <c r="C273" s="19">
        <v>2018</v>
      </c>
      <c r="D273" s="37" t="s">
        <v>738</v>
      </c>
      <c r="E273" s="19" t="s">
        <v>739</v>
      </c>
      <c r="F273" s="19" t="s">
        <v>922</v>
      </c>
      <c r="G273" s="19" t="s">
        <v>50</v>
      </c>
      <c r="H273" s="37" t="s">
        <v>56</v>
      </c>
      <c r="I273" s="36">
        <v>3331804869</v>
      </c>
      <c r="J273" s="63" t="s">
        <v>57</v>
      </c>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idden="1" x14ac:dyDescent="0.25">
      <c r="A274" s="19" t="s">
        <v>84</v>
      </c>
      <c r="B274" s="64" t="s">
        <v>740</v>
      </c>
      <c r="C274" s="19">
        <v>2018</v>
      </c>
      <c r="D274" s="64" t="s">
        <v>740</v>
      </c>
      <c r="E274" s="48" t="s">
        <v>637</v>
      </c>
      <c r="F274" s="19" t="s">
        <v>922</v>
      </c>
      <c r="G274" s="19" t="s">
        <v>182</v>
      </c>
      <c r="H274" s="65" t="s">
        <v>741</v>
      </c>
      <c r="I274" s="66">
        <v>4000000000</v>
      </c>
      <c r="J274" s="63" t="s">
        <v>57</v>
      </c>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idden="1" x14ac:dyDescent="0.25">
      <c r="A275" s="19" t="s">
        <v>670</v>
      </c>
      <c r="B275" s="47" t="s">
        <v>742</v>
      </c>
      <c r="C275" s="19">
        <v>2018</v>
      </c>
      <c r="D275" s="47" t="s">
        <v>742</v>
      </c>
      <c r="E275" s="48" t="s">
        <v>743</v>
      </c>
      <c r="F275" s="19" t="s">
        <v>922</v>
      </c>
      <c r="G275" s="47" t="s">
        <v>744</v>
      </c>
      <c r="H275" s="33" t="s">
        <v>674</v>
      </c>
      <c r="I275" s="66">
        <v>443831920</v>
      </c>
      <c r="J275" s="63" t="s">
        <v>267</v>
      </c>
      <c r="K275" s="50"/>
      <c r="L275" s="50"/>
      <c r="M275" s="50"/>
      <c r="N275" s="50"/>
      <c r="O275" s="50"/>
      <c r="P275" s="5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idden="1" x14ac:dyDescent="0.25">
      <c r="A276" s="19" t="s">
        <v>47</v>
      </c>
      <c r="B276" s="62" t="s">
        <v>745</v>
      </c>
      <c r="C276" s="19">
        <v>2018</v>
      </c>
      <c r="D276" s="62" t="s">
        <v>745</v>
      </c>
      <c r="E276" s="19" t="s">
        <v>746</v>
      </c>
      <c r="F276" s="19" t="s">
        <v>925</v>
      </c>
      <c r="G276" s="62" t="s">
        <v>747</v>
      </c>
      <c r="H276" s="37" t="s">
        <v>51</v>
      </c>
      <c r="I276" s="36">
        <v>781242000</v>
      </c>
      <c r="J276" s="67" t="s">
        <v>66</v>
      </c>
      <c r="K276" s="50"/>
      <c r="L276" s="50">
        <v>781242000</v>
      </c>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idden="1" x14ac:dyDescent="0.25">
      <c r="A277" s="19" t="s">
        <v>53</v>
      </c>
      <c r="B277" s="62" t="s">
        <v>748</v>
      </c>
      <c r="C277" s="19">
        <v>2018</v>
      </c>
      <c r="D277" s="62" t="s">
        <v>748</v>
      </c>
      <c r="E277" s="19" t="s">
        <v>749</v>
      </c>
      <c r="F277" s="19" t="s">
        <v>927</v>
      </c>
      <c r="G277" s="19" t="s">
        <v>50</v>
      </c>
      <c r="H277" s="36" t="s">
        <v>719</v>
      </c>
      <c r="I277" s="36">
        <v>650043000</v>
      </c>
      <c r="J277" s="67" t="s">
        <v>750</v>
      </c>
      <c r="K277" s="50"/>
      <c r="L277" s="50"/>
      <c r="M277" s="50"/>
      <c r="N277" s="50"/>
      <c r="O277" s="22"/>
      <c r="P277" s="5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idden="1" x14ac:dyDescent="0.25">
      <c r="A278" s="19" t="s">
        <v>53</v>
      </c>
      <c r="B278" s="62" t="s">
        <v>751</v>
      </c>
      <c r="C278" s="19">
        <v>2018</v>
      </c>
      <c r="D278" s="62" t="s">
        <v>751</v>
      </c>
      <c r="E278" s="19" t="s">
        <v>752</v>
      </c>
      <c r="F278" s="19" t="s">
        <v>922</v>
      </c>
      <c r="G278" s="19" t="s">
        <v>50</v>
      </c>
      <c r="H278" s="62" t="s">
        <v>719</v>
      </c>
      <c r="I278" s="36">
        <v>7826133</v>
      </c>
      <c r="J278" s="67" t="s">
        <v>57</v>
      </c>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idden="1" x14ac:dyDescent="0.25">
      <c r="A279" s="19" t="s">
        <v>53</v>
      </c>
      <c r="B279" s="62" t="s">
        <v>753</v>
      </c>
      <c r="C279" s="19">
        <v>2018</v>
      </c>
      <c r="D279" s="62" t="s">
        <v>753</v>
      </c>
      <c r="E279" s="19" t="s">
        <v>754</v>
      </c>
      <c r="F279" s="19" t="s">
        <v>928</v>
      </c>
      <c r="G279" s="19" t="s">
        <v>134</v>
      </c>
      <c r="H279" s="62" t="s">
        <v>719</v>
      </c>
      <c r="I279" s="36">
        <v>637284194</v>
      </c>
      <c r="J279" s="67" t="s">
        <v>57</v>
      </c>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idden="1" x14ac:dyDescent="0.25">
      <c r="A280" s="19" t="s">
        <v>84</v>
      </c>
      <c r="B280" s="62" t="s">
        <v>755</v>
      </c>
      <c r="C280" s="19">
        <v>2018</v>
      </c>
      <c r="D280" s="62" t="s">
        <v>755</v>
      </c>
      <c r="E280" s="19" t="s">
        <v>756</v>
      </c>
      <c r="F280" s="19" t="s">
        <v>922</v>
      </c>
      <c r="G280" s="19" t="s">
        <v>757</v>
      </c>
      <c r="H280" s="65" t="s">
        <v>741</v>
      </c>
      <c r="I280" s="36">
        <v>151317300</v>
      </c>
      <c r="J280" s="68" t="s">
        <v>758</v>
      </c>
      <c r="K280" s="50"/>
      <c r="L280" s="50"/>
      <c r="M280" s="50"/>
      <c r="N280" s="50"/>
      <c r="O280" s="50"/>
      <c r="P280" s="5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idden="1" x14ac:dyDescent="0.25">
      <c r="A281" s="19" t="s">
        <v>84</v>
      </c>
      <c r="B281" s="62" t="s">
        <v>759</v>
      </c>
      <c r="C281" s="19">
        <v>2018</v>
      </c>
      <c r="D281" s="62" t="s">
        <v>759</v>
      </c>
      <c r="E281" s="19" t="s">
        <v>760</v>
      </c>
      <c r="F281" s="19" t="s">
        <v>922</v>
      </c>
      <c r="G281" s="19" t="s">
        <v>50</v>
      </c>
      <c r="H281" s="65" t="s">
        <v>741</v>
      </c>
      <c r="I281" s="36">
        <v>450000000</v>
      </c>
      <c r="J281" s="62" t="s">
        <v>57</v>
      </c>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idden="1" x14ac:dyDescent="0.25">
      <c r="A282" s="19" t="s">
        <v>53</v>
      </c>
      <c r="B282" s="64" t="s">
        <v>761</v>
      </c>
      <c r="C282" s="19">
        <v>2018</v>
      </c>
      <c r="D282" s="64" t="s">
        <v>761</v>
      </c>
      <c r="E282" s="19" t="s">
        <v>762</v>
      </c>
      <c r="F282" s="19" t="s">
        <v>924</v>
      </c>
      <c r="G282" s="19" t="s">
        <v>50</v>
      </c>
      <c r="H282" s="62" t="s">
        <v>719</v>
      </c>
      <c r="I282" s="36">
        <v>495000000</v>
      </c>
      <c r="J282" s="62" t="s">
        <v>57</v>
      </c>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idden="1" x14ac:dyDescent="0.25">
      <c r="A283" s="19" t="s">
        <v>53</v>
      </c>
      <c r="B283" s="62" t="s">
        <v>763</v>
      </c>
      <c r="C283" s="19">
        <v>2018</v>
      </c>
      <c r="D283" s="62" t="s">
        <v>763</v>
      </c>
      <c r="E283" s="19" t="s">
        <v>764</v>
      </c>
      <c r="F283" s="19" t="s">
        <v>922</v>
      </c>
      <c r="G283" s="19" t="s">
        <v>50</v>
      </c>
      <c r="H283" s="62" t="s">
        <v>719</v>
      </c>
      <c r="I283" s="36">
        <v>180000000</v>
      </c>
      <c r="J283" s="62" t="s">
        <v>57</v>
      </c>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idden="1" x14ac:dyDescent="0.25">
      <c r="A284" s="19" t="s">
        <v>53</v>
      </c>
      <c r="B284" s="62" t="s">
        <v>765</v>
      </c>
      <c r="C284" s="19">
        <v>2018</v>
      </c>
      <c r="D284" s="62" t="s">
        <v>765</v>
      </c>
      <c r="E284" s="19" t="s">
        <v>766</v>
      </c>
      <c r="F284" s="19" t="s">
        <v>929</v>
      </c>
      <c r="G284" s="62" t="s">
        <v>767</v>
      </c>
      <c r="H284" s="62" t="s">
        <v>719</v>
      </c>
      <c r="I284" s="36">
        <v>46161183</v>
      </c>
      <c r="J284" s="62" t="s">
        <v>267</v>
      </c>
      <c r="K284" s="50"/>
      <c r="L284" s="50"/>
      <c r="M284" s="50"/>
      <c r="N284" s="50"/>
      <c r="O284" s="50"/>
      <c r="P284" s="5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idden="1" x14ac:dyDescent="0.25">
      <c r="A285" s="19" t="s">
        <v>84</v>
      </c>
      <c r="B285" s="62" t="s">
        <v>768</v>
      </c>
      <c r="C285" s="19">
        <v>2018</v>
      </c>
      <c r="D285" s="62" t="s">
        <v>768</v>
      </c>
      <c r="E285" s="19" t="s">
        <v>769</v>
      </c>
      <c r="F285" s="19" t="s">
        <v>929</v>
      </c>
      <c r="G285" s="62" t="s">
        <v>770</v>
      </c>
      <c r="H285" s="65" t="s">
        <v>741</v>
      </c>
      <c r="I285" s="36">
        <v>621781849</v>
      </c>
      <c r="J285" s="62" t="s">
        <v>57</v>
      </c>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x14ac:dyDescent="0.25">
      <c r="A286" s="121" t="s">
        <v>84</v>
      </c>
      <c r="B286" s="133" t="s">
        <v>771</v>
      </c>
      <c r="C286" s="121">
        <v>2018</v>
      </c>
      <c r="D286" s="62" t="s">
        <v>771</v>
      </c>
      <c r="E286" s="121" t="s">
        <v>772</v>
      </c>
      <c r="F286" s="121" t="s">
        <v>928</v>
      </c>
      <c r="G286" s="121" t="s">
        <v>50</v>
      </c>
      <c r="H286" s="65" t="s">
        <v>741</v>
      </c>
      <c r="I286" s="168">
        <v>280000000</v>
      </c>
      <c r="J286" s="133" t="s">
        <v>191</v>
      </c>
      <c r="K286" s="50"/>
      <c r="L286" s="50"/>
      <c r="M286" s="50"/>
      <c r="N286" s="50"/>
      <c r="O286" s="130">
        <v>280000000</v>
      </c>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idden="1" x14ac:dyDescent="0.25">
      <c r="A287" s="19" t="s">
        <v>84</v>
      </c>
      <c r="B287" s="62" t="s">
        <v>773</v>
      </c>
      <c r="C287" s="19">
        <v>2018</v>
      </c>
      <c r="D287" s="62" t="s">
        <v>773</v>
      </c>
      <c r="E287" s="19" t="s">
        <v>774</v>
      </c>
      <c r="F287" s="19" t="s">
        <v>929</v>
      </c>
      <c r="G287" s="62" t="s">
        <v>775</v>
      </c>
      <c r="H287" s="65" t="s">
        <v>741</v>
      </c>
      <c r="I287" s="36">
        <v>599960969</v>
      </c>
      <c r="J287" s="62" t="s">
        <v>776</v>
      </c>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idden="1" x14ac:dyDescent="0.25">
      <c r="A288" s="19" t="s">
        <v>670</v>
      </c>
      <c r="B288" s="62" t="s">
        <v>777</v>
      </c>
      <c r="C288" s="19">
        <v>2018</v>
      </c>
      <c r="D288" s="62" t="s">
        <v>777</v>
      </c>
      <c r="E288" s="19" t="s">
        <v>778</v>
      </c>
      <c r="F288" s="19" t="s">
        <v>922</v>
      </c>
      <c r="G288" s="62" t="s">
        <v>779</v>
      </c>
      <c r="H288" s="33" t="s">
        <v>674</v>
      </c>
      <c r="I288" s="36">
        <v>158100936</v>
      </c>
      <c r="J288" s="69" t="s">
        <v>311</v>
      </c>
      <c r="K288" s="50"/>
      <c r="L288" s="50"/>
      <c r="M288" s="50"/>
      <c r="N288" s="50"/>
      <c r="O288" s="50"/>
      <c r="P288" s="5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idden="1" x14ac:dyDescent="0.25">
      <c r="A289" s="19" t="s">
        <v>47</v>
      </c>
      <c r="B289" s="62" t="s">
        <v>780</v>
      </c>
      <c r="C289" s="19">
        <v>2018</v>
      </c>
      <c r="D289" s="62" t="s">
        <v>780</v>
      </c>
      <c r="E289" s="19" t="s">
        <v>781</v>
      </c>
      <c r="F289" s="19" t="s">
        <v>925</v>
      </c>
      <c r="G289" s="19" t="s">
        <v>50</v>
      </c>
      <c r="H289" s="37" t="s">
        <v>51</v>
      </c>
      <c r="I289" s="36">
        <v>2500000000</v>
      </c>
      <c r="J289" s="62" t="s">
        <v>115</v>
      </c>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idden="1" x14ac:dyDescent="0.25">
      <c r="A290" s="22" t="s">
        <v>53</v>
      </c>
      <c r="B290" s="67" t="s">
        <v>782</v>
      </c>
      <c r="C290" s="22">
        <v>2018</v>
      </c>
      <c r="D290" s="67" t="s">
        <v>782</v>
      </c>
      <c r="E290" s="22" t="s">
        <v>783</v>
      </c>
      <c r="F290" s="19" t="s">
        <v>922</v>
      </c>
      <c r="G290" s="67" t="s">
        <v>280</v>
      </c>
      <c r="H290" s="67" t="s">
        <v>719</v>
      </c>
      <c r="I290" s="70">
        <v>610232471</v>
      </c>
      <c r="J290" s="67" t="s">
        <v>57</v>
      </c>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idden="1" x14ac:dyDescent="0.25">
      <c r="A291" s="22" t="s">
        <v>53</v>
      </c>
      <c r="B291" s="67" t="s">
        <v>784</v>
      </c>
      <c r="C291" s="22">
        <v>2018</v>
      </c>
      <c r="D291" s="67" t="s">
        <v>784</v>
      </c>
      <c r="E291" s="22" t="s">
        <v>785</v>
      </c>
      <c r="F291" s="19" t="s">
        <v>926</v>
      </c>
      <c r="G291" s="67" t="s">
        <v>786</v>
      </c>
      <c r="H291" s="67" t="s">
        <v>56</v>
      </c>
      <c r="I291" s="70">
        <v>168857600</v>
      </c>
      <c r="J291" s="67" t="s">
        <v>472</v>
      </c>
      <c r="K291" s="50"/>
      <c r="L291" s="50"/>
      <c r="M291" s="50"/>
      <c r="N291" s="50"/>
      <c r="O291" s="50"/>
      <c r="P291" s="5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idden="1" x14ac:dyDescent="0.25">
      <c r="A292" s="22" t="s">
        <v>53</v>
      </c>
      <c r="B292" s="67" t="s">
        <v>787</v>
      </c>
      <c r="C292" s="22">
        <v>2018</v>
      </c>
      <c r="D292" s="67" t="s">
        <v>787</v>
      </c>
      <c r="E292" s="22" t="s">
        <v>788</v>
      </c>
      <c r="F292" s="19" t="s">
        <v>928</v>
      </c>
      <c r="G292" s="67" t="s">
        <v>466</v>
      </c>
      <c r="H292" s="67" t="s">
        <v>56</v>
      </c>
      <c r="I292" s="70">
        <v>178076220</v>
      </c>
      <c r="J292" s="67" t="s">
        <v>137</v>
      </c>
      <c r="K292" s="50"/>
      <c r="L292" s="50"/>
      <c r="M292" s="50"/>
      <c r="N292" s="50"/>
      <c r="O292" s="50"/>
      <c r="P292" s="5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idden="1" x14ac:dyDescent="0.25">
      <c r="A293" s="22" t="s">
        <v>84</v>
      </c>
      <c r="B293" s="64" t="s">
        <v>789</v>
      </c>
      <c r="C293" s="22">
        <v>2018</v>
      </c>
      <c r="D293" s="64" t="s">
        <v>789</v>
      </c>
      <c r="E293" s="22" t="s">
        <v>790</v>
      </c>
      <c r="F293" s="19" t="s">
        <v>922</v>
      </c>
      <c r="G293" s="22" t="s">
        <v>50</v>
      </c>
      <c r="H293" s="67" t="s">
        <v>741</v>
      </c>
      <c r="I293" s="70">
        <v>495147814</v>
      </c>
      <c r="J293" s="67" t="s">
        <v>137</v>
      </c>
      <c r="K293" s="50"/>
      <c r="L293" s="50"/>
      <c r="M293" s="50"/>
      <c r="N293" s="50"/>
      <c r="O293" s="50"/>
      <c r="P293" s="5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idden="1" x14ac:dyDescent="0.25">
      <c r="A294" s="22" t="s">
        <v>84</v>
      </c>
      <c r="B294" s="67" t="s">
        <v>791</v>
      </c>
      <c r="C294" s="22">
        <v>2018</v>
      </c>
      <c r="D294" s="67" t="s">
        <v>791</v>
      </c>
      <c r="E294" s="22" t="s">
        <v>792</v>
      </c>
      <c r="F294" s="19" t="s">
        <v>925</v>
      </c>
      <c r="G294" s="22" t="s">
        <v>50</v>
      </c>
      <c r="H294" s="67" t="s">
        <v>741</v>
      </c>
      <c r="I294" s="70">
        <v>321800000</v>
      </c>
      <c r="J294" s="67" t="s">
        <v>60</v>
      </c>
      <c r="K294" s="50"/>
      <c r="L294" s="50"/>
      <c r="M294" s="50"/>
      <c r="N294" s="50"/>
      <c r="O294" s="50"/>
      <c r="P294" s="5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x14ac:dyDescent="0.25">
      <c r="A295" s="121" t="s">
        <v>84</v>
      </c>
      <c r="B295" s="133" t="s">
        <v>793</v>
      </c>
      <c r="C295" s="121">
        <v>2018</v>
      </c>
      <c r="D295" s="67" t="s">
        <v>793</v>
      </c>
      <c r="E295" s="121" t="s">
        <v>794</v>
      </c>
      <c r="F295" s="121" t="s">
        <v>922</v>
      </c>
      <c r="G295" s="133" t="s">
        <v>795</v>
      </c>
      <c r="H295" s="67" t="s">
        <v>741</v>
      </c>
      <c r="I295" s="168">
        <v>528742015</v>
      </c>
      <c r="J295" s="133" t="s">
        <v>191</v>
      </c>
      <c r="K295" s="50"/>
      <c r="L295" s="50"/>
      <c r="M295" s="50"/>
      <c r="N295" s="50"/>
      <c r="O295" s="130">
        <v>528742015</v>
      </c>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idden="1" x14ac:dyDescent="0.25">
      <c r="A296" s="22" t="s">
        <v>84</v>
      </c>
      <c r="B296" s="67" t="s">
        <v>796</v>
      </c>
      <c r="C296" s="22">
        <v>2018</v>
      </c>
      <c r="D296" s="67" t="s">
        <v>796</v>
      </c>
      <c r="E296" s="22" t="s">
        <v>797</v>
      </c>
      <c r="F296" s="19" t="s">
        <v>929</v>
      </c>
      <c r="G296" s="67" t="s">
        <v>798</v>
      </c>
      <c r="H296" s="67" t="s">
        <v>674</v>
      </c>
      <c r="I296" s="70">
        <v>326626353</v>
      </c>
      <c r="J296" s="67" t="s">
        <v>60</v>
      </c>
      <c r="K296" s="50"/>
      <c r="L296" s="50"/>
      <c r="M296" s="50"/>
      <c r="N296" s="50"/>
      <c r="O296" s="50"/>
      <c r="P296" s="5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idden="1" x14ac:dyDescent="0.25">
      <c r="A297" s="22" t="s">
        <v>84</v>
      </c>
      <c r="B297" s="67" t="s">
        <v>799</v>
      </c>
      <c r="C297" s="22">
        <v>2018</v>
      </c>
      <c r="D297" s="67" t="s">
        <v>799</v>
      </c>
      <c r="E297" s="22" t="s">
        <v>800</v>
      </c>
      <c r="F297" s="19" t="s">
        <v>929</v>
      </c>
      <c r="G297" s="67" t="s">
        <v>801</v>
      </c>
      <c r="H297" s="67" t="s">
        <v>674</v>
      </c>
      <c r="I297" s="70">
        <v>49806172</v>
      </c>
      <c r="J297" s="67" t="s">
        <v>533</v>
      </c>
      <c r="K297" s="50"/>
      <c r="L297" s="50"/>
      <c r="M297" s="50"/>
      <c r="N297" s="50"/>
      <c r="O297" s="50"/>
      <c r="P297" s="5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idden="1" x14ac:dyDescent="0.25">
      <c r="A298" s="22" t="s">
        <v>47</v>
      </c>
      <c r="B298" s="64" t="s">
        <v>802</v>
      </c>
      <c r="C298" s="22">
        <v>2018</v>
      </c>
      <c r="D298" s="64" t="s">
        <v>802</v>
      </c>
      <c r="E298" s="22" t="s">
        <v>803</v>
      </c>
      <c r="F298" s="19" t="s">
        <v>922</v>
      </c>
      <c r="G298" s="22" t="s">
        <v>50</v>
      </c>
      <c r="H298" s="67" t="s">
        <v>51</v>
      </c>
      <c r="I298" s="70">
        <v>130900000</v>
      </c>
      <c r="J298" s="22" t="s">
        <v>115</v>
      </c>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idden="1" x14ac:dyDescent="0.25">
      <c r="A299" s="22" t="s">
        <v>47</v>
      </c>
      <c r="B299" s="64" t="s">
        <v>804</v>
      </c>
      <c r="C299" s="22">
        <v>2018</v>
      </c>
      <c r="D299" s="64" t="s">
        <v>804</v>
      </c>
      <c r="E299" s="22" t="s">
        <v>805</v>
      </c>
      <c r="F299" s="19" t="s">
        <v>929</v>
      </c>
      <c r="G299" s="22" t="s">
        <v>50</v>
      </c>
      <c r="H299" s="67" t="s">
        <v>51</v>
      </c>
      <c r="I299" s="70">
        <v>9103500</v>
      </c>
      <c r="J299" s="67" t="s">
        <v>60</v>
      </c>
      <c r="K299" s="50"/>
      <c r="L299" s="50"/>
      <c r="M299" s="50"/>
      <c r="N299" s="50"/>
      <c r="O299" s="50"/>
      <c r="P299" s="5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idden="1" x14ac:dyDescent="0.25">
      <c r="A300" s="22" t="s">
        <v>47</v>
      </c>
      <c r="B300" s="64" t="s">
        <v>806</v>
      </c>
      <c r="C300" s="22">
        <v>2018</v>
      </c>
      <c r="D300" s="64" t="s">
        <v>806</v>
      </c>
      <c r="E300" s="22" t="s">
        <v>120</v>
      </c>
      <c r="F300" s="19" t="s">
        <v>925</v>
      </c>
      <c r="G300" s="22" t="s">
        <v>50</v>
      </c>
      <c r="H300" s="67" t="s">
        <v>51</v>
      </c>
      <c r="I300" s="70">
        <v>1136651841</v>
      </c>
      <c r="J300" s="67" t="s">
        <v>63</v>
      </c>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idden="1" x14ac:dyDescent="0.25">
      <c r="A301" s="22" t="s">
        <v>47</v>
      </c>
      <c r="B301" s="64" t="s">
        <v>807</v>
      </c>
      <c r="C301" s="22">
        <v>2018</v>
      </c>
      <c r="D301" s="64" t="s">
        <v>807</v>
      </c>
      <c r="E301" s="22" t="s">
        <v>808</v>
      </c>
      <c r="F301" s="19" t="s">
        <v>925</v>
      </c>
      <c r="G301" s="22" t="s">
        <v>50</v>
      </c>
      <c r="H301" s="67" t="s">
        <v>51</v>
      </c>
      <c r="I301" s="70">
        <v>646180691</v>
      </c>
      <c r="J301" s="67" t="s">
        <v>63</v>
      </c>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idden="1" x14ac:dyDescent="0.25">
      <c r="A302" s="22" t="s">
        <v>47</v>
      </c>
      <c r="B302" s="64" t="s">
        <v>809</v>
      </c>
      <c r="C302" s="22">
        <v>2018</v>
      </c>
      <c r="D302" s="64" t="s">
        <v>809</v>
      </c>
      <c r="E302" s="22" t="s">
        <v>810</v>
      </c>
      <c r="F302" s="19" t="s">
        <v>922</v>
      </c>
      <c r="G302" s="22" t="s">
        <v>50</v>
      </c>
      <c r="H302" s="67" t="s">
        <v>51</v>
      </c>
      <c r="I302" s="70">
        <v>250000000</v>
      </c>
      <c r="J302" s="67" t="s">
        <v>311</v>
      </c>
      <c r="K302" s="50"/>
      <c r="L302" s="50"/>
      <c r="M302" s="50"/>
      <c r="N302" s="50"/>
      <c r="O302" s="50"/>
      <c r="P302" s="5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idden="1" x14ac:dyDescent="0.25">
      <c r="A303" s="22" t="s">
        <v>47</v>
      </c>
      <c r="B303" s="64" t="s">
        <v>811</v>
      </c>
      <c r="C303" s="22">
        <v>2018</v>
      </c>
      <c r="D303" s="64" t="s">
        <v>811</v>
      </c>
      <c r="E303" s="22" t="s">
        <v>812</v>
      </c>
      <c r="F303" s="19" t="s">
        <v>922</v>
      </c>
      <c r="G303" s="22" t="s">
        <v>50</v>
      </c>
      <c r="H303" s="67" t="s">
        <v>51</v>
      </c>
      <c r="I303" s="70">
        <v>52617948</v>
      </c>
      <c r="J303" s="67" t="s">
        <v>115</v>
      </c>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idden="1" x14ac:dyDescent="0.25">
      <c r="A304" s="22" t="s">
        <v>670</v>
      </c>
      <c r="B304" s="22" t="s">
        <v>813</v>
      </c>
      <c r="C304" s="22">
        <v>2018</v>
      </c>
      <c r="D304" s="22" t="s">
        <v>813</v>
      </c>
      <c r="E304" s="22" t="s">
        <v>814</v>
      </c>
      <c r="F304" s="19" t="s">
        <v>922</v>
      </c>
      <c r="G304" s="67" t="s">
        <v>256</v>
      </c>
      <c r="H304" s="67" t="s">
        <v>674</v>
      </c>
      <c r="I304" s="70">
        <v>120000000</v>
      </c>
      <c r="J304" s="67" t="s">
        <v>257</v>
      </c>
      <c r="K304" s="50"/>
      <c r="L304" s="50"/>
      <c r="M304" s="50"/>
      <c r="N304" s="50"/>
      <c r="O304" s="50"/>
      <c r="P304" s="5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idden="1" x14ac:dyDescent="0.25">
      <c r="A305" s="22" t="s">
        <v>670</v>
      </c>
      <c r="B305" s="22" t="s">
        <v>815</v>
      </c>
      <c r="C305" s="22">
        <v>2018</v>
      </c>
      <c r="D305" s="22" t="s">
        <v>815</v>
      </c>
      <c r="E305" s="22" t="s">
        <v>816</v>
      </c>
      <c r="F305" s="19" t="s">
        <v>922</v>
      </c>
      <c r="G305" s="67" t="s">
        <v>218</v>
      </c>
      <c r="H305" s="67" t="s">
        <v>674</v>
      </c>
      <c r="I305" s="70">
        <v>238503400</v>
      </c>
      <c r="J305" s="67" t="s">
        <v>208</v>
      </c>
      <c r="K305" s="50"/>
      <c r="L305" s="50"/>
      <c r="M305" s="50"/>
      <c r="N305" s="50"/>
      <c r="O305" s="50"/>
      <c r="P305" s="5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x14ac:dyDescent="0.25">
      <c r="A306" s="121" t="s">
        <v>670</v>
      </c>
      <c r="B306" s="121" t="s">
        <v>817</v>
      </c>
      <c r="C306" s="121">
        <v>2018</v>
      </c>
      <c r="D306" s="22" t="s">
        <v>817</v>
      </c>
      <c r="E306" s="121" t="s">
        <v>818</v>
      </c>
      <c r="F306" s="121" t="s">
        <v>929</v>
      </c>
      <c r="G306" s="133" t="s">
        <v>819</v>
      </c>
      <c r="H306" s="67" t="s">
        <v>674</v>
      </c>
      <c r="I306" s="168">
        <v>15000000</v>
      </c>
      <c r="J306" s="133" t="s">
        <v>191</v>
      </c>
      <c r="K306" s="50"/>
      <c r="L306" s="50"/>
      <c r="M306" s="50"/>
      <c r="N306" s="50"/>
      <c r="O306" s="130">
        <v>15000000</v>
      </c>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idden="1" x14ac:dyDescent="0.25">
      <c r="A307" s="56" t="s">
        <v>53</v>
      </c>
      <c r="B307" s="64" t="s">
        <v>820</v>
      </c>
      <c r="C307" s="19">
        <v>2018</v>
      </c>
      <c r="D307" s="64" t="s">
        <v>820</v>
      </c>
      <c r="E307" s="19" t="s">
        <v>197</v>
      </c>
      <c r="F307" s="19" t="s">
        <v>927</v>
      </c>
      <c r="G307" s="22" t="s">
        <v>50</v>
      </c>
      <c r="H307" s="67" t="s">
        <v>719</v>
      </c>
      <c r="I307" s="71">
        <v>479000000</v>
      </c>
      <c r="J307" s="62" t="s">
        <v>821</v>
      </c>
      <c r="K307" s="50"/>
      <c r="L307" s="50"/>
      <c r="M307" s="50"/>
      <c r="N307" s="50"/>
      <c r="O307" s="50"/>
      <c r="P307" s="5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idden="1" x14ac:dyDescent="0.25">
      <c r="A308" s="56" t="s">
        <v>53</v>
      </c>
      <c r="B308" s="67" t="s">
        <v>822</v>
      </c>
      <c r="C308" s="19">
        <v>2018</v>
      </c>
      <c r="D308" s="67" t="s">
        <v>822</v>
      </c>
      <c r="E308" s="19" t="s">
        <v>823</v>
      </c>
      <c r="F308" s="19" t="s">
        <v>922</v>
      </c>
      <c r="G308" s="62" t="s">
        <v>824</v>
      </c>
      <c r="H308" s="67" t="s">
        <v>719</v>
      </c>
      <c r="I308" s="71">
        <v>147706667</v>
      </c>
      <c r="J308" s="62" t="s">
        <v>66</v>
      </c>
      <c r="K308" s="50"/>
      <c r="L308" s="50">
        <v>147706667</v>
      </c>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idden="1" x14ac:dyDescent="0.25">
      <c r="A309" s="56" t="s">
        <v>53</v>
      </c>
      <c r="B309" s="67" t="s">
        <v>825</v>
      </c>
      <c r="C309" s="19">
        <v>2018</v>
      </c>
      <c r="D309" s="67" t="s">
        <v>825</v>
      </c>
      <c r="E309" s="19" t="s">
        <v>826</v>
      </c>
      <c r="F309" s="19" t="s">
        <v>922</v>
      </c>
      <c r="G309" s="62" t="s">
        <v>648</v>
      </c>
      <c r="H309" s="67" t="s">
        <v>719</v>
      </c>
      <c r="I309" s="71">
        <v>209385220</v>
      </c>
      <c r="J309" s="62" t="s">
        <v>112</v>
      </c>
      <c r="K309" s="50"/>
      <c r="L309" s="50"/>
      <c r="M309" s="50"/>
      <c r="N309" s="50"/>
      <c r="O309" s="50"/>
      <c r="P309" s="5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idden="1" x14ac:dyDescent="0.25">
      <c r="A310" s="56" t="s">
        <v>53</v>
      </c>
      <c r="B310" s="63" t="s">
        <v>827</v>
      </c>
      <c r="C310" s="19">
        <v>2018</v>
      </c>
      <c r="D310" s="63" t="s">
        <v>827</v>
      </c>
      <c r="E310" s="19" t="s">
        <v>828</v>
      </c>
      <c r="F310" s="19" t="s">
        <v>927</v>
      </c>
      <c r="G310" s="37" t="s">
        <v>466</v>
      </c>
      <c r="H310" s="67" t="s">
        <v>719</v>
      </c>
      <c r="I310" s="71">
        <v>61674827</v>
      </c>
      <c r="J310" s="37" t="s">
        <v>137</v>
      </c>
      <c r="K310" s="50"/>
      <c r="L310" s="50"/>
      <c r="M310" s="50"/>
      <c r="N310" s="50"/>
      <c r="O310" s="50"/>
      <c r="P310" s="5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idden="1" x14ac:dyDescent="0.25">
      <c r="A311" s="56" t="s">
        <v>53</v>
      </c>
      <c r="B311" s="67" t="s">
        <v>829</v>
      </c>
      <c r="C311" s="19">
        <v>2018</v>
      </c>
      <c r="D311" s="67" t="s">
        <v>829</v>
      </c>
      <c r="E311" s="19" t="s">
        <v>830</v>
      </c>
      <c r="F311" s="19" t="s">
        <v>922</v>
      </c>
      <c r="G311" s="62" t="s">
        <v>831</v>
      </c>
      <c r="H311" s="67" t="s">
        <v>719</v>
      </c>
      <c r="I311" s="71">
        <v>53033333</v>
      </c>
      <c r="J311" s="62" t="s">
        <v>588</v>
      </c>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idden="1" x14ac:dyDescent="0.25">
      <c r="A312" s="56" t="s">
        <v>53</v>
      </c>
      <c r="B312" s="67" t="s">
        <v>832</v>
      </c>
      <c r="C312" s="19">
        <v>2018</v>
      </c>
      <c r="D312" s="67" t="s">
        <v>832</v>
      </c>
      <c r="E312" s="19" t="s">
        <v>833</v>
      </c>
      <c r="F312" s="19" t="s">
        <v>922</v>
      </c>
      <c r="G312" s="62" t="s">
        <v>274</v>
      </c>
      <c r="H312" s="67" t="s">
        <v>719</v>
      </c>
      <c r="I312" s="71">
        <v>111000000</v>
      </c>
      <c r="J312" s="62" t="s">
        <v>52</v>
      </c>
      <c r="K312" s="50"/>
      <c r="L312" s="50"/>
      <c r="M312" s="50"/>
      <c r="N312" s="50"/>
      <c r="O312" s="50"/>
      <c r="P312" s="5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idden="1" x14ac:dyDescent="0.25">
      <c r="A313" s="56" t="s">
        <v>53</v>
      </c>
      <c r="B313" s="67" t="s">
        <v>834</v>
      </c>
      <c r="C313" s="19">
        <v>2018</v>
      </c>
      <c r="D313" s="67" t="s">
        <v>834</v>
      </c>
      <c r="E313" s="19" t="s">
        <v>835</v>
      </c>
      <c r="F313" s="19" t="s">
        <v>925</v>
      </c>
      <c r="G313" s="62" t="s">
        <v>836</v>
      </c>
      <c r="H313" s="67" t="s">
        <v>719</v>
      </c>
      <c r="I313" s="71">
        <v>162046912</v>
      </c>
      <c r="J313" s="62" t="s">
        <v>137</v>
      </c>
      <c r="K313" s="50"/>
      <c r="L313" s="50"/>
      <c r="M313" s="50"/>
      <c r="N313" s="50"/>
      <c r="O313" s="50"/>
      <c r="P313" s="5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idden="1" x14ac:dyDescent="0.25">
      <c r="A314" s="56" t="s">
        <v>53</v>
      </c>
      <c r="B314" s="67" t="s">
        <v>837</v>
      </c>
      <c r="C314" s="19">
        <v>2018</v>
      </c>
      <c r="D314" s="67" t="s">
        <v>837</v>
      </c>
      <c r="E314" s="19" t="s">
        <v>838</v>
      </c>
      <c r="F314" s="19" t="s">
        <v>922</v>
      </c>
      <c r="G314" s="22" t="s">
        <v>50</v>
      </c>
      <c r="H314" s="67" t="s">
        <v>719</v>
      </c>
      <c r="I314" s="71">
        <v>316554772</v>
      </c>
      <c r="J314" s="62" t="s">
        <v>57</v>
      </c>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idden="1" x14ac:dyDescent="0.25">
      <c r="A315" s="56" t="s">
        <v>84</v>
      </c>
      <c r="B315" s="67" t="s">
        <v>839</v>
      </c>
      <c r="C315" s="19">
        <v>2018</v>
      </c>
      <c r="D315" s="67" t="s">
        <v>839</v>
      </c>
      <c r="E315" s="19" t="s">
        <v>840</v>
      </c>
      <c r="F315" s="19" t="s">
        <v>922</v>
      </c>
      <c r="G315" s="62" t="s">
        <v>155</v>
      </c>
      <c r="H315" s="67" t="s">
        <v>741</v>
      </c>
      <c r="I315" s="71">
        <v>39102453</v>
      </c>
      <c r="J315" s="72" t="s">
        <v>57</v>
      </c>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67" t="s">
        <v>841</v>
      </c>
      <c r="E316" s="121" t="s">
        <v>842</v>
      </c>
      <c r="F316" s="121" t="s">
        <v>922</v>
      </c>
      <c r="G316" s="121" t="s">
        <v>50</v>
      </c>
      <c r="H316" s="67" t="s">
        <v>674</v>
      </c>
      <c r="I316" s="136">
        <v>1597442553</v>
      </c>
      <c r="J316" s="133" t="s">
        <v>843</v>
      </c>
      <c r="K316" s="50"/>
      <c r="L316" s="74">
        <v>83396628</v>
      </c>
      <c r="M316" s="74">
        <v>12906621</v>
      </c>
      <c r="N316" s="74">
        <v>47655216</v>
      </c>
      <c r="O316" s="153">
        <v>119138040</v>
      </c>
      <c r="P316" s="74">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idden="1" x14ac:dyDescent="0.25">
      <c r="A317" s="56" t="s">
        <v>670</v>
      </c>
      <c r="B317" s="67" t="s">
        <v>844</v>
      </c>
      <c r="C317" s="19">
        <v>2018</v>
      </c>
      <c r="D317" s="67" t="s">
        <v>844</v>
      </c>
      <c r="E317" s="19" t="s">
        <v>845</v>
      </c>
      <c r="F317" s="19" t="s">
        <v>922</v>
      </c>
      <c r="G317" s="22" t="s">
        <v>50</v>
      </c>
      <c r="H317" s="67" t="s">
        <v>674</v>
      </c>
      <c r="I317" s="71">
        <v>629505777</v>
      </c>
      <c r="J317" s="73" t="s">
        <v>478</v>
      </c>
      <c r="K317" s="75">
        <v>149008044.13739285</v>
      </c>
      <c r="L317" s="50"/>
      <c r="M317" s="50"/>
      <c r="N317" s="50"/>
      <c r="O317" s="50"/>
      <c r="P317" s="5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idden="1" x14ac:dyDescent="0.25">
      <c r="A318" s="56" t="s">
        <v>670</v>
      </c>
      <c r="B318" s="67" t="s">
        <v>846</v>
      </c>
      <c r="C318" s="19">
        <v>2018</v>
      </c>
      <c r="D318" s="67" t="s">
        <v>846</v>
      </c>
      <c r="E318" s="19" t="s">
        <v>847</v>
      </c>
      <c r="F318" s="19" t="s">
        <v>922</v>
      </c>
      <c r="G318" s="62" t="s">
        <v>848</v>
      </c>
      <c r="H318" s="67" t="s">
        <v>674</v>
      </c>
      <c r="I318" s="71">
        <v>35139440</v>
      </c>
      <c r="J318" s="72" t="s">
        <v>472</v>
      </c>
      <c r="K318" s="50"/>
      <c r="L318" s="50"/>
      <c r="M318" s="50"/>
      <c r="N318" s="50"/>
      <c r="O318" s="50"/>
      <c r="P318" s="5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idden="1" x14ac:dyDescent="0.25">
      <c r="A319" s="56" t="s">
        <v>670</v>
      </c>
      <c r="B319" s="67" t="s">
        <v>849</v>
      </c>
      <c r="C319" s="19">
        <v>2018</v>
      </c>
      <c r="D319" s="67" t="s">
        <v>849</v>
      </c>
      <c r="E319" s="19" t="s">
        <v>850</v>
      </c>
      <c r="F319" s="19" t="s">
        <v>922</v>
      </c>
      <c r="G319" s="62" t="s">
        <v>851</v>
      </c>
      <c r="H319" s="67" t="s">
        <v>674</v>
      </c>
      <c r="I319" s="71">
        <v>56000000</v>
      </c>
      <c r="J319" s="72" t="s">
        <v>257</v>
      </c>
      <c r="K319" s="50"/>
      <c r="L319" s="50"/>
      <c r="M319" s="50"/>
      <c r="N319" s="50"/>
      <c r="O319" s="50"/>
      <c r="P319" s="5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x14ac:dyDescent="0.25">
      <c r="A320" s="161" t="s">
        <v>670</v>
      </c>
      <c r="B320" s="133" t="s">
        <v>852</v>
      </c>
      <c r="C320" s="121">
        <v>2018</v>
      </c>
      <c r="D320" s="67" t="s">
        <v>852</v>
      </c>
      <c r="E320" s="121" t="s">
        <v>853</v>
      </c>
      <c r="F320" s="121" t="s">
        <v>922</v>
      </c>
      <c r="G320" s="133" t="s">
        <v>340</v>
      </c>
      <c r="H320" s="67" t="s">
        <v>674</v>
      </c>
      <c r="I320" s="136">
        <v>84136492</v>
      </c>
      <c r="J320" s="133" t="s">
        <v>191</v>
      </c>
      <c r="K320" s="50"/>
      <c r="L320" s="50"/>
      <c r="M320" s="50"/>
      <c r="N320" s="50"/>
      <c r="O320" s="130">
        <v>84136492</v>
      </c>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idden="1" x14ac:dyDescent="0.25">
      <c r="A321" s="56" t="s">
        <v>47</v>
      </c>
      <c r="B321" s="62" t="s">
        <v>854</v>
      </c>
      <c r="C321" s="19">
        <v>2018</v>
      </c>
      <c r="D321" s="62" t="s">
        <v>854</v>
      </c>
      <c r="E321" s="19" t="s">
        <v>855</v>
      </c>
      <c r="F321" s="19" t="s">
        <v>925</v>
      </c>
      <c r="G321" s="62" t="s">
        <v>836</v>
      </c>
      <c r="H321" s="67" t="s">
        <v>51</v>
      </c>
      <c r="I321" s="71">
        <v>132906000</v>
      </c>
      <c r="J321" s="72" t="s">
        <v>137</v>
      </c>
      <c r="K321" s="50"/>
      <c r="L321" s="50"/>
      <c r="M321" s="50"/>
      <c r="N321" s="50"/>
      <c r="O321" s="50"/>
      <c r="P321" s="5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idden="1" x14ac:dyDescent="0.25">
      <c r="A322" s="56" t="s">
        <v>47</v>
      </c>
      <c r="B322" s="64" t="s">
        <v>856</v>
      </c>
      <c r="C322" s="19">
        <v>2018</v>
      </c>
      <c r="D322" s="64" t="s">
        <v>856</v>
      </c>
      <c r="E322" s="19" t="s">
        <v>68</v>
      </c>
      <c r="F322" s="19" t="s">
        <v>922</v>
      </c>
      <c r="G322" s="22" t="s">
        <v>50</v>
      </c>
      <c r="H322" s="67" t="s">
        <v>51</v>
      </c>
      <c r="I322" s="71">
        <v>850000000</v>
      </c>
      <c r="J322" s="72" t="s">
        <v>69</v>
      </c>
      <c r="K322" s="50"/>
      <c r="L322" s="50"/>
      <c r="M322" s="50"/>
      <c r="N322" s="50"/>
      <c r="O322" s="50"/>
      <c r="P322" s="5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idden="1" x14ac:dyDescent="0.25">
      <c r="A323" s="21" t="s">
        <v>857</v>
      </c>
      <c r="B323" s="73" t="s">
        <v>858</v>
      </c>
      <c r="C323" s="21">
        <v>2018</v>
      </c>
      <c r="D323" s="73" t="s">
        <v>858</v>
      </c>
      <c r="E323" s="21" t="s">
        <v>859</v>
      </c>
      <c r="F323" s="19" t="s">
        <v>922</v>
      </c>
      <c r="G323" s="72" t="s">
        <v>155</v>
      </c>
      <c r="H323" s="72" t="s">
        <v>56</v>
      </c>
      <c r="I323" s="76">
        <v>859419707</v>
      </c>
      <c r="J323" s="77" t="s">
        <v>57</v>
      </c>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idden="1" x14ac:dyDescent="0.25">
      <c r="A324" s="21" t="s">
        <v>857</v>
      </c>
      <c r="B324" s="73" t="s">
        <v>860</v>
      </c>
      <c r="C324" s="21">
        <v>2018</v>
      </c>
      <c r="D324" s="73" t="s">
        <v>860</v>
      </c>
      <c r="E324" s="78" t="s">
        <v>861</v>
      </c>
      <c r="F324" s="19" t="s">
        <v>927</v>
      </c>
      <c r="G324" s="77" t="s">
        <v>266</v>
      </c>
      <c r="H324" s="77" t="s">
        <v>56</v>
      </c>
      <c r="I324" s="79">
        <v>154724333</v>
      </c>
      <c r="J324" s="77" t="s">
        <v>57</v>
      </c>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idden="1" x14ac:dyDescent="0.25">
      <c r="A325" s="21" t="s">
        <v>857</v>
      </c>
      <c r="B325" s="73" t="s">
        <v>862</v>
      </c>
      <c r="C325" s="21">
        <v>2018</v>
      </c>
      <c r="D325" s="73" t="s">
        <v>862</v>
      </c>
      <c r="E325" s="78" t="s">
        <v>863</v>
      </c>
      <c r="F325" s="19" t="s">
        <v>922</v>
      </c>
      <c r="G325" s="80" t="s">
        <v>50</v>
      </c>
      <c r="H325" s="77" t="s">
        <v>56</v>
      </c>
      <c r="I325" s="79">
        <v>273493500</v>
      </c>
      <c r="J325" s="77" t="s">
        <v>57</v>
      </c>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idden="1" x14ac:dyDescent="0.25">
      <c r="A326" s="21" t="s">
        <v>857</v>
      </c>
      <c r="B326" s="73" t="s">
        <v>864</v>
      </c>
      <c r="C326" s="21">
        <v>2018</v>
      </c>
      <c r="D326" s="73" t="s">
        <v>864</v>
      </c>
      <c r="E326" s="78" t="s">
        <v>865</v>
      </c>
      <c r="F326" s="19" t="s">
        <v>925</v>
      </c>
      <c r="G326" s="21" t="s">
        <v>134</v>
      </c>
      <c r="H326" s="77" t="s">
        <v>56</v>
      </c>
      <c r="I326" s="79">
        <v>134426797</v>
      </c>
      <c r="J326" s="77" t="s">
        <v>866</v>
      </c>
      <c r="K326" s="23"/>
      <c r="L326" s="23"/>
      <c r="M326" s="23"/>
      <c r="N326" s="23"/>
      <c r="O326" s="23"/>
      <c r="P326" s="23"/>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idden="1" x14ac:dyDescent="0.25">
      <c r="A327" s="21" t="s">
        <v>670</v>
      </c>
      <c r="B327" s="73" t="s">
        <v>867</v>
      </c>
      <c r="C327" s="21">
        <v>2018</v>
      </c>
      <c r="D327" s="73" t="s">
        <v>867</v>
      </c>
      <c r="E327" s="78" t="s">
        <v>868</v>
      </c>
      <c r="F327" s="19" t="s">
        <v>925</v>
      </c>
      <c r="G327" s="21" t="s">
        <v>869</v>
      </c>
      <c r="H327" s="77" t="s">
        <v>674</v>
      </c>
      <c r="I327" s="79">
        <v>309254271</v>
      </c>
      <c r="J327" s="77" t="s">
        <v>311</v>
      </c>
      <c r="K327" s="23"/>
      <c r="L327" s="23"/>
      <c r="M327" s="23"/>
      <c r="N327" s="23"/>
      <c r="O327" s="23"/>
      <c r="P327" s="23"/>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idden="1" x14ac:dyDescent="0.25">
      <c r="A328" s="19" t="s">
        <v>53</v>
      </c>
      <c r="B328" s="37" t="s">
        <v>870</v>
      </c>
      <c r="C328" s="19">
        <v>2018</v>
      </c>
      <c r="D328" s="37" t="s">
        <v>870</v>
      </c>
      <c r="E328" s="38" t="s">
        <v>871</v>
      </c>
      <c r="F328" s="19" t="s">
        <v>925</v>
      </c>
      <c r="G328" s="37" t="s">
        <v>519</v>
      </c>
      <c r="H328" s="37" t="s">
        <v>56</v>
      </c>
      <c r="I328" s="81">
        <v>118942443</v>
      </c>
      <c r="J328" s="54" t="s">
        <v>57</v>
      </c>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x14ac:dyDescent="0.25">
      <c r="A329" s="121" t="s">
        <v>53</v>
      </c>
      <c r="B329" s="150" t="s">
        <v>872</v>
      </c>
      <c r="C329" s="121">
        <v>2018</v>
      </c>
      <c r="D329" s="63" t="s">
        <v>872</v>
      </c>
      <c r="E329" s="157" t="s">
        <v>873</v>
      </c>
      <c r="F329" s="121" t="s">
        <v>922</v>
      </c>
      <c r="G329" s="150" t="s">
        <v>874</v>
      </c>
      <c r="H329" s="63" t="s">
        <v>56</v>
      </c>
      <c r="I329" s="158">
        <v>172022897</v>
      </c>
      <c r="J329" s="121" t="s">
        <v>191</v>
      </c>
      <c r="K329" s="50"/>
      <c r="L329" s="50"/>
      <c r="M329" s="50"/>
      <c r="N329" s="50"/>
      <c r="O329" s="130">
        <v>172022897</v>
      </c>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idden="1" x14ac:dyDescent="0.25">
      <c r="A330" s="63" t="s">
        <v>53</v>
      </c>
      <c r="B330" s="63" t="s">
        <v>875</v>
      </c>
      <c r="C330" s="22">
        <v>2018</v>
      </c>
      <c r="D330" s="63" t="s">
        <v>875</v>
      </c>
      <c r="E330" s="82" t="s">
        <v>876</v>
      </c>
      <c r="F330" s="19" t="s">
        <v>925</v>
      </c>
      <c r="G330" s="63" t="s">
        <v>877</v>
      </c>
      <c r="H330" s="63" t="s">
        <v>56</v>
      </c>
      <c r="I330" s="83">
        <v>111420233</v>
      </c>
      <c r="J330" s="84" t="s">
        <v>66</v>
      </c>
      <c r="K330" s="50"/>
      <c r="L330" s="50">
        <v>111420233</v>
      </c>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idden="1" x14ac:dyDescent="0.25">
      <c r="A331" s="63" t="s">
        <v>53</v>
      </c>
      <c r="B331" s="63" t="s">
        <v>878</v>
      </c>
      <c r="C331" s="22">
        <v>2018</v>
      </c>
      <c r="D331" s="63" t="s">
        <v>878</v>
      </c>
      <c r="E331" s="82" t="s">
        <v>879</v>
      </c>
      <c r="F331" s="19" t="s">
        <v>925</v>
      </c>
      <c r="G331" s="63" t="s">
        <v>880</v>
      </c>
      <c r="H331" s="63" t="s">
        <v>56</v>
      </c>
      <c r="I331" s="83">
        <v>131847959</v>
      </c>
      <c r="J331" s="84" t="s">
        <v>240</v>
      </c>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idden="1" x14ac:dyDescent="0.25">
      <c r="A332" s="63" t="s">
        <v>53</v>
      </c>
      <c r="B332" s="63" t="s">
        <v>881</v>
      </c>
      <c r="C332" s="22">
        <v>2018</v>
      </c>
      <c r="D332" s="63" t="s">
        <v>881</v>
      </c>
      <c r="E332" s="82" t="s">
        <v>882</v>
      </c>
      <c r="F332" s="19" t="s">
        <v>925</v>
      </c>
      <c r="G332" s="63" t="s">
        <v>883</v>
      </c>
      <c r="H332" s="63" t="s">
        <v>56</v>
      </c>
      <c r="I332" s="83">
        <v>108280000</v>
      </c>
      <c r="J332" s="84" t="s">
        <v>115</v>
      </c>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idden="1" x14ac:dyDescent="0.25">
      <c r="A333" s="63" t="s">
        <v>53</v>
      </c>
      <c r="B333" s="63" t="s">
        <v>884</v>
      </c>
      <c r="C333" s="22">
        <v>2018</v>
      </c>
      <c r="D333" s="63" t="s">
        <v>884</v>
      </c>
      <c r="E333" s="82" t="s">
        <v>885</v>
      </c>
      <c r="F333" s="19" t="s">
        <v>925</v>
      </c>
      <c r="G333" s="63" t="s">
        <v>50</v>
      </c>
      <c r="H333" s="63" t="s">
        <v>56</v>
      </c>
      <c r="I333" s="83">
        <v>134214562</v>
      </c>
      <c r="J333" s="84" t="s">
        <v>57</v>
      </c>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idden="1" x14ac:dyDescent="0.25">
      <c r="A334" s="63" t="s">
        <v>53</v>
      </c>
      <c r="B334" s="63" t="s">
        <v>886</v>
      </c>
      <c r="C334" s="22">
        <v>2018</v>
      </c>
      <c r="D334" s="63" t="s">
        <v>886</v>
      </c>
      <c r="E334" s="82" t="s">
        <v>887</v>
      </c>
      <c r="F334" s="19" t="s">
        <v>925</v>
      </c>
      <c r="G334" s="63" t="s">
        <v>401</v>
      </c>
      <c r="H334" s="63" t="s">
        <v>56</v>
      </c>
      <c r="I334" s="83">
        <v>107837312</v>
      </c>
      <c r="J334" s="84" t="s">
        <v>57</v>
      </c>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idden="1" x14ac:dyDescent="0.25">
      <c r="A335" s="63" t="s">
        <v>53</v>
      </c>
      <c r="B335" s="63" t="s">
        <v>888</v>
      </c>
      <c r="C335" s="22">
        <v>2018</v>
      </c>
      <c r="D335" s="63" t="s">
        <v>888</v>
      </c>
      <c r="E335" s="82" t="s">
        <v>889</v>
      </c>
      <c r="F335" s="19" t="s">
        <v>925</v>
      </c>
      <c r="G335" s="63" t="s">
        <v>218</v>
      </c>
      <c r="H335" s="63" t="s">
        <v>56</v>
      </c>
      <c r="I335" s="83">
        <v>45433964</v>
      </c>
      <c r="J335" s="84" t="s">
        <v>208</v>
      </c>
      <c r="K335" s="50"/>
      <c r="L335" s="50"/>
      <c r="M335" s="50"/>
      <c r="N335" s="50"/>
      <c r="O335" s="50"/>
      <c r="P335" s="5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idden="1" x14ac:dyDescent="0.25">
      <c r="A336" s="63" t="s">
        <v>53</v>
      </c>
      <c r="B336" s="63" t="s">
        <v>890</v>
      </c>
      <c r="C336" s="22">
        <v>2018</v>
      </c>
      <c r="D336" s="63" t="s">
        <v>890</v>
      </c>
      <c r="E336" s="82" t="s">
        <v>891</v>
      </c>
      <c r="F336" s="19" t="s">
        <v>925</v>
      </c>
      <c r="G336" s="84" t="s">
        <v>892</v>
      </c>
      <c r="H336" s="63" t="s">
        <v>56</v>
      </c>
      <c r="I336" s="83">
        <v>19450430</v>
      </c>
      <c r="J336" s="84" t="s">
        <v>893</v>
      </c>
      <c r="K336" s="50"/>
      <c r="L336" s="50"/>
      <c r="M336" s="50"/>
      <c r="N336" s="50">
        <v>6483476.666666667</v>
      </c>
      <c r="O336" s="50"/>
      <c r="P336" s="5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idden="1" x14ac:dyDescent="0.25">
      <c r="A337" s="63" t="s">
        <v>670</v>
      </c>
      <c r="B337" s="85" t="s">
        <v>894</v>
      </c>
      <c r="C337" s="22">
        <v>2018</v>
      </c>
      <c r="D337" s="85" t="s">
        <v>894</v>
      </c>
      <c r="E337" s="82" t="s">
        <v>895</v>
      </c>
      <c r="F337" s="19" t="s">
        <v>925</v>
      </c>
      <c r="G337" s="85" t="s">
        <v>896</v>
      </c>
      <c r="H337" s="85" t="s">
        <v>670</v>
      </c>
      <c r="I337" s="83">
        <v>121207048</v>
      </c>
      <c r="J337" s="85" t="s">
        <v>208</v>
      </c>
      <c r="K337" s="50"/>
      <c r="L337" s="50"/>
      <c r="M337" s="50"/>
      <c r="N337" s="50"/>
      <c r="O337" s="50"/>
      <c r="P337" s="5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idden="1" x14ac:dyDescent="0.25">
      <c r="A338" s="63" t="s">
        <v>670</v>
      </c>
      <c r="B338" s="85" t="s">
        <v>897</v>
      </c>
      <c r="C338" s="22">
        <v>2018</v>
      </c>
      <c r="D338" s="85" t="s">
        <v>897</v>
      </c>
      <c r="E338" s="82" t="s">
        <v>898</v>
      </c>
      <c r="F338" s="19" t="s">
        <v>925</v>
      </c>
      <c r="G338" s="85" t="s">
        <v>899</v>
      </c>
      <c r="H338" s="85" t="s">
        <v>670</v>
      </c>
      <c r="I338" s="83">
        <v>199884625</v>
      </c>
      <c r="J338" s="85" t="s">
        <v>104</v>
      </c>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idden="1" x14ac:dyDescent="0.25">
      <c r="A339" s="63" t="s">
        <v>670</v>
      </c>
      <c r="B339" s="85" t="s">
        <v>900</v>
      </c>
      <c r="C339" s="22">
        <v>2018</v>
      </c>
      <c r="D339" s="85" t="s">
        <v>900</v>
      </c>
      <c r="E339" s="82" t="s">
        <v>901</v>
      </c>
      <c r="F339" s="19" t="s">
        <v>925</v>
      </c>
      <c r="G339" s="85" t="s">
        <v>902</v>
      </c>
      <c r="H339" s="85" t="s">
        <v>670</v>
      </c>
      <c r="I339" s="83">
        <v>600000000</v>
      </c>
      <c r="J339" s="85" t="s">
        <v>240</v>
      </c>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idden="1" x14ac:dyDescent="0.25">
      <c r="A340" s="63" t="s">
        <v>670</v>
      </c>
      <c r="B340" s="85" t="s">
        <v>903</v>
      </c>
      <c r="C340" s="22">
        <v>2018</v>
      </c>
      <c r="D340" s="85" t="s">
        <v>903</v>
      </c>
      <c r="E340" s="82" t="s">
        <v>904</v>
      </c>
      <c r="F340" s="19" t="s">
        <v>925</v>
      </c>
      <c r="G340" s="85" t="s">
        <v>905</v>
      </c>
      <c r="H340" s="85" t="s">
        <v>670</v>
      </c>
      <c r="I340" s="83">
        <v>151000000</v>
      </c>
      <c r="J340" s="85" t="s">
        <v>472</v>
      </c>
      <c r="K340" s="50"/>
      <c r="L340" s="50"/>
      <c r="M340" s="50"/>
      <c r="N340" s="50"/>
      <c r="O340" s="50"/>
      <c r="P340" s="5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idden="1" x14ac:dyDescent="0.25">
      <c r="A341" s="63" t="s">
        <v>670</v>
      </c>
      <c r="B341" s="85" t="s">
        <v>906</v>
      </c>
      <c r="C341" s="22">
        <v>2018</v>
      </c>
      <c r="D341" s="85" t="s">
        <v>906</v>
      </c>
      <c r="E341" s="82" t="s">
        <v>907</v>
      </c>
      <c r="F341" s="19" t="s">
        <v>925</v>
      </c>
      <c r="G341" s="85" t="s">
        <v>908</v>
      </c>
      <c r="H341" s="85" t="s">
        <v>670</v>
      </c>
      <c r="I341" s="83">
        <v>120000000</v>
      </c>
      <c r="J341" s="85" t="s">
        <v>909</v>
      </c>
      <c r="K341" s="50"/>
      <c r="L341" s="50"/>
      <c r="M341" s="50"/>
      <c r="N341" s="50"/>
      <c r="O341" s="50"/>
      <c r="P341" s="5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O341">
    <filterColumn colId="14">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W341"/>
  <sheetViews>
    <sheetView zoomScale="80" zoomScaleNormal="80" workbookViewId="0">
      <pane ySplit="3" topLeftCell="A294" activePane="bottomLeft" state="frozen"/>
      <selection activeCell="G164" sqref="G164"/>
      <selection pane="bottomLeft" activeCell="G164" sqref="G164"/>
    </sheetView>
  </sheetViews>
  <sheetFormatPr baseColWidth="10" defaultColWidth="10.85546875" defaultRowHeight="11.25" x14ac:dyDescent="0.25"/>
  <cols>
    <col min="1" max="1" width="10.7109375" style="25" customWidth="1"/>
    <col min="2" max="2" width="14.5703125" style="86" customWidth="1"/>
    <col min="3" max="3" width="5.42578125" style="25" customWidth="1"/>
    <col min="4" max="4" width="13.28515625" style="25" hidden="1" customWidth="1"/>
    <col min="5" max="5" width="27" style="86" customWidth="1"/>
    <col min="6" max="6" width="13" style="25" customWidth="1"/>
    <col min="7" max="7" width="19.5703125" style="86" customWidth="1"/>
    <col min="8" max="8" width="14.5703125" style="25" hidden="1" customWidth="1"/>
    <col min="9" max="9" width="19.85546875" style="87" bestFit="1" customWidth="1"/>
    <col min="10" max="10" width="17.42578125" style="88" customWidth="1"/>
    <col min="11" max="12" width="17" style="88" hidden="1" customWidth="1"/>
    <col min="13" max="13" width="15.5703125" style="88" hidden="1" customWidth="1"/>
    <col min="14" max="15" width="18" style="88" hidden="1" customWidth="1"/>
    <col min="16" max="16" width="17" style="88" customWidth="1"/>
    <col min="17" max="17" width="15.5703125" style="88" hidden="1" customWidth="1"/>
    <col min="18" max="18" width="17" style="88" hidden="1" customWidth="1"/>
    <col min="19" max="20" width="15.5703125" style="88" hidden="1" customWidth="1"/>
    <col min="21" max="21" width="17" style="88" hidden="1" customWidth="1"/>
    <col min="22" max="22" width="15.5703125" style="88" hidden="1" customWidth="1"/>
    <col min="23" max="23" width="17" style="88" hidden="1" customWidth="1"/>
    <col min="24" max="24" width="18" style="88" hidden="1" customWidth="1"/>
    <col min="25" max="26" width="15.5703125" style="88" hidden="1" customWidth="1"/>
    <col min="27" max="29" width="17" style="88" hidden="1" customWidth="1"/>
    <col min="30" max="30" width="18" style="88" hidden="1" customWidth="1"/>
    <col min="31" max="33" width="17" style="88" hidden="1" customWidth="1"/>
    <col min="34" max="34" width="15.5703125" style="88" hidden="1" customWidth="1"/>
    <col min="35" max="35" width="17" style="88" hidden="1" customWidth="1"/>
    <col min="36" max="36" width="18" style="88" hidden="1" customWidth="1"/>
    <col min="37" max="37" width="17" style="88" hidden="1" customWidth="1"/>
    <col min="38" max="38" width="18" style="88" hidden="1" customWidth="1"/>
    <col min="39" max="39" width="17" style="88" hidden="1" customWidth="1"/>
    <col min="40" max="40" width="15.5703125" style="88" hidden="1" customWidth="1"/>
    <col min="41" max="42" width="17" style="88" hidden="1" customWidth="1"/>
    <col min="43" max="43" width="15.5703125" style="88" hidden="1" customWidth="1"/>
    <col min="44" max="44" width="18" style="88" hidden="1" customWidth="1"/>
    <col min="45" max="45" width="17" style="25" hidden="1" customWidth="1"/>
    <col min="46" max="47" width="18" style="25" hidden="1" customWidth="1"/>
    <col min="48" max="49" width="17" style="25" hidden="1" customWidth="1"/>
    <col min="50" max="16384" width="10.85546875" style="25"/>
  </cols>
  <sheetData>
    <row r="1" spans="1:49" s="1" customFormat="1" x14ac:dyDescent="0.25">
      <c r="B1" s="2"/>
      <c r="E1" s="3" t="s">
        <v>930</v>
      </c>
      <c r="G1" s="2"/>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1:49" s="1" customFormat="1" x14ac:dyDescent="0.25">
      <c r="B2" s="2"/>
      <c r="E2" s="3"/>
      <c r="G2" s="2"/>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1:49" s="1" customFormat="1" ht="45" x14ac:dyDescent="0.25">
      <c r="A3" s="6" t="s">
        <v>0</v>
      </c>
      <c r="B3" s="6" t="s">
        <v>1</v>
      </c>
      <c r="C3" s="6" t="s">
        <v>2</v>
      </c>
      <c r="D3" s="7" t="s">
        <v>1</v>
      </c>
      <c r="E3" s="6" t="s">
        <v>3</v>
      </c>
      <c r="F3" s="6" t="s">
        <v>921</v>
      </c>
      <c r="G3" s="6" t="s">
        <v>4</v>
      </c>
      <c r="H3" s="6" t="s">
        <v>5</v>
      </c>
      <c r="I3" s="8" t="s">
        <v>6</v>
      </c>
      <c r="J3" s="6" t="s">
        <v>7</v>
      </c>
      <c r="K3" s="9" t="s">
        <v>8</v>
      </c>
      <c r="L3" s="10" t="s">
        <v>9</v>
      </c>
      <c r="M3" s="11" t="s">
        <v>10</v>
      </c>
      <c r="N3" s="12" t="s">
        <v>11</v>
      </c>
      <c r="O3" s="10" t="s">
        <v>12</v>
      </c>
      <c r="P3" s="12" t="s">
        <v>13</v>
      </c>
      <c r="Q3" s="10" t="s">
        <v>14</v>
      </c>
      <c r="R3" s="10" t="s">
        <v>15</v>
      </c>
      <c r="S3" s="9" t="s">
        <v>16</v>
      </c>
      <c r="T3" s="11" t="s">
        <v>17</v>
      </c>
      <c r="U3" s="13" t="s">
        <v>18</v>
      </c>
      <c r="V3" s="12" t="s">
        <v>19</v>
      </c>
      <c r="W3" s="13" t="s">
        <v>20</v>
      </c>
      <c r="X3" s="12" t="s">
        <v>21</v>
      </c>
      <c r="Y3" s="10" t="s">
        <v>22</v>
      </c>
      <c r="Z3" s="9" t="s">
        <v>23</v>
      </c>
      <c r="AA3" s="9" t="s">
        <v>24</v>
      </c>
      <c r="AB3" s="10" t="s">
        <v>25</v>
      </c>
      <c r="AC3" s="12" t="s">
        <v>26</v>
      </c>
      <c r="AD3" s="12" t="s">
        <v>27</v>
      </c>
      <c r="AE3" s="11" t="s">
        <v>28</v>
      </c>
      <c r="AF3" s="13" t="s">
        <v>29</v>
      </c>
      <c r="AG3" s="10" t="s">
        <v>30</v>
      </c>
      <c r="AH3" s="9" t="s">
        <v>31</v>
      </c>
      <c r="AI3" s="10" t="s">
        <v>32</v>
      </c>
      <c r="AJ3" s="10" t="s">
        <v>33</v>
      </c>
      <c r="AK3" s="12" t="s">
        <v>34</v>
      </c>
      <c r="AL3" s="10" t="s">
        <v>35</v>
      </c>
      <c r="AM3" s="12" t="s">
        <v>36</v>
      </c>
      <c r="AN3" s="10" t="s">
        <v>37</v>
      </c>
      <c r="AO3" s="13" t="s">
        <v>38</v>
      </c>
      <c r="AP3" s="9" t="s">
        <v>39</v>
      </c>
      <c r="AQ3" s="11" t="s">
        <v>40</v>
      </c>
      <c r="AR3" s="6" t="s">
        <v>41</v>
      </c>
      <c r="AS3" s="14" t="s">
        <v>42</v>
      </c>
      <c r="AT3" s="15" t="s">
        <v>43</v>
      </c>
      <c r="AU3" s="16" t="s">
        <v>44</v>
      </c>
      <c r="AV3" s="17" t="s">
        <v>45</v>
      </c>
      <c r="AW3" s="18" t="s">
        <v>46</v>
      </c>
    </row>
    <row r="4" spans="1:49" ht="33.75" hidden="1" x14ac:dyDescent="0.25">
      <c r="A4" s="119" t="s">
        <v>47</v>
      </c>
      <c r="B4" s="164" t="s">
        <v>48</v>
      </c>
      <c r="C4" s="119">
        <v>2017</v>
      </c>
      <c r="D4" s="164" t="s">
        <v>48</v>
      </c>
      <c r="E4" s="120" t="s">
        <v>49</v>
      </c>
      <c r="F4" s="119" t="s">
        <v>928</v>
      </c>
      <c r="G4" s="121" t="s">
        <v>50</v>
      </c>
      <c r="H4" s="119" t="s">
        <v>51</v>
      </c>
      <c r="I4" s="122">
        <v>87366492</v>
      </c>
      <c r="J4" s="119" t="s">
        <v>52</v>
      </c>
      <c r="K4" s="122"/>
      <c r="L4" s="122"/>
      <c r="M4" s="122"/>
      <c r="N4" s="122"/>
      <c r="O4" s="122"/>
      <c r="P4" s="122"/>
      <c r="Q4" s="23"/>
      <c r="R4" s="23"/>
      <c r="S4" s="23"/>
      <c r="T4" s="23"/>
      <c r="U4" s="23"/>
      <c r="V4" s="23"/>
      <c r="W4" s="23"/>
      <c r="X4" s="23"/>
      <c r="Y4" s="23"/>
      <c r="Z4" s="23"/>
      <c r="AA4" s="23"/>
      <c r="AB4" s="23">
        <v>87366492</v>
      </c>
      <c r="AC4" s="23"/>
      <c r="AD4" s="23"/>
      <c r="AE4" s="23"/>
      <c r="AF4" s="23"/>
      <c r="AG4" s="23"/>
      <c r="AH4" s="23"/>
      <c r="AI4" s="23"/>
      <c r="AJ4" s="23"/>
      <c r="AK4" s="23"/>
      <c r="AL4" s="23"/>
      <c r="AM4" s="23"/>
      <c r="AN4" s="23"/>
      <c r="AO4" s="23"/>
      <c r="AP4" s="23"/>
      <c r="AQ4" s="23"/>
      <c r="AR4" s="23"/>
      <c r="AS4" s="24">
        <f t="shared" ref="AS4:AS67" si="0">K4+S4+Z4+AA4+AH4+AP4</f>
        <v>0</v>
      </c>
      <c r="AT4" s="24">
        <f t="shared" ref="AT4:AT67" si="1">L4+Q4+R4+Y4+O4+AB4+AG4+AI4+AJ4+AL4+AN4</f>
        <v>87366492</v>
      </c>
      <c r="AU4" s="24">
        <f t="shared" ref="AU4:AU67" si="2">N4+P4+V4+X4+AC4+AD4+AK4+AM4</f>
        <v>0</v>
      </c>
      <c r="AV4" s="24">
        <f t="shared" ref="AV4:AV67" si="3">M4+T4+AE4+AQ4</f>
        <v>0</v>
      </c>
      <c r="AW4" s="24">
        <f t="shared" ref="AW4:AW67" si="4">U4+W4+AF4+AO4</f>
        <v>0</v>
      </c>
    </row>
    <row r="5" spans="1:49" ht="33.75" hidden="1" x14ac:dyDescent="0.25">
      <c r="A5" s="119" t="s">
        <v>53</v>
      </c>
      <c r="B5" s="164" t="s">
        <v>54</v>
      </c>
      <c r="C5" s="119">
        <v>2017</v>
      </c>
      <c r="D5" s="164" t="s">
        <v>54</v>
      </c>
      <c r="E5" s="120" t="s">
        <v>55</v>
      </c>
      <c r="F5" s="119" t="s">
        <v>929</v>
      </c>
      <c r="G5" s="121" t="s">
        <v>50</v>
      </c>
      <c r="H5" s="119" t="s">
        <v>56</v>
      </c>
      <c r="I5" s="122">
        <v>45146328</v>
      </c>
      <c r="J5" s="119" t="s">
        <v>57</v>
      </c>
      <c r="K5" s="122"/>
      <c r="L5" s="122"/>
      <c r="M5" s="122"/>
      <c r="N5" s="122"/>
      <c r="O5" s="122"/>
      <c r="P5" s="122"/>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v>45146328</v>
      </c>
      <c r="AS5" s="24">
        <f t="shared" si="0"/>
        <v>0</v>
      </c>
      <c r="AT5" s="24">
        <f t="shared" si="1"/>
        <v>0</v>
      </c>
      <c r="AU5" s="24">
        <f t="shared" si="2"/>
        <v>0</v>
      </c>
      <c r="AV5" s="24">
        <f t="shared" si="3"/>
        <v>0</v>
      </c>
      <c r="AW5" s="24">
        <f t="shared" si="4"/>
        <v>0</v>
      </c>
    </row>
    <row r="6" spans="1:49" ht="33.75" x14ac:dyDescent="0.2">
      <c r="A6" s="121" t="s">
        <v>47</v>
      </c>
      <c r="B6" s="150" t="s">
        <v>58</v>
      </c>
      <c r="C6" s="121">
        <v>2017</v>
      </c>
      <c r="D6" s="165" t="s">
        <v>58</v>
      </c>
      <c r="E6" s="121" t="s">
        <v>59</v>
      </c>
      <c r="F6" s="121" t="s">
        <v>929</v>
      </c>
      <c r="G6" s="121" t="s">
        <v>50</v>
      </c>
      <c r="H6" s="124" t="s">
        <v>51</v>
      </c>
      <c r="I6" s="169">
        <v>600000000</v>
      </c>
      <c r="J6" s="170" t="s">
        <v>60</v>
      </c>
      <c r="K6" s="122"/>
      <c r="L6" s="122"/>
      <c r="M6" s="122"/>
      <c r="N6" s="122"/>
      <c r="O6" s="122"/>
      <c r="P6" s="130">
        <v>600000000</v>
      </c>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f t="shared" si="0"/>
        <v>0</v>
      </c>
      <c r="AT6" s="24">
        <f t="shared" si="1"/>
        <v>0</v>
      </c>
      <c r="AU6" s="24">
        <f t="shared" si="2"/>
        <v>600000000</v>
      </c>
      <c r="AV6" s="24">
        <f t="shared" si="3"/>
        <v>0</v>
      </c>
      <c r="AW6" s="24">
        <f t="shared" si="4"/>
        <v>0</v>
      </c>
    </row>
    <row r="7" spans="1:49" ht="33.75" hidden="1" x14ac:dyDescent="0.25">
      <c r="A7" s="119" t="s">
        <v>47</v>
      </c>
      <c r="B7" s="164" t="s">
        <v>61</v>
      </c>
      <c r="C7" s="119">
        <v>2017</v>
      </c>
      <c r="D7" s="164" t="s">
        <v>61</v>
      </c>
      <c r="E7" s="120" t="s">
        <v>62</v>
      </c>
      <c r="F7" s="119" t="s">
        <v>929</v>
      </c>
      <c r="G7" s="121" t="s">
        <v>50</v>
      </c>
      <c r="H7" s="119" t="s">
        <v>51</v>
      </c>
      <c r="I7" s="122">
        <v>556813654</v>
      </c>
      <c r="J7" s="119" t="s">
        <v>63</v>
      </c>
      <c r="K7" s="122"/>
      <c r="L7" s="122"/>
      <c r="M7" s="122"/>
      <c r="N7" s="122"/>
      <c r="O7" s="122"/>
      <c r="P7" s="122"/>
      <c r="Q7" s="23"/>
      <c r="R7" s="23"/>
      <c r="S7" s="23"/>
      <c r="T7" s="23"/>
      <c r="U7" s="23"/>
      <c r="V7" s="23"/>
      <c r="W7" s="23"/>
      <c r="X7" s="23"/>
      <c r="Y7" s="23"/>
      <c r="Z7" s="23"/>
      <c r="AA7" s="23"/>
      <c r="AB7" s="23"/>
      <c r="AC7" s="23"/>
      <c r="AD7" s="23"/>
      <c r="AE7" s="23"/>
      <c r="AF7" s="23"/>
      <c r="AG7" s="23"/>
      <c r="AH7" s="23"/>
      <c r="AI7" s="23"/>
      <c r="AJ7" s="23"/>
      <c r="AK7" s="23">
        <v>556813654</v>
      </c>
      <c r="AL7" s="23"/>
      <c r="AM7" s="23"/>
      <c r="AN7" s="23"/>
      <c r="AO7" s="23"/>
      <c r="AP7" s="23"/>
      <c r="AQ7" s="23"/>
      <c r="AR7" s="23"/>
      <c r="AS7" s="24">
        <f t="shared" si="0"/>
        <v>0</v>
      </c>
      <c r="AT7" s="24">
        <f t="shared" si="1"/>
        <v>0</v>
      </c>
      <c r="AU7" s="24">
        <f t="shared" si="2"/>
        <v>556813654</v>
      </c>
      <c r="AV7" s="24">
        <f t="shared" si="3"/>
        <v>0</v>
      </c>
      <c r="AW7" s="24">
        <f t="shared" si="4"/>
        <v>0</v>
      </c>
    </row>
    <row r="8" spans="1:49" ht="33.75" hidden="1" x14ac:dyDescent="0.2">
      <c r="A8" s="119" t="s">
        <v>47</v>
      </c>
      <c r="B8" s="165" t="s">
        <v>64</v>
      </c>
      <c r="C8" s="119">
        <v>2017</v>
      </c>
      <c r="D8" s="165" t="s">
        <v>64</v>
      </c>
      <c r="E8" s="119" t="s">
        <v>65</v>
      </c>
      <c r="F8" s="119" t="s">
        <v>922</v>
      </c>
      <c r="G8" s="121" t="s">
        <v>50</v>
      </c>
      <c r="H8" s="124" t="s">
        <v>51</v>
      </c>
      <c r="I8" s="125">
        <v>1042002241</v>
      </c>
      <c r="J8" s="124" t="s">
        <v>66</v>
      </c>
      <c r="K8" s="122"/>
      <c r="L8" s="122">
        <v>1042002241</v>
      </c>
      <c r="M8" s="122"/>
      <c r="N8" s="122"/>
      <c r="O8" s="122"/>
      <c r="P8" s="122"/>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4">
        <f t="shared" si="0"/>
        <v>0</v>
      </c>
      <c r="AT8" s="24">
        <f t="shared" si="1"/>
        <v>1042002241</v>
      </c>
      <c r="AU8" s="24">
        <f t="shared" si="2"/>
        <v>0</v>
      </c>
      <c r="AV8" s="24">
        <f t="shared" si="3"/>
        <v>0</v>
      </c>
      <c r="AW8" s="24">
        <f t="shared" si="4"/>
        <v>0</v>
      </c>
    </row>
    <row r="9" spans="1:49" ht="33.75" hidden="1" x14ac:dyDescent="0.2">
      <c r="A9" s="119" t="s">
        <v>47</v>
      </c>
      <c r="B9" s="162" t="s">
        <v>67</v>
      </c>
      <c r="C9" s="119">
        <v>2017</v>
      </c>
      <c r="D9" s="162" t="s">
        <v>67</v>
      </c>
      <c r="E9" s="119" t="s">
        <v>68</v>
      </c>
      <c r="F9" s="119" t="s">
        <v>922</v>
      </c>
      <c r="G9" s="121" t="s">
        <v>50</v>
      </c>
      <c r="H9" s="124" t="s">
        <v>51</v>
      </c>
      <c r="I9" s="122">
        <v>1497477163</v>
      </c>
      <c r="J9" s="124" t="s">
        <v>69</v>
      </c>
      <c r="K9" s="122"/>
      <c r="L9" s="122"/>
      <c r="M9" s="122"/>
      <c r="N9" s="122"/>
      <c r="O9" s="122"/>
      <c r="P9" s="122"/>
      <c r="Q9" s="23"/>
      <c r="R9" s="23"/>
      <c r="S9" s="23"/>
      <c r="T9" s="23"/>
      <c r="U9" s="23"/>
      <c r="V9" s="23"/>
      <c r="W9" s="23">
        <v>1497477163</v>
      </c>
      <c r="X9" s="23"/>
      <c r="Y9" s="23"/>
      <c r="Z9" s="23"/>
      <c r="AA9" s="23"/>
      <c r="AB9" s="23"/>
      <c r="AC9" s="23"/>
      <c r="AD9" s="23"/>
      <c r="AE9" s="23"/>
      <c r="AF9" s="23"/>
      <c r="AG9" s="23"/>
      <c r="AH9" s="23"/>
      <c r="AI9" s="23"/>
      <c r="AJ9" s="23"/>
      <c r="AK9" s="23"/>
      <c r="AL9" s="23"/>
      <c r="AM9" s="23"/>
      <c r="AN9" s="23"/>
      <c r="AO9" s="23"/>
      <c r="AP9" s="23"/>
      <c r="AQ9" s="23"/>
      <c r="AR9" s="23"/>
      <c r="AS9" s="24">
        <f t="shared" si="0"/>
        <v>0</v>
      </c>
      <c r="AT9" s="24">
        <f t="shared" si="1"/>
        <v>0</v>
      </c>
      <c r="AU9" s="24">
        <f t="shared" si="2"/>
        <v>0</v>
      </c>
      <c r="AV9" s="24">
        <f t="shared" si="3"/>
        <v>0</v>
      </c>
      <c r="AW9" s="24">
        <f t="shared" si="4"/>
        <v>1497477163</v>
      </c>
    </row>
    <row r="10" spans="1:49" ht="33.75" hidden="1" x14ac:dyDescent="0.25">
      <c r="A10" s="119" t="s">
        <v>47</v>
      </c>
      <c r="B10" s="164" t="s">
        <v>70</v>
      </c>
      <c r="C10" s="119">
        <v>2017</v>
      </c>
      <c r="D10" s="164" t="s">
        <v>70</v>
      </c>
      <c r="E10" s="120" t="s">
        <v>71</v>
      </c>
      <c r="F10" s="119" t="s">
        <v>928</v>
      </c>
      <c r="G10" s="121" t="s">
        <v>50</v>
      </c>
      <c r="H10" s="119" t="s">
        <v>51</v>
      </c>
      <c r="I10" s="122">
        <v>132410000</v>
      </c>
      <c r="J10" s="119" t="s">
        <v>63</v>
      </c>
      <c r="K10" s="122"/>
      <c r="L10" s="122"/>
      <c r="M10" s="122"/>
      <c r="N10" s="122"/>
      <c r="O10" s="122"/>
      <c r="P10" s="122"/>
      <c r="Q10" s="23"/>
      <c r="R10" s="23"/>
      <c r="S10" s="23"/>
      <c r="T10" s="23"/>
      <c r="U10" s="23"/>
      <c r="V10" s="23"/>
      <c r="W10" s="23"/>
      <c r="X10" s="23"/>
      <c r="Y10" s="23"/>
      <c r="Z10" s="23"/>
      <c r="AA10" s="23"/>
      <c r="AB10" s="23"/>
      <c r="AC10" s="23"/>
      <c r="AD10" s="23"/>
      <c r="AE10" s="23"/>
      <c r="AF10" s="23"/>
      <c r="AG10" s="23"/>
      <c r="AH10" s="23"/>
      <c r="AI10" s="23"/>
      <c r="AJ10" s="23"/>
      <c r="AK10" s="23">
        <v>132410000</v>
      </c>
      <c r="AL10" s="23"/>
      <c r="AM10" s="23"/>
      <c r="AN10" s="23"/>
      <c r="AO10" s="23"/>
      <c r="AP10" s="23"/>
      <c r="AQ10" s="23"/>
      <c r="AR10" s="23"/>
      <c r="AS10" s="24">
        <f t="shared" si="0"/>
        <v>0</v>
      </c>
      <c r="AT10" s="24">
        <f t="shared" si="1"/>
        <v>0</v>
      </c>
      <c r="AU10" s="24">
        <f t="shared" si="2"/>
        <v>132410000</v>
      </c>
      <c r="AV10" s="24">
        <f t="shared" si="3"/>
        <v>0</v>
      </c>
      <c r="AW10" s="24">
        <f t="shared" si="4"/>
        <v>0</v>
      </c>
    </row>
    <row r="11" spans="1:49" ht="67.5" hidden="1" x14ac:dyDescent="0.25">
      <c r="A11" s="119" t="s">
        <v>53</v>
      </c>
      <c r="B11" s="164" t="s">
        <v>72</v>
      </c>
      <c r="C11" s="119">
        <v>2017</v>
      </c>
      <c r="D11" s="164" t="s">
        <v>72</v>
      </c>
      <c r="E11" s="120" t="s">
        <v>73</v>
      </c>
      <c r="F11" s="119" t="s">
        <v>922</v>
      </c>
      <c r="G11" s="121" t="s">
        <v>50</v>
      </c>
      <c r="H11" s="119" t="s">
        <v>56</v>
      </c>
      <c r="I11" s="122">
        <v>96678000</v>
      </c>
      <c r="J11" s="119" t="s">
        <v>57</v>
      </c>
      <c r="K11" s="122"/>
      <c r="L11" s="122"/>
      <c r="M11" s="122"/>
      <c r="N11" s="122"/>
      <c r="O11" s="122"/>
      <c r="P11" s="122"/>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v>96678000</v>
      </c>
      <c r="AS11" s="24">
        <f t="shared" si="0"/>
        <v>0</v>
      </c>
      <c r="AT11" s="24">
        <f t="shared" si="1"/>
        <v>0</v>
      </c>
      <c r="AU11" s="24">
        <f t="shared" si="2"/>
        <v>0</v>
      </c>
      <c r="AV11" s="24">
        <f t="shared" si="3"/>
        <v>0</v>
      </c>
      <c r="AW11" s="24">
        <f t="shared" si="4"/>
        <v>0</v>
      </c>
    </row>
    <row r="12" spans="1:49" ht="45" hidden="1" x14ac:dyDescent="0.2">
      <c r="A12" s="119" t="s">
        <v>47</v>
      </c>
      <c r="B12" s="145" t="s">
        <v>74</v>
      </c>
      <c r="C12" s="119">
        <v>2017</v>
      </c>
      <c r="D12" s="145" t="s">
        <v>74</v>
      </c>
      <c r="E12" s="119" t="s">
        <v>75</v>
      </c>
      <c r="F12" s="119" t="s">
        <v>923</v>
      </c>
      <c r="G12" s="121" t="s">
        <v>50</v>
      </c>
      <c r="H12" s="124" t="s">
        <v>51</v>
      </c>
      <c r="I12" s="122">
        <v>34327500</v>
      </c>
      <c r="J12" s="160" t="s">
        <v>63</v>
      </c>
      <c r="K12" s="122"/>
      <c r="L12" s="122"/>
      <c r="M12" s="122"/>
      <c r="N12" s="122"/>
      <c r="O12" s="122"/>
      <c r="P12" s="122"/>
      <c r="Q12" s="23"/>
      <c r="R12" s="23"/>
      <c r="S12" s="23"/>
      <c r="T12" s="23"/>
      <c r="U12" s="23"/>
      <c r="V12" s="23"/>
      <c r="W12" s="23"/>
      <c r="X12" s="23"/>
      <c r="Y12" s="23"/>
      <c r="Z12" s="23"/>
      <c r="AA12" s="23"/>
      <c r="AB12" s="23"/>
      <c r="AC12" s="23"/>
      <c r="AD12" s="23"/>
      <c r="AE12" s="23"/>
      <c r="AF12" s="23"/>
      <c r="AG12" s="23"/>
      <c r="AH12" s="23"/>
      <c r="AI12" s="23"/>
      <c r="AJ12" s="23"/>
      <c r="AK12" s="23">
        <v>34327500</v>
      </c>
      <c r="AL12" s="23"/>
      <c r="AM12" s="23"/>
      <c r="AN12" s="23"/>
      <c r="AO12" s="23"/>
      <c r="AP12" s="23"/>
      <c r="AQ12" s="23"/>
      <c r="AR12" s="23"/>
      <c r="AS12" s="24">
        <f t="shared" si="0"/>
        <v>0</v>
      </c>
      <c r="AT12" s="24">
        <f t="shared" si="1"/>
        <v>0</v>
      </c>
      <c r="AU12" s="24">
        <f t="shared" si="2"/>
        <v>34327500</v>
      </c>
      <c r="AV12" s="24">
        <f t="shared" si="3"/>
        <v>0</v>
      </c>
      <c r="AW12" s="24">
        <f t="shared" si="4"/>
        <v>0</v>
      </c>
    </row>
    <row r="13" spans="1:49" ht="33.75" hidden="1" x14ac:dyDescent="0.25">
      <c r="A13" s="119" t="s">
        <v>53</v>
      </c>
      <c r="B13" s="164" t="s">
        <v>76</v>
      </c>
      <c r="C13" s="119">
        <v>2017</v>
      </c>
      <c r="D13" s="164" t="s">
        <v>76</v>
      </c>
      <c r="E13" s="120" t="s">
        <v>77</v>
      </c>
      <c r="F13" s="119" t="s">
        <v>929</v>
      </c>
      <c r="G13" s="121" t="s">
        <v>50</v>
      </c>
      <c r="H13" s="119" t="s">
        <v>56</v>
      </c>
      <c r="I13" s="122">
        <v>250673417</v>
      </c>
      <c r="J13" s="119" t="s">
        <v>57</v>
      </c>
      <c r="K13" s="122"/>
      <c r="L13" s="122"/>
      <c r="M13" s="122"/>
      <c r="N13" s="122"/>
      <c r="O13" s="122"/>
      <c r="P13" s="122"/>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v>250673417</v>
      </c>
      <c r="AS13" s="24">
        <f t="shared" si="0"/>
        <v>0</v>
      </c>
      <c r="AT13" s="24">
        <f t="shared" si="1"/>
        <v>0</v>
      </c>
      <c r="AU13" s="24">
        <f t="shared" si="2"/>
        <v>0</v>
      </c>
      <c r="AV13" s="24">
        <f t="shared" si="3"/>
        <v>0</v>
      </c>
      <c r="AW13" s="24">
        <f t="shared" si="4"/>
        <v>0</v>
      </c>
    </row>
    <row r="14" spans="1:49" ht="33.75" hidden="1" x14ac:dyDescent="0.2">
      <c r="A14" s="119" t="s">
        <v>53</v>
      </c>
      <c r="B14" s="162" t="s">
        <v>78</v>
      </c>
      <c r="C14" s="119">
        <v>2017</v>
      </c>
      <c r="D14" s="162" t="s">
        <v>78</v>
      </c>
      <c r="E14" s="119" t="s">
        <v>79</v>
      </c>
      <c r="F14" s="119" t="s">
        <v>922</v>
      </c>
      <c r="G14" s="121" t="s">
        <v>50</v>
      </c>
      <c r="H14" s="124" t="s">
        <v>56</v>
      </c>
      <c r="I14" s="122">
        <v>497627221</v>
      </c>
      <c r="J14" s="124" t="s">
        <v>57</v>
      </c>
      <c r="K14" s="122"/>
      <c r="L14" s="122"/>
      <c r="M14" s="122"/>
      <c r="N14" s="122"/>
      <c r="O14" s="122"/>
      <c r="P14" s="122"/>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v>497627221</v>
      </c>
      <c r="AS14" s="24">
        <f t="shared" si="0"/>
        <v>0</v>
      </c>
      <c r="AT14" s="24">
        <f t="shared" si="1"/>
        <v>0</v>
      </c>
      <c r="AU14" s="24">
        <f t="shared" si="2"/>
        <v>0</v>
      </c>
      <c r="AV14" s="24">
        <f t="shared" si="3"/>
        <v>0</v>
      </c>
      <c r="AW14" s="24">
        <f t="shared" si="4"/>
        <v>0</v>
      </c>
    </row>
    <row r="15" spans="1:49" ht="33.75" hidden="1" x14ac:dyDescent="0.2">
      <c r="A15" s="119" t="s">
        <v>53</v>
      </c>
      <c r="B15" s="162" t="s">
        <v>80</v>
      </c>
      <c r="C15" s="119">
        <v>2017</v>
      </c>
      <c r="D15" s="162" t="s">
        <v>80</v>
      </c>
      <c r="E15" s="119" t="s">
        <v>81</v>
      </c>
      <c r="F15" s="119" t="s">
        <v>922</v>
      </c>
      <c r="G15" s="121" t="s">
        <v>50</v>
      </c>
      <c r="H15" s="124" t="s">
        <v>56</v>
      </c>
      <c r="I15" s="122">
        <v>500000000</v>
      </c>
      <c r="J15" s="124" t="s">
        <v>57</v>
      </c>
      <c r="K15" s="122"/>
      <c r="L15" s="122"/>
      <c r="M15" s="122"/>
      <c r="N15" s="122"/>
      <c r="O15" s="122"/>
      <c r="P15" s="122"/>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v>500000000</v>
      </c>
      <c r="AS15" s="24">
        <f t="shared" si="0"/>
        <v>0</v>
      </c>
      <c r="AT15" s="24">
        <f t="shared" si="1"/>
        <v>0</v>
      </c>
      <c r="AU15" s="24">
        <f t="shared" si="2"/>
        <v>0</v>
      </c>
      <c r="AV15" s="24">
        <f t="shared" si="3"/>
        <v>0</v>
      </c>
      <c r="AW15" s="24">
        <f t="shared" si="4"/>
        <v>0</v>
      </c>
    </row>
    <row r="16" spans="1:49" ht="45" hidden="1" x14ac:dyDescent="0.2">
      <c r="A16" s="119" t="s">
        <v>53</v>
      </c>
      <c r="B16" s="165" t="s">
        <v>82</v>
      </c>
      <c r="C16" s="119">
        <v>2017</v>
      </c>
      <c r="D16" s="165" t="s">
        <v>82</v>
      </c>
      <c r="E16" s="146" t="s">
        <v>83</v>
      </c>
      <c r="F16" s="119" t="s">
        <v>928</v>
      </c>
      <c r="G16" s="121" t="s">
        <v>50</v>
      </c>
      <c r="H16" s="119" t="s">
        <v>56</v>
      </c>
      <c r="I16" s="122">
        <v>64000000</v>
      </c>
      <c r="J16" s="124" t="s">
        <v>57</v>
      </c>
      <c r="K16" s="122"/>
      <c r="L16" s="122"/>
      <c r="M16" s="122"/>
      <c r="N16" s="122"/>
      <c r="O16" s="122"/>
      <c r="P16" s="122"/>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v>64000000</v>
      </c>
      <c r="AS16" s="24">
        <f t="shared" si="0"/>
        <v>0</v>
      </c>
      <c r="AT16" s="24">
        <f t="shared" si="1"/>
        <v>0</v>
      </c>
      <c r="AU16" s="24">
        <f t="shared" si="2"/>
        <v>0</v>
      </c>
      <c r="AV16" s="24">
        <f t="shared" si="3"/>
        <v>0</v>
      </c>
      <c r="AW16" s="24">
        <f t="shared" si="4"/>
        <v>0</v>
      </c>
    </row>
    <row r="17" spans="1:49" ht="67.5" hidden="1" x14ac:dyDescent="0.2">
      <c r="A17" s="119" t="s">
        <v>84</v>
      </c>
      <c r="B17" s="165" t="s">
        <v>85</v>
      </c>
      <c r="C17" s="119">
        <v>2017</v>
      </c>
      <c r="D17" s="165" t="s">
        <v>85</v>
      </c>
      <c r="E17" s="119" t="s">
        <v>86</v>
      </c>
      <c r="F17" s="119" t="s">
        <v>922</v>
      </c>
      <c r="G17" s="121" t="s">
        <v>50</v>
      </c>
      <c r="H17" s="119" t="s">
        <v>87</v>
      </c>
      <c r="I17" s="125">
        <v>12582576</v>
      </c>
      <c r="J17" s="124" t="s">
        <v>57</v>
      </c>
      <c r="K17" s="122"/>
      <c r="L17" s="122"/>
      <c r="M17" s="122"/>
      <c r="N17" s="122"/>
      <c r="O17" s="122"/>
      <c r="P17" s="122"/>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v>12582576</v>
      </c>
      <c r="AS17" s="24">
        <f t="shared" si="0"/>
        <v>0</v>
      </c>
      <c r="AT17" s="24">
        <f t="shared" si="1"/>
        <v>0</v>
      </c>
      <c r="AU17" s="24">
        <f t="shared" si="2"/>
        <v>0</v>
      </c>
      <c r="AV17" s="24">
        <f t="shared" si="3"/>
        <v>0</v>
      </c>
      <c r="AW17" s="24">
        <f t="shared" si="4"/>
        <v>0</v>
      </c>
    </row>
    <row r="18" spans="1:49" ht="78.75" x14ac:dyDescent="0.2">
      <c r="A18" s="121" t="s">
        <v>84</v>
      </c>
      <c r="B18" s="171" t="s">
        <v>88</v>
      </c>
      <c r="C18" s="121">
        <v>2017</v>
      </c>
      <c r="D18" s="145" t="s">
        <v>88</v>
      </c>
      <c r="E18" s="121" t="s">
        <v>89</v>
      </c>
      <c r="F18" s="121" t="s">
        <v>922</v>
      </c>
      <c r="G18" s="121" t="s">
        <v>50</v>
      </c>
      <c r="H18" s="119" t="s">
        <v>87</v>
      </c>
      <c r="I18" s="130">
        <v>172241900</v>
      </c>
      <c r="J18" s="121" t="s">
        <v>60</v>
      </c>
      <c r="K18" s="122"/>
      <c r="L18" s="122"/>
      <c r="M18" s="122"/>
      <c r="N18" s="122"/>
      <c r="O18" s="122"/>
      <c r="P18" s="130">
        <v>172241900</v>
      </c>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4">
        <f t="shared" si="0"/>
        <v>0</v>
      </c>
      <c r="AT18" s="24">
        <f t="shared" si="1"/>
        <v>0</v>
      </c>
      <c r="AU18" s="24">
        <f t="shared" si="2"/>
        <v>172241900</v>
      </c>
      <c r="AV18" s="24">
        <f t="shared" si="3"/>
        <v>0</v>
      </c>
      <c r="AW18" s="24">
        <f t="shared" si="4"/>
        <v>0</v>
      </c>
    </row>
    <row r="19" spans="1:49" ht="33.75" hidden="1" x14ac:dyDescent="0.2">
      <c r="A19" s="119" t="s">
        <v>47</v>
      </c>
      <c r="B19" s="162" t="s">
        <v>90</v>
      </c>
      <c r="C19" s="119">
        <v>2017</v>
      </c>
      <c r="D19" s="162" t="s">
        <v>90</v>
      </c>
      <c r="E19" s="119" t="s">
        <v>91</v>
      </c>
      <c r="F19" s="119" t="s">
        <v>923</v>
      </c>
      <c r="G19" s="121" t="s">
        <v>50</v>
      </c>
      <c r="H19" s="119" t="s">
        <v>51</v>
      </c>
      <c r="I19" s="125">
        <v>169657042</v>
      </c>
      <c r="J19" s="124" t="s">
        <v>92</v>
      </c>
      <c r="K19" s="122"/>
      <c r="L19" s="122"/>
      <c r="M19" s="122"/>
      <c r="N19" s="122"/>
      <c r="O19" s="122"/>
      <c r="P19" s="122"/>
      <c r="Q19" s="23"/>
      <c r="R19" s="23"/>
      <c r="S19" s="23"/>
      <c r="T19" s="23"/>
      <c r="U19" s="23"/>
      <c r="V19" s="23"/>
      <c r="W19" s="23"/>
      <c r="X19" s="23"/>
      <c r="Y19" s="23"/>
      <c r="Z19" s="23"/>
      <c r="AA19" s="23"/>
      <c r="AB19" s="23"/>
      <c r="AC19" s="23"/>
      <c r="AD19" s="23"/>
      <c r="AE19" s="23"/>
      <c r="AF19" s="23"/>
      <c r="AG19" s="23"/>
      <c r="AH19" s="23"/>
      <c r="AI19" s="23"/>
      <c r="AJ19" s="23"/>
      <c r="AK19" s="23"/>
      <c r="AL19" s="23"/>
      <c r="AM19" s="23">
        <v>169657042</v>
      </c>
      <c r="AN19" s="23"/>
      <c r="AO19" s="23"/>
      <c r="AP19" s="23"/>
      <c r="AQ19" s="23"/>
      <c r="AR19" s="23"/>
      <c r="AS19" s="24">
        <f t="shared" si="0"/>
        <v>0</v>
      </c>
      <c r="AT19" s="24">
        <f t="shared" si="1"/>
        <v>0</v>
      </c>
      <c r="AU19" s="24">
        <f t="shared" si="2"/>
        <v>169657042</v>
      </c>
      <c r="AV19" s="24">
        <f t="shared" si="3"/>
        <v>0</v>
      </c>
      <c r="AW19" s="24">
        <f t="shared" si="4"/>
        <v>0</v>
      </c>
    </row>
    <row r="20" spans="1:49" ht="78.75" hidden="1" x14ac:dyDescent="0.2">
      <c r="A20" s="119" t="s">
        <v>84</v>
      </c>
      <c r="B20" s="162" t="s">
        <v>93</v>
      </c>
      <c r="C20" s="119">
        <v>2017</v>
      </c>
      <c r="D20" s="162" t="s">
        <v>93</v>
      </c>
      <c r="E20" s="119" t="s">
        <v>94</v>
      </c>
      <c r="F20" s="119" t="s">
        <v>922</v>
      </c>
      <c r="G20" s="121" t="s">
        <v>50</v>
      </c>
      <c r="H20" s="119" t="s">
        <v>87</v>
      </c>
      <c r="I20" s="125">
        <f>257594423+68397219</f>
        <v>325991642</v>
      </c>
      <c r="J20" s="160" t="s">
        <v>95</v>
      </c>
      <c r="K20" s="122"/>
      <c r="L20" s="122"/>
      <c r="M20" s="122"/>
      <c r="N20" s="122"/>
      <c r="O20" s="122"/>
      <c r="P20" s="122"/>
      <c r="Q20" s="23">
        <v>325991642</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4">
        <f t="shared" si="0"/>
        <v>0</v>
      </c>
      <c r="AT20" s="24">
        <f t="shared" si="1"/>
        <v>325991642</v>
      </c>
      <c r="AU20" s="24">
        <f t="shared" si="2"/>
        <v>0</v>
      </c>
      <c r="AV20" s="24">
        <f t="shared" si="3"/>
        <v>0</v>
      </c>
      <c r="AW20" s="24">
        <f t="shared" si="4"/>
        <v>0</v>
      </c>
    </row>
    <row r="21" spans="1:49" ht="33.75" hidden="1" x14ac:dyDescent="0.2">
      <c r="A21" s="119" t="s">
        <v>47</v>
      </c>
      <c r="B21" s="165" t="s">
        <v>96</v>
      </c>
      <c r="C21" s="119">
        <v>2017</v>
      </c>
      <c r="D21" s="165" t="s">
        <v>96</v>
      </c>
      <c r="E21" s="119" t="s">
        <v>97</v>
      </c>
      <c r="F21" s="119" t="s">
        <v>929</v>
      </c>
      <c r="G21" s="121" t="s">
        <v>50</v>
      </c>
      <c r="H21" s="124" t="s">
        <v>51</v>
      </c>
      <c r="I21" s="125">
        <v>170624572</v>
      </c>
      <c r="J21" s="124" t="s">
        <v>63</v>
      </c>
      <c r="K21" s="122"/>
      <c r="L21" s="122"/>
      <c r="M21" s="122"/>
      <c r="N21" s="122"/>
      <c r="O21" s="122"/>
      <c r="P21" s="122"/>
      <c r="Q21" s="23"/>
      <c r="R21" s="23"/>
      <c r="S21" s="23"/>
      <c r="T21" s="23"/>
      <c r="U21" s="23"/>
      <c r="V21" s="23"/>
      <c r="W21" s="23"/>
      <c r="X21" s="23"/>
      <c r="Y21" s="23"/>
      <c r="Z21" s="23"/>
      <c r="AA21" s="23"/>
      <c r="AB21" s="23"/>
      <c r="AC21" s="23"/>
      <c r="AD21" s="23"/>
      <c r="AE21" s="23"/>
      <c r="AF21" s="23"/>
      <c r="AG21" s="23"/>
      <c r="AH21" s="23"/>
      <c r="AI21" s="23"/>
      <c r="AJ21" s="23"/>
      <c r="AK21" s="23">
        <v>170624572</v>
      </c>
      <c r="AL21" s="23"/>
      <c r="AM21" s="23"/>
      <c r="AN21" s="23"/>
      <c r="AO21" s="23"/>
      <c r="AP21" s="23"/>
      <c r="AQ21" s="23"/>
      <c r="AR21" s="23"/>
      <c r="AS21" s="24">
        <f t="shared" si="0"/>
        <v>0</v>
      </c>
      <c r="AT21" s="24">
        <f t="shared" si="1"/>
        <v>0</v>
      </c>
      <c r="AU21" s="24">
        <f t="shared" si="2"/>
        <v>170624572</v>
      </c>
      <c r="AV21" s="24">
        <f t="shared" si="3"/>
        <v>0</v>
      </c>
      <c r="AW21" s="24">
        <f t="shared" si="4"/>
        <v>0</v>
      </c>
    </row>
    <row r="22" spans="1:49" ht="33.75" hidden="1" x14ac:dyDescent="0.2">
      <c r="A22" s="119" t="s">
        <v>47</v>
      </c>
      <c r="B22" s="162" t="s">
        <v>98</v>
      </c>
      <c r="C22" s="119">
        <v>2017</v>
      </c>
      <c r="D22" s="162" t="s">
        <v>98</v>
      </c>
      <c r="E22" s="119" t="s">
        <v>99</v>
      </c>
      <c r="F22" s="119" t="s">
        <v>928</v>
      </c>
      <c r="G22" s="121" t="s">
        <v>50</v>
      </c>
      <c r="H22" s="124" t="s">
        <v>51</v>
      </c>
      <c r="I22" s="125">
        <f>1189110828+300000000</f>
        <v>1489110828</v>
      </c>
      <c r="J22" s="126" t="s">
        <v>66</v>
      </c>
      <c r="K22" s="122"/>
      <c r="L22" s="122">
        <v>1489110828</v>
      </c>
      <c r="M22" s="122"/>
      <c r="N22" s="122"/>
      <c r="O22" s="122"/>
      <c r="P22" s="122"/>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4">
        <f t="shared" si="0"/>
        <v>0</v>
      </c>
      <c r="AT22" s="24">
        <f t="shared" si="1"/>
        <v>1489110828</v>
      </c>
      <c r="AU22" s="24">
        <f t="shared" si="2"/>
        <v>0</v>
      </c>
      <c r="AV22" s="24">
        <f t="shared" si="3"/>
        <v>0</v>
      </c>
      <c r="AW22" s="24">
        <f t="shared" si="4"/>
        <v>0</v>
      </c>
    </row>
    <row r="23" spans="1:49" ht="33.75" hidden="1" x14ac:dyDescent="0.25">
      <c r="A23" s="119" t="s">
        <v>53</v>
      </c>
      <c r="B23" s="164" t="s">
        <v>100</v>
      </c>
      <c r="C23" s="119">
        <v>2017</v>
      </c>
      <c r="D23" s="164" t="s">
        <v>100</v>
      </c>
      <c r="E23" s="120" t="s">
        <v>101</v>
      </c>
      <c r="F23" s="119" t="s">
        <v>922</v>
      </c>
      <c r="G23" s="121" t="s">
        <v>50</v>
      </c>
      <c r="H23" s="119" t="s">
        <v>56</v>
      </c>
      <c r="I23" s="122">
        <v>127256000</v>
      </c>
      <c r="J23" s="119" t="s">
        <v>57</v>
      </c>
      <c r="K23" s="122"/>
      <c r="L23" s="122"/>
      <c r="M23" s="122"/>
      <c r="N23" s="122"/>
      <c r="O23" s="122"/>
      <c r="P23" s="122"/>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v>127256000</v>
      </c>
      <c r="AS23" s="24">
        <f t="shared" si="0"/>
        <v>0</v>
      </c>
      <c r="AT23" s="24">
        <f t="shared" si="1"/>
        <v>0</v>
      </c>
      <c r="AU23" s="24">
        <f t="shared" si="2"/>
        <v>0</v>
      </c>
      <c r="AV23" s="24">
        <f t="shared" si="3"/>
        <v>0</v>
      </c>
      <c r="AW23" s="24">
        <f t="shared" si="4"/>
        <v>0</v>
      </c>
    </row>
    <row r="24" spans="1:49" ht="78.75" hidden="1" x14ac:dyDescent="0.2">
      <c r="A24" s="119" t="s">
        <v>84</v>
      </c>
      <c r="B24" s="163" t="s">
        <v>102</v>
      </c>
      <c r="C24" s="119">
        <v>2017</v>
      </c>
      <c r="D24" s="163" t="s">
        <v>102</v>
      </c>
      <c r="E24" s="120" t="s">
        <v>103</v>
      </c>
      <c r="F24" s="119" t="s">
        <v>922</v>
      </c>
      <c r="G24" s="121" t="s">
        <v>50</v>
      </c>
      <c r="H24" s="119" t="s">
        <v>87</v>
      </c>
      <c r="I24" s="122">
        <v>530014500</v>
      </c>
      <c r="J24" s="119" t="s">
        <v>104</v>
      </c>
      <c r="K24" s="122"/>
      <c r="L24" s="122"/>
      <c r="M24" s="122"/>
      <c r="N24" s="122"/>
      <c r="O24" s="122"/>
      <c r="P24" s="122"/>
      <c r="Q24" s="23"/>
      <c r="R24" s="23"/>
      <c r="S24" s="23"/>
      <c r="T24" s="23"/>
      <c r="U24" s="23"/>
      <c r="V24" s="23"/>
      <c r="W24" s="23"/>
      <c r="X24" s="23"/>
      <c r="Y24" s="23"/>
      <c r="Z24" s="23"/>
      <c r="AA24" s="23"/>
      <c r="AB24" s="23"/>
      <c r="AC24" s="23"/>
      <c r="AD24" s="23"/>
      <c r="AE24" s="23"/>
      <c r="AF24" s="23"/>
      <c r="AG24" s="23"/>
      <c r="AH24" s="23"/>
      <c r="AI24" s="23"/>
      <c r="AJ24" s="23"/>
      <c r="AK24" s="23"/>
      <c r="AL24" s="23">
        <v>530014500</v>
      </c>
      <c r="AM24" s="23"/>
      <c r="AN24" s="23"/>
      <c r="AO24" s="23"/>
      <c r="AP24" s="23"/>
      <c r="AQ24" s="23"/>
      <c r="AR24" s="23"/>
      <c r="AS24" s="24">
        <f t="shared" si="0"/>
        <v>0</v>
      </c>
      <c r="AT24" s="24">
        <f t="shared" si="1"/>
        <v>530014500</v>
      </c>
      <c r="AU24" s="24">
        <f t="shared" si="2"/>
        <v>0</v>
      </c>
      <c r="AV24" s="24">
        <f t="shared" si="3"/>
        <v>0</v>
      </c>
      <c r="AW24" s="24">
        <f t="shared" si="4"/>
        <v>0</v>
      </c>
    </row>
    <row r="25" spans="1:49" ht="78.75" hidden="1" x14ac:dyDescent="0.2">
      <c r="A25" s="119" t="s">
        <v>84</v>
      </c>
      <c r="B25" s="163" t="s">
        <v>105</v>
      </c>
      <c r="C25" s="119">
        <v>2017</v>
      </c>
      <c r="D25" s="163" t="s">
        <v>105</v>
      </c>
      <c r="E25" s="120" t="s">
        <v>106</v>
      </c>
      <c r="F25" s="119" t="s">
        <v>922</v>
      </c>
      <c r="G25" s="121" t="s">
        <v>50</v>
      </c>
      <c r="H25" s="119" t="s">
        <v>87</v>
      </c>
      <c r="I25" s="122">
        <v>626267000</v>
      </c>
      <c r="J25" s="119" t="s">
        <v>66</v>
      </c>
      <c r="K25" s="122"/>
      <c r="L25" s="122">
        <v>626267000</v>
      </c>
      <c r="M25" s="122"/>
      <c r="N25" s="122"/>
      <c r="O25" s="122"/>
      <c r="P25" s="122"/>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f t="shared" si="0"/>
        <v>0</v>
      </c>
      <c r="AT25" s="24">
        <f t="shared" si="1"/>
        <v>626267000</v>
      </c>
      <c r="AU25" s="24">
        <f t="shared" si="2"/>
        <v>0</v>
      </c>
      <c r="AV25" s="24">
        <f t="shared" si="3"/>
        <v>0</v>
      </c>
      <c r="AW25" s="24">
        <f t="shared" si="4"/>
        <v>0</v>
      </c>
    </row>
    <row r="26" spans="1:49" ht="78.75" hidden="1" x14ac:dyDescent="0.2">
      <c r="A26" s="119" t="s">
        <v>84</v>
      </c>
      <c r="B26" s="145" t="s">
        <v>107</v>
      </c>
      <c r="C26" s="119">
        <v>2017</v>
      </c>
      <c r="D26" s="145" t="s">
        <v>107</v>
      </c>
      <c r="E26" s="120" t="s">
        <v>108</v>
      </c>
      <c r="F26" s="119" t="s">
        <v>924</v>
      </c>
      <c r="G26" s="121" t="s">
        <v>50</v>
      </c>
      <c r="H26" s="119" t="s">
        <v>87</v>
      </c>
      <c r="I26" s="122">
        <v>682053000</v>
      </c>
      <c r="J26" s="119" t="s">
        <v>109</v>
      </c>
      <c r="K26" s="122"/>
      <c r="L26" s="122"/>
      <c r="M26" s="122"/>
      <c r="N26" s="122"/>
      <c r="O26" s="122"/>
      <c r="P26" s="122"/>
      <c r="Q26" s="23"/>
      <c r="R26" s="23">
        <v>170513250</v>
      </c>
      <c r="S26" s="23"/>
      <c r="T26" s="23"/>
      <c r="U26" s="23"/>
      <c r="V26" s="23"/>
      <c r="W26" s="23"/>
      <c r="X26" s="23"/>
      <c r="Y26" s="23"/>
      <c r="Z26" s="23"/>
      <c r="AA26" s="23"/>
      <c r="AB26" s="23"/>
      <c r="AC26" s="23"/>
      <c r="AD26" s="23"/>
      <c r="AE26" s="23"/>
      <c r="AF26" s="23"/>
      <c r="AG26" s="23"/>
      <c r="AH26" s="23"/>
      <c r="AI26" s="23">
        <v>170513250</v>
      </c>
      <c r="AJ26" s="23">
        <v>170513250</v>
      </c>
      <c r="AK26" s="23"/>
      <c r="AL26" s="23"/>
      <c r="AM26" s="23"/>
      <c r="AN26" s="23"/>
      <c r="AO26" s="23">
        <v>170513250</v>
      </c>
      <c r="AP26" s="23"/>
      <c r="AQ26" s="23"/>
      <c r="AR26" s="23"/>
      <c r="AS26" s="24">
        <f t="shared" si="0"/>
        <v>0</v>
      </c>
      <c r="AT26" s="24">
        <f t="shared" si="1"/>
        <v>511539750</v>
      </c>
      <c r="AU26" s="24">
        <f t="shared" si="2"/>
        <v>0</v>
      </c>
      <c r="AV26" s="24">
        <f t="shared" si="3"/>
        <v>0</v>
      </c>
      <c r="AW26" s="24">
        <f t="shared" si="4"/>
        <v>170513250</v>
      </c>
    </row>
    <row r="27" spans="1:49" ht="78.75" hidden="1" x14ac:dyDescent="0.25">
      <c r="A27" s="119" t="s">
        <v>84</v>
      </c>
      <c r="B27" s="164" t="s">
        <v>110</v>
      </c>
      <c r="C27" s="119">
        <v>2017</v>
      </c>
      <c r="D27" s="164" t="s">
        <v>110</v>
      </c>
      <c r="E27" s="120" t="s">
        <v>111</v>
      </c>
      <c r="F27" s="119" t="s">
        <v>922</v>
      </c>
      <c r="G27" s="121" t="s">
        <v>50</v>
      </c>
      <c r="H27" s="119" t="s">
        <v>87</v>
      </c>
      <c r="I27" s="122">
        <v>501320000</v>
      </c>
      <c r="J27" s="119" t="s">
        <v>112</v>
      </c>
      <c r="K27" s="122"/>
      <c r="L27" s="122"/>
      <c r="M27" s="122"/>
      <c r="N27" s="122"/>
      <c r="O27" s="122"/>
      <c r="P27" s="122"/>
      <c r="Q27" s="23"/>
      <c r="R27" s="23"/>
      <c r="S27" s="23"/>
      <c r="T27" s="23"/>
      <c r="U27" s="23"/>
      <c r="V27" s="23"/>
      <c r="W27" s="23"/>
      <c r="X27" s="23"/>
      <c r="Y27" s="23"/>
      <c r="Z27" s="23"/>
      <c r="AA27" s="23"/>
      <c r="AB27" s="23"/>
      <c r="AC27" s="23"/>
      <c r="AD27" s="23">
        <v>501320000</v>
      </c>
      <c r="AE27" s="23"/>
      <c r="AF27" s="23"/>
      <c r="AG27" s="23"/>
      <c r="AH27" s="23"/>
      <c r="AI27" s="23"/>
      <c r="AJ27" s="23"/>
      <c r="AK27" s="23"/>
      <c r="AL27" s="23"/>
      <c r="AM27" s="23"/>
      <c r="AN27" s="23"/>
      <c r="AO27" s="23"/>
      <c r="AP27" s="23"/>
      <c r="AQ27" s="23"/>
      <c r="AR27" s="23"/>
      <c r="AS27" s="24">
        <f t="shared" si="0"/>
        <v>0</v>
      </c>
      <c r="AT27" s="24">
        <f t="shared" si="1"/>
        <v>0</v>
      </c>
      <c r="AU27" s="24">
        <f t="shared" si="2"/>
        <v>501320000</v>
      </c>
      <c r="AV27" s="24">
        <f t="shared" si="3"/>
        <v>0</v>
      </c>
      <c r="AW27" s="24">
        <f t="shared" si="4"/>
        <v>0</v>
      </c>
    </row>
    <row r="28" spans="1:49" ht="56.25" hidden="1" x14ac:dyDescent="0.2">
      <c r="A28" s="119" t="s">
        <v>47</v>
      </c>
      <c r="B28" s="145" t="s">
        <v>113</v>
      </c>
      <c r="C28" s="119">
        <v>2017</v>
      </c>
      <c r="D28" s="145" t="s">
        <v>113</v>
      </c>
      <c r="E28" s="119" t="s">
        <v>114</v>
      </c>
      <c r="F28" s="119" t="s">
        <v>928</v>
      </c>
      <c r="G28" s="121" t="s">
        <v>50</v>
      </c>
      <c r="H28" s="119" t="s">
        <v>51</v>
      </c>
      <c r="I28" s="125">
        <v>7800000</v>
      </c>
      <c r="J28" s="124" t="s">
        <v>115</v>
      </c>
      <c r="K28" s="122"/>
      <c r="L28" s="122"/>
      <c r="M28" s="122"/>
      <c r="N28" s="122"/>
      <c r="O28" s="122"/>
      <c r="P28" s="122"/>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v>7800000</v>
      </c>
      <c r="AP28" s="23"/>
      <c r="AQ28" s="23"/>
      <c r="AR28" s="23"/>
      <c r="AS28" s="24">
        <f t="shared" si="0"/>
        <v>0</v>
      </c>
      <c r="AT28" s="24">
        <f t="shared" si="1"/>
        <v>0</v>
      </c>
      <c r="AU28" s="24">
        <f t="shared" si="2"/>
        <v>0</v>
      </c>
      <c r="AV28" s="24">
        <f t="shared" si="3"/>
        <v>0</v>
      </c>
      <c r="AW28" s="24">
        <f t="shared" si="4"/>
        <v>7800000</v>
      </c>
    </row>
    <row r="29" spans="1:49" ht="33.75" hidden="1" x14ac:dyDescent="0.2">
      <c r="A29" s="119" t="s">
        <v>53</v>
      </c>
      <c r="B29" s="162" t="s">
        <v>116</v>
      </c>
      <c r="C29" s="119">
        <v>2017</v>
      </c>
      <c r="D29" s="162" t="s">
        <v>116</v>
      </c>
      <c r="E29" s="119" t="s">
        <v>101</v>
      </c>
      <c r="F29" s="119" t="s">
        <v>922</v>
      </c>
      <c r="G29" s="121" t="s">
        <v>50</v>
      </c>
      <c r="H29" s="124" t="s">
        <v>56</v>
      </c>
      <c r="I29" s="122">
        <v>334656000</v>
      </c>
      <c r="J29" s="124" t="s">
        <v>57</v>
      </c>
      <c r="K29" s="122"/>
      <c r="L29" s="122"/>
      <c r="M29" s="122"/>
      <c r="N29" s="122"/>
      <c r="O29" s="122"/>
      <c r="P29" s="122"/>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v>334656000</v>
      </c>
      <c r="AS29" s="24">
        <f t="shared" si="0"/>
        <v>0</v>
      </c>
      <c r="AT29" s="24">
        <f t="shared" si="1"/>
        <v>0</v>
      </c>
      <c r="AU29" s="24">
        <f t="shared" si="2"/>
        <v>0</v>
      </c>
      <c r="AV29" s="24">
        <f t="shared" si="3"/>
        <v>0</v>
      </c>
      <c r="AW29" s="24">
        <f t="shared" si="4"/>
        <v>0</v>
      </c>
    </row>
    <row r="30" spans="1:49" ht="33.75" hidden="1" x14ac:dyDescent="0.2">
      <c r="A30" s="119" t="s">
        <v>47</v>
      </c>
      <c r="B30" s="162" t="s">
        <v>117</v>
      </c>
      <c r="C30" s="119">
        <v>2017</v>
      </c>
      <c r="D30" s="162" t="s">
        <v>117</v>
      </c>
      <c r="E30" s="119" t="s">
        <v>118</v>
      </c>
      <c r="F30" s="119" t="s">
        <v>922</v>
      </c>
      <c r="G30" s="121" t="s">
        <v>50</v>
      </c>
      <c r="H30" s="119" t="s">
        <v>51</v>
      </c>
      <c r="I30" s="125">
        <v>2195682978</v>
      </c>
      <c r="J30" s="124" t="s">
        <v>112</v>
      </c>
      <c r="K30" s="122"/>
      <c r="L30" s="122"/>
      <c r="M30" s="122"/>
      <c r="N30" s="122"/>
      <c r="O30" s="122"/>
      <c r="P30" s="122"/>
      <c r="Q30" s="23"/>
      <c r="R30" s="23"/>
      <c r="S30" s="23"/>
      <c r="T30" s="23"/>
      <c r="U30" s="23"/>
      <c r="V30" s="23"/>
      <c r="W30" s="23"/>
      <c r="X30" s="23"/>
      <c r="Y30" s="23"/>
      <c r="Z30" s="23"/>
      <c r="AA30" s="23"/>
      <c r="AB30" s="23"/>
      <c r="AC30" s="23"/>
      <c r="AD30" s="23">
        <v>2195682978</v>
      </c>
      <c r="AE30" s="23"/>
      <c r="AF30" s="23"/>
      <c r="AG30" s="23"/>
      <c r="AH30" s="23"/>
      <c r="AI30" s="23"/>
      <c r="AJ30" s="23"/>
      <c r="AK30" s="23"/>
      <c r="AL30" s="23"/>
      <c r="AM30" s="23"/>
      <c r="AN30" s="23"/>
      <c r="AO30" s="23"/>
      <c r="AP30" s="23"/>
      <c r="AQ30" s="23"/>
      <c r="AR30" s="23"/>
      <c r="AS30" s="24">
        <f t="shared" si="0"/>
        <v>0</v>
      </c>
      <c r="AT30" s="24">
        <f t="shared" si="1"/>
        <v>0</v>
      </c>
      <c r="AU30" s="24">
        <f t="shared" si="2"/>
        <v>2195682978</v>
      </c>
      <c r="AV30" s="24">
        <f t="shared" si="3"/>
        <v>0</v>
      </c>
      <c r="AW30" s="24">
        <f t="shared" si="4"/>
        <v>0</v>
      </c>
    </row>
    <row r="31" spans="1:49" ht="33.75" hidden="1" x14ac:dyDescent="0.2">
      <c r="A31" s="119" t="s">
        <v>47</v>
      </c>
      <c r="B31" s="166" t="s">
        <v>119</v>
      </c>
      <c r="C31" s="119">
        <v>2017</v>
      </c>
      <c r="D31" s="166" t="s">
        <v>119</v>
      </c>
      <c r="E31" s="119" t="s">
        <v>120</v>
      </c>
      <c r="F31" s="119" t="s">
        <v>925</v>
      </c>
      <c r="G31" s="121" t="s">
        <v>50</v>
      </c>
      <c r="H31" s="124" t="s">
        <v>51</v>
      </c>
      <c r="I31" s="125">
        <v>260000000</v>
      </c>
      <c r="J31" s="124" t="s">
        <v>63</v>
      </c>
      <c r="K31" s="122"/>
      <c r="L31" s="122"/>
      <c r="M31" s="122"/>
      <c r="N31" s="122"/>
      <c r="O31" s="122"/>
      <c r="P31" s="122"/>
      <c r="Q31" s="23"/>
      <c r="R31" s="23"/>
      <c r="S31" s="23"/>
      <c r="T31" s="23"/>
      <c r="U31" s="23"/>
      <c r="V31" s="23"/>
      <c r="W31" s="23"/>
      <c r="X31" s="23"/>
      <c r="Y31" s="23"/>
      <c r="Z31" s="23"/>
      <c r="AA31" s="23"/>
      <c r="AB31" s="23"/>
      <c r="AC31" s="23"/>
      <c r="AD31" s="23"/>
      <c r="AE31" s="23"/>
      <c r="AF31" s="23"/>
      <c r="AG31" s="23"/>
      <c r="AH31" s="23"/>
      <c r="AI31" s="23"/>
      <c r="AJ31" s="23"/>
      <c r="AK31" s="23">
        <v>260000000</v>
      </c>
      <c r="AL31" s="23"/>
      <c r="AM31" s="23"/>
      <c r="AN31" s="23"/>
      <c r="AO31" s="23"/>
      <c r="AP31" s="23"/>
      <c r="AQ31" s="23"/>
      <c r="AR31" s="23"/>
      <c r="AS31" s="24">
        <f t="shared" si="0"/>
        <v>0</v>
      </c>
      <c r="AT31" s="24">
        <f t="shared" si="1"/>
        <v>0</v>
      </c>
      <c r="AU31" s="24">
        <f t="shared" si="2"/>
        <v>260000000</v>
      </c>
      <c r="AV31" s="24">
        <f t="shared" si="3"/>
        <v>0</v>
      </c>
      <c r="AW31" s="24">
        <f t="shared" si="4"/>
        <v>0</v>
      </c>
    </row>
    <row r="32" spans="1:49" ht="56.25" hidden="1" x14ac:dyDescent="0.2">
      <c r="A32" s="119" t="s">
        <v>47</v>
      </c>
      <c r="B32" s="145" t="s">
        <v>121</v>
      </c>
      <c r="C32" s="119">
        <v>2017</v>
      </c>
      <c r="D32" s="145" t="s">
        <v>121</v>
      </c>
      <c r="E32" s="120" t="s">
        <v>122</v>
      </c>
      <c r="F32" s="119" t="s">
        <v>929</v>
      </c>
      <c r="G32" s="121" t="s">
        <v>50</v>
      </c>
      <c r="H32" s="119" t="s">
        <v>51</v>
      </c>
      <c r="I32" s="122">
        <v>239786690</v>
      </c>
      <c r="J32" s="119" t="s">
        <v>69</v>
      </c>
      <c r="K32" s="122"/>
      <c r="L32" s="122"/>
      <c r="M32" s="122"/>
      <c r="N32" s="122"/>
      <c r="O32" s="122"/>
      <c r="P32" s="122"/>
      <c r="Q32" s="23"/>
      <c r="R32" s="23"/>
      <c r="S32" s="23"/>
      <c r="T32" s="23"/>
      <c r="U32" s="23"/>
      <c r="V32" s="23"/>
      <c r="W32" s="23">
        <v>239786690</v>
      </c>
      <c r="X32" s="23"/>
      <c r="Y32" s="23"/>
      <c r="Z32" s="23"/>
      <c r="AA32" s="23"/>
      <c r="AB32" s="23"/>
      <c r="AC32" s="23"/>
      <c r="AD32" s="23"/>
      <c r="AE32" s="23"/>
      <c r="AF32" s="23"/>
      <c r="AG32" s="23"/>
      <c r="AH32" s="23"/>
      <c r="AI32" s="23"/>
      <c r="AJ32" s="23"/>
      <c r="AK32" s="23"/>
      <c r="AL32" s="23"/>
      <c r="AM32" s="23"/>
      <c r="AN32" s="23"/>
      <c r="AO32" s="23"/>
      <c r="AP32" s="23"/>
      <c r="AQ32" s="23"/>
      <c r="AR32" s="23"/>
      <c r="AS32" s="24">
        <f t="shared" si="0"/>
        <v>0</v>
      </c>
      <c r="AT32" s="24">
        <f t="shared" si="1"/>
        <v>0</v>
      </c>
      <c r="AU32" s="24">
        <f t="shared" si="2"/>
        <v>0</v>
      </c>
      <c r="AV32" s="24">
        <f t="shared" si="3"/>
        <v>0</v>
      </c>
      <c r="AW32" s="24">
        <f t="shared" si="4"/>
        <v>239786690</v>
      </c>
    </row>
    <row r="33" spans="1:49" ht="33.75" hidden="1" x14ac:dyDescent="0.25">
      <c r="A33" s="119" t="s">
        <v>84</v>
      </c>
      <c r="B33" s="119" t="s">
        <v>123</v>
      </c>
      <c r="C33" s="119">
        <v>2017</v>
      </c>
      <c r="D33" s="119" t="s">
        <v>123</v>
      </c>
      <c r="E33" s="120" t="s">
        <v>124</v>
      </c>
      <c r="F33" s="119" t="s">
        <v>922</v>
      </c>
      <c r="G33" s="121" t="s">
        <v>50</v>
      </c>
      <c r="H33" s="119" t="s">
        <v>87</v>
      </c>
      <c r="I33" s="122">
        <v>1490000000</v>
      </c>
      <c r="J33" s="119" t="s">
        <v>57</v>
      </c>
      <c r="K33" s="122"/>
      <c r="L33" s="122"/>
      <c r="M33" s="122"/>
      <c r="N33" s="122"/>
      <c r="O33" s="122"/>
      <c r="P33" s="122"/>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v>1490000000</v>
      </c>
      <c r="AS33" s="24">
        <f t="shared" si="0"/>
        <v>0</v>
      </c>
      <c r="AT33" s="24">
        <f t="shared" si="1"/>
        <v>0</v>
      </c>
      <c r="AU33" s="24">
        <f t="shared" si="2"/>
        <v>0</v>
      </c>
      <c r="AV33" s="24">
        <f t="shared" si="3"/>
        <v>0</v>
      </c>
      <c r="AW33" s="24">
        <f t="shared" si="4"/>
        <v>0</v>
      </c>
    </row>
    <row r="34" spans="1:49" ht="33.75" hidden="1" x14ac:dyDescent="0.25">
      <c r="A34" s="119" t="s">
        <v>84</v>
      </c>
      <c r="B34" s="119" t="s">
        <v>125</v>
      </c>
      <c r="C34" s="119">
        <v>2017</v>
      </c>
      <c r="D34" s="119" t="s">
        <v>125</v>
      </c>
      <c r="E34" s="120" t="s">
        <v>126</v>
      </c>
      <c r="F34" s="119" t="s">
        <v>922</v>
      </c>
      <c r="G34" s="121" t="s">
        <v>50</v>
      </c>
      <c r="H34" s="119" t="s">
        <v>87</v>
      </c>
      <c r="I34" s="122">
        <v>8000000000</v>
      </c>
      <c r="J34" s="119" t="s">
        <v>57</v>
      </c>
      <c r="K34" s="122"/>
      <c r="L34" s="122"/>
      <c r="M34" s="122"/>
      <c r="N34" s="122"/>
      <c r="O34" s="122"/>
      <c r="P34" s="122"/>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v>8000000000</v>
      </c>
      <c r="AS34" s="24">
        <f t="shared" si="0"/>
        <v>0</v>
      </c>
      <c r="AT34" s="24">
        <f t="shared" si="1"/>
        <v>0</v>
      </c>
      <c r="AU34" s="24">
        <f t="shared" si="2"/>
        <v>0</v>
      </c>
      <c r="AV34" s="24">
        <f t="shared" si="3"/>
        <v>0</v>
      </c>
      <c r="AW34" s="24">
        <f t="shared" si="4"/>
        <v>0</v>
      </c>
    </row>
    <row r="35" spans="1:49" ht="90" x14ac:dyDescent="0.25">
      <c r="A35" s="121" t="s">
        <v>53</v>
      </c>
      <c r="B35" s="121" t="s">
        <v>127</v>
      </c>
      <c r="C35" s="121">
        <v>2017</v>
      </c>
      <c r="D35" s="119" t="s">
        <v>127</v>
      </c>
      <c r="E35" s="121" t="s">
        <v>128</v>
      </c>
      <c r="F35" s="121" t="s">
        <v>922</v>
      </c>
      <c r="G35" s="121" t="s">
        <v>50</v>
      </c>
      <c r="H35" s="119" t="s">
        <v>56</v>
      </c>
      <c r="I35" s="130">
        <v>823033395</v>
      </c>
      <c r="J35" s="121" t="s">
        <v>129</v>
      </c>
      <c r="K35" s="122"/>
      <c r="L35" s="122">
        <v>19140311.511627909</v>
      </c>
      <c r="M35" s="122">
        <v>57420934.534883723</v>
      </c>
      <c r="N35" s="122"/>
      <c r="O35" s="122"/>
      <c r="P35" s="130">
        <v>76561246.046511635</v>
      </c>
      <c r="Q35" s="23"/>
      <c r="R35" s="23"/>
      <c r="S35" s="23">
        <v>95701557.558139548</v>
      </c>
      <c r="T35" s="23"/>
      <c r="U35" s="23"/>
      <c r="V35" s="23">
        <v>57420934.534883723</v>
      </c>
      <c r="W35" s="23"/>
      <c r="X35" s="23"/>
      <c r="Y35" s="23"/>
      <c r="Z35" s="23"/>
      <c r="AA35" s="23">
        <v>19140311.511627909</v>
      </c>
      <c r="AB35" s="23"/>
      <c r="AC35" s="23">
        <v>114841869.06976745</v>
      </c>
      <c r="AD35" s="23">
        <v>57420934.534883723</v>
      </c>
      <c r="AE35" s="23">
        <v>19140311.511627909</v>
      </c>
      <c r="AF35" s="23">
        <v>38280623.023255818</v>
      </c>
      <c r="AG35" s="23">
        <v>57420934.534883723</v>
      </c>
      <c r="AH35" s="23">
        <v>19140311.511627909</v>
      </c>
      <c r="AI35" s="23"/>
      <c r="AJ35" s="23"/>
      <c r="AK35" s="23"/>
      <c r="AL35" s="23"/>
      <c r="AM35" s="23">
        <v>76561246.046511635</v>
      </c>
      <c r="AN35" s="23">
        <v>19140311.511627909</v>
      </c>
      <c r="AO35" s="23">
        <v>76561246.046511635</v>
      </c>
      <c r="AP35" s="23"/>
      <c r="AQ35" s="23">
        <v>19140311.511627909</v>
      </c>
      <c r="AR35" s="23"/>
      <c r="AS35" s="24">
        <f t="shared" si="0"/>
        <v>133982180.58139537</v>
      </c>
      <c r="AT35" s="24">
        <f t="shared" si="1"/>
        <v>95701557.558139548</v>
      </c>
      <c r="AU35" s="24">
        <f t="shared" si="2"/>
        <v>382806230.23255819</v>
      </c>
      <c r="AV35" s="24">
        <f t="shared" si="3"/>
        <v>95701557.558139548</v>
      </c>
      <c r="AW35" s="24">
        <f t="shared" si="4"/>
        <v>114841869.06976745</v>
      </c>
    </row>
    <row r="36" spans="1:49" ht="33.75" hidden="1" x14ac:dyDescent="0.25">
      <c r="A36" s="119" t="s">
        <v>84</v>
      </c>
      <c r="B36" s="119" t="s">
        <v>130</v>
      </c>
      <c r="C36" s="119">
        <v>2017</v>
      </c>
      <c r="D36" s="119" t="s">
        <v>130</v>
      </c>
      <c r="E36" s="120" t="s">
        <v>131</v>
      </c>
      <c r="F36" s="119" t="s">
        <v>922</v>
      </c>
      <c r="G36" s="121" t="s">
        <v>50</v>
      </c>
      <c r="H36" s="119" t="s">
        <v>87</v>
      </c>
      <c r="I36" s="122">
        <v>4737670000</v>
      </c>
      <c r="J36" s="119" t="s">
        <v>57</v>
      </c>
      <c r="K36" s="122"/>
      <c r="L36" s="122"/>
      <c r="M36" s="122"/>
      <c r="N36" s="122"/>
      <c r="O36" s="122"/>
      <c r="P36" s="122"/>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v>4737670000</v>
      </c>
      <c r="AS36" s="24">
        <f t="shared" si="0"/>
        <v>0</v>
      </c>
      <c r="AT36" s="24">
        <f t="shared" si="1"/>
        <v>0</v>
      </c>
      <c r="AU36" s="24">
        <f t="shared" si="2"/>
        <v>0</v>
      </c>
      <c r="AV36" s="24">
        <f t="shared" si="3"/>
        <v>0</v>
      </c>
      <c r="AW36" s="24">
        <f t="shared" si="4"/>
        <v>0</v>
      </c>
    </row>
    <row r="37" spans="1:49" ht="33.75" hidden="1" x14ac:dyDescent="0.25">
      <c r="A37" s="119" t="s">
        <v>84</v>
      </c>
      <c r="B37" s="119" t="s">
        <v>132</v>
      </c>
      <c r="C37" s="119">
        <v>2017</v>
      </c>
      <c r="D37" s="119" t="s">
        <v>132</v>
      </c>
      <c r="E37" s="120" t="s">
        <v>133</v>
      </c>
      <c r="F37" s="119" t="s">
        <v>922</v>
      </c>
      <c r="G37" s="119" t="s">
        <v>134</v>
      </c>
      <c r="H37" s="119" t="s">
        <v>87</v>
      </c>
      <c r="I37" s="132">
        <v>1375243343</v>
      </c>
      <c r="J37" s="119" t="s">
        <v>57</v>
      </c>
      <c r="K37" s="122"/>
      <c r="L37" s="122"/>
      <c r="M37" s="122"/>
      <c r="N37" s="122"/>
      <c r="O37" s="122"/>
      <c r="P37" s="122"/>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v>1375243343</v>
      </c>
      <c r="AS37" s="24">
        <f t="shared" si="0"/>
        <v>0</v>
      </c>
      <c r="AT37" s="24">
        <f t="shared" si="1"/>
        <v>0</v>
      </c>
      <c r="AU37" s="24">
        <f t="shared" si="2"/>
        <v>0</v>
      </c>
      <c r="AV37" s="24">
        <f t="shared" si="3"/>
        <v>0</v>
      </c>
      <c r="AW37" s="24">
        <f t="shared" si="4"/>
        <v>0</v>
      </c>
    </row>
    <row r="38" spans="1:49" ht="56.25" hidden="1" x14ac:dyDescent="0.25">
      <c r="A38" s="119" t="s">
        <v>84</v>
      </c>
      <c r="B38" s="119" t="s">
        <v>135</v>
      </c>
      <c r="C38" s="119">
        <v>2017</v>
      </c>
      <c r="D38" s="119" t="s">
        <v>135</v>
      </c>
      <c r="E38" s="120" t="s">
        <v>136</v>
      </c>
      <c r="F38" s="119" t="s">
        <v>922</v>
      </c>
      <c r="G38" s="121" t="s">
        <v>50</v>
      </c>
      <c r="H38" s="119" t="s">
        <v>87</v>
      </c>
      <c r="I38" s="122">
        <v>707039000</v>
      </c>
      <c r="J38" s="119" t="s">
        <v>137</v>
      </c>
      <c r="K38" s="122"/>
      <c r="L38" s="122"/>
      <c r="M38" s="122"/>
      <c r="N38" s="122"/>
      <c r="O38" s="122"/>
      <c r="P38" s="122"/>
      <c r="Q38" s="23"/>
      <c r="R38" s="23"/>
      <c r="S38" s="23"/>
      <c r="T38" s="23"/>
      <c r="U38" s="23">
        <v>707039000</v>
      </c>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4">
        <f t="shared" si="0"/>
        <v>0</v>
      </c>
      <c r="AT38" s="24">
        <f t="shared" si="1"/>
        <v>0</v>
      </c>
      <c r="AU38" s="24">
        <f t="shared" si="2"/>
        <v>0</v>
      </c>
      <c r="AV38" s="24">
        <f t="shared" si="3"/>
        <v>0</v>
      </c>
      <c r="AW38" s="24">
        <f t="shared" si="4"/>
        <v>707039000</v>
      </c>
    </row>
    <row r="39" spans="1:49" ht="33.75" hidden="1" x14ac:dyDescent="0.2">
      <c r="A39" s="119" t="s">
        <v>53</v>
      </c>
      <c r="B39" s="160" t="s">
        <v>138</v>
      </c>
      <c r="C39" s="119">
        <v>2017</v>
      </c>
      <c r="D39" s="160" t="s">
        <v>138</v>
      </c>
      <c r="E39" s="120" t="s">
        <v>139</v>
      </c>
      <c r="F39" s="119" t="s">
        <v>924</v>
      </c>
      <c r="G39" s="121" t="s">
        <v>50</v>
      </c>
      <c r="H39" s="119" t="s">
        <v>56</v>
      </c>
      <c r="I39" s="122">
        <v>356845272</v>
      </c>
      <c r="J39" s="119" t="s">
        <v>140</v>
      </c>
      <c r="K39" s="122"/>
      <c r="L39" s="122">
        <v>71369054.400000006</v>
      </c>
      <c r="M39" s="122"/>
      <c r="N39" s="122"/>
      <c r="O39" s="122"/>
      <c r="P39" s="122"/>
      <c r="Q39" s="23"/>
      <c r="R39" s="23"/>
      <c r="S39" s="23"/>
      <c r="T39" s="23"/>
      <c r="U39" s="23"/>
      <c r="V39" s="23"/>
      <c r="W39" s="23">
        <v>71369054.400000006</v>
      </c>
      <c r="X39" s="23"/>
      <c r="Y39" s="23"/>
      <c r="Z39" s="23"/>
      <c r="AA39" s="23"/>
      <c r="AB39" s="23"/>
      <c r="AC39" s="23"/>
      <c r="AD39" s="23">
        <v>71369054.400000006</v>
      </c>
      <c r="AE39" s="23">
        <v>71369054.400000006</v>
      </c>
      <c r="AF39" s="23"/>
      <c r="AG39" s="23"/>
      <c r="AH39" s="23">
        <v>71369054.400000006</v>
      </c>
      <c r="AI39" s="23"/>
      <c r="AJ39" s="23"/>
      <c r="AK39" s="23"/>
      <c r="AL39" s="23"/>
      <c r="AM39" s="23"/>
      <c r="AN39" s="23"/>
      <c r="AO39" s="23"/>
      <c r="AP39" s="23"/>
      <c r="AQ39" s="23"/>
      <c r="AR39" s="23"/>
      <c r="AS39" s="24">
        <f t="shared" si="0"/>
        <v>71369054.400000006</v>
      </c>
      <c r="AT39" s="24">
        <f t="shared" si="1"/>
        <v>71369054.400000006</v>
      </c>
      <c r="AU39" s="24">
        <f t="shared" si="2"/>
        <v>71369054.400000006</v>
      </c>
      <c r="AV39" s="24">
        <f t="shared" si="3"/>
        <v>71369054.400000006</v>
      </c>
      <c r="AW39" s="24">
        <f t="shared" si="4"/>
        <v>71369054.400000006</v>
      </c>
    </row>
    <row r="40" spans="1:49" ht="56.25" hidden="1" x14ac:dyDescent="0.25">
      <c r="A40" s="119" t="s">
        <v>84</v>
      </c>
      <c r="B40" s="119" t="s">
        <v>141</v>
      </c>
      <c r="C40" s="119">
        <v>2017</v>
      </c>
      <c r="D40" s="119" t="s">
        <v>141</v>
      </c>
      <c r="E40" s="120" t="s">
        <v>142</v>
      </c>
      <c r="F40" s="119" t="s">
        <v>922</v>
      </c>
      <c r="G40" s="121" t="s">
        <v>50</v>
      </c>
      <c r="H40" s="119" t="s">
        <v>87</v>
      </c>
      <c r="I40" s="122">
        <v>711175000</v>
      </c>
      <c r="J40" s="119" t="s">
        <v>143</v>
      </c>
      <c r="K40" s="122"/>
      <c r="L40" s="122"/>
      <c r="M40" s="122"/>
      <c r="N40" s="122"/>
      <c r="O40" s="122"/>
      <c r="P40" s="122"/>
      <c r="Q40" s="23"/>
      <c r="R40" s="23"/>
      <c r="S40" s="23">
        <v>711175000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4">
        <f t="shared" si="0"/>
        <v>711175000</v>
      </c>
      <c r="AT40" s="24">
        <f t="shared" si="1"/>
        <v>0</v>
      </c>
      <c r="AU40" s="24">
        <f t="shared" si="2"/>
        <v>0</v>
      </c>
      <c r="AV40" s="24">
        <f t="shared" si="3"/>
        <v>0</v>
      </c>
      <c r="AW40" s="24">
        <f t="shared" si="4"/>
        <v>0</v>
      </c>
    </row>
    <row r="41" spans="1:49" ht="45" hidden="1" x14ac:dyDescent="0.25">
      <c r="A41" s="119" t="s">
        <v>53</v>
      </c>
      <c r="B41" s="119" t="s">
        <v>144</v>
      </c>
      <c r="C41" s="119">
        <v>2017</v>
      </c>
      <c r="D41" s="119" t="s">
        <v>144</v>
      </c>
      <c r="E41" s="120" t="s">
        <v>145</v>
      </c>
      <c r="F41" s="119" t="s">
        <v>928</v>
      </c>
      <c r="G41" s="119" t="s">
        <v>146</v>
      </c>
      <c r="H41" s="119" t="s">
        <v>56</v>
      </c>
      <c r="I41" s="122">
        <v>138400000</v>
      </c>
      <c r="J41" s="119" t="s">
        <v>147</v>
      </c>
      <c r="K41" s="122"/>
      <c r="L41" s="122"/>
      <c r="M41" s="122"/>
      <c r="N41" s="122"/>
      <c r="O41" s="122"/>
      <c r="P41" s="122"/>
      <c r="Q41" s="23"/>
      <c r="R41" s="23"/>
      <c r="S41" s="23"/>
      <c r="T41" s="23"/>
      <c r="U41" s="23"/>
      <c r="V41" s="23"/>
      <c r="W41" s="23"/>
      <c r="X41" s="23"/>
      <c r="Y41" s="23"/>
      <c r="Z41" s="23"/>
      <c r="AA41" s="23"/>
      <c r="AB41" s="23"/>
      <c r="AC41" s="23"/>
      <c r="AD41" s="23"/>
      <c r="AE41" s="23"/>
      <c r="AF41" s="23"/>
      <c r="AG41" s="23"/>
      <c r="AH41" s="23"/>
      <c r="AI41" s="23">
        <v>138400000</v>
      </c>
      <c r="AJ41" s="23"/>
      <c r="AK41" s="23"/>
      <c r="AL41" s="23"/>
      <c r="AM41" s="23"/>
      <c r="AN41" s="23"/>
      <c r="AO41" s="23"/>
      <c r="AP41" s="23"/>
      <c r="AQ41" s="23"/>
      <c r="AR41" s="23"/>
      <c r="AS41" s="24">
        <f t="shared" si="0"/>
        <v>0</v>
      </c>
      <c r="AT41" s="24">
        <f t="shared" si="1"/>
        <v>138400000</v>
      </c>
      <c r="AU41" s="24">
        <f t="shared" si="2"/>
        <v>0</v>
      </c>
      <c r="AV41" s="24">
        <f t="shared" si="3"/>
        <v>0</v>
      </c>
      <c r="AW41" s="24">
        <f t="shared" si="4"/>
        <v>0</v>
      </c>
    </row>
    <row r="42" spans="1:49" ht="101.25" hidden="1" x14ac:dyDescent="0.25">
      <c r="A42" s="119" t="s">
        <v>53</v>
      </c>
      <c r="B42" s="119" t="s">
        <v>148</v>
      </c>
      <c r="C42" s="119">
        <v>2017</v>
      </c>
      <c r="D42" s="119" t="s">
        <v>148</v>
      </c>
      <c r="E42" s="120" t="s">
        <v>149</v>
      </c>
      <c r="F42" s="119" t="s">
        <v>922</v>
      </c>
      <c r="G42" s="121" t="s">
        <v>50</v>
      </c>
      <c r="H42" s="119" t="s">
        <v>56</v>
      </c>
      <c r="I42" s="122">
        <v>231300000</v>
      </c>
      <c r="J42" s="119" t="s">
        <v>150</v>
      </c>
      <c r="K42" s="122">
        <v>231300000</v>
      </c>
      <c r="L42" s="122"/>
      <c r="M42" s="122"/>
      <c r="N42" s="122"/>
      <c r="O42" s="122"/>
      <c r="P42" s="122"/>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4">
        <f t="shared" si="0"/>
        <v>231300000</v>
      </c>
      <c r="AT42" s="24">
        <f t="shared" si="1"/>
        <v>0</v>
      </c>
      <c r="AU42" s="24">
        <f t="shared" si="2"/>
        <v>0</v>
      </c>
      <c r="AV42" s="24">
        <f t="shared" si="3"/>
        <v>0</v>
      </c>
      <c r="AW42" s="24">
        <f t="shared" si="4"/>
        <v>0</v>
      </c>
    </row>
    <row r="43" spans="1:49" ht="45" hidden="1" x14ac:dyDescent="0.25">
      <c r="A43" s="119" t="s">
        <v>53</v>
      </c>
      <c r="B43" s="119" t="s">
        <v>151</v>
      </c>
      <c r="C43" s="119">
        <v>2017</v>
      </c>
      <c r="D43" s="119" t="s">
        <v>151</v>
      </c>
      <c r="E43" s="120" t="s">
        <v>152</v>
      </c>
      <c r="F43" s="119" t="s">
        <v>922</v>
      </c>
      <c r="G43" s="121" t="s">
        <v>50</v>
      </c>
      <c r="H43" s="119" t="s">
        <v>56</v>
      </c>
      <c r="I43" s="122">
        <v>210000000</v>
      </c>
      <c r="J43" s="119" t="s">
        <v>57</v>
      </c>
      <c r="K43" s="122"/>
      <c r="L43" s="122"/>
      <c r="M43" s="122"/>
      <c r="N43" s="122"/>
      <c r="O43" s="122"/>
      <c r="P43" s="122"/>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v>210000000</v>
      </c>
      <c r="AS43" s="24">
        <f t="shared" si="0"/>
        <v>0</v>
      </c>
      <c r="AT43" s="24">
        <f t="shared" si="1"/>
        <v>0</v>
      </c>
      <c r="AU43" s="24">
        <f t="shared" si="2"/>
        <v>0</v>
      </c>
      <c r="AV43" s="24">
        <f t="shared" si="3"/>
        <v>0</v>
      </c>
      <c r="AW43" s="24">
        <f t="shared" si="4"/>
        <v>0</v>
      </c>
    </row>
    <row r="44" spans="1:49" ht="67.5" x14ac:dyDescent="0.25">
      <c r="A44" s="121" t="s">
        <v>53</v>
      </c>
      <c r="B44" s="121" t="s">
        <v>153</v>
      </c>
      <c r="C44" s="121">
        <v>2017</v>
      </c>
      <c r="D44" s="119" t="s">
        <v>153</v>
      </c>
      <c r="E44" s="121" t="s">
        <v>154</v>
      </c>
      <c r="F44" s="121" t="s">
        <v>922</v>
      </c>
      <c r="G44" s="121" t="s">
        <v>155</v>
      </c>
      <c r="H44" s="119" t="s">
        <v>56</v>
      </c>
      <c r="I44" s="130">
        <v>366665000</v>
      </c>
      <c r="J44" s="121" t="s">
        <v>156</v>
      </c>
      <c r="K44" s="122"/>
      <c r="L44" s="122"/>
      <c r="M44" s="122"/>
      <c r="N44" s="122"/>
      <c r="O44" s="122"/>
      <c r="P44" s="130">
        <v>30555416.666666668</v>
      </c>
      <c r="Q44" s="23">
        <v>61110833.333333336</v>
      </c>
      <c r="R44" s="23">
        <v>30555416.666666668</v>
      </c>
      <c r="S44" s="23">
        <v>30555416.666666668</v>
      </c>
      <c r="T44" s="23">
        <v>30555416.666666668</v>
      </c>
      <c r="U44" s="23"/>
      <c r="V44" s="23">
        <v>30555416.666666668</v>
      </c>
      <c r="W44" s="23"/>
      <c r="X44" s="23"/>
      <c r="Y44" s="23"/>
      <c r="Z44" s="23"/>
      <c r="AA44" s="23"/>
      <c r="AB44" s="23"/>
      <c r="AC44" s="23"/>
      <c r="AD44" s="23"/>
      <c r="AE44" s="23"/>
      <c r="AF44" s="23"/>
      <c r="AG44" s="23"/>
      <c r="AH44" s="23"/>
      <c r="AI44" s="23"/>
      <c r="AJ44" s="23">
        <v>30555416.666666668</v>
      </c>
      <c r="AK44" s="23"/>
      <c r="AL44" s="23">
        <v>61110833.333333336</v>
      </c>
      <c r="AM44" s="23">
        <v>30555416.666666668</v>
      </c>
      <c r="AN44" s="23"/>
      <c r="AO44" s="23">
        <v>30555416.666666668</v>
      </c>
      <c r="AP44" s="23"/>
      <c r="AQ44" s="23"/>
      <c r="AR44" s="23"/>
      <c r="AS44" s="24">
        <f t="shared" si="0"/>
        <v>30555416.666666668</v>
      </c>
      <c r="AT44" s="24">
        <f t="shared" si="1"/>
        <v>183332500</v>
      </c>
      <c r="AU44" s="24">
        <f t="shared" si="2"/>
        <v>91666250</v>
      </c>
      <c r="AV44" s="24">
        <f t="shared" si="3"/>
        <v>30555416.666666668</v>
      </c>
      <c r="AW44" s="24">
        <f t="shared" si="4"/>
        <v>30555416.666666668</v>
      </c>
    </row>
    <row r="45" spans="1:49" ht="45" hidden="1" x14ac:dyDescent="0.25">
      <c r="A45" s="119" t="s">
        <v>84</v>
      </c>
      <c r="B45" s="119" t="s">
        <v>157</v>
      </c>
      <c r="C45" s="119">
        <v>2017</v>
      </c>
      <c r="D45" s="119" t="s">
        <v>157</v>
      </c>
      <c r="E45" s="120" t="s">
        <v>158</v>
      </c>
      <c r="F45" s="119" t="s">
        <v>928</v>
      </c>
      <c r="G45" s="119" t="s">
        <v>159</v>
      </c>
      <c r="H45" s="119" t="s">
        <v>87</v>
      </c>
      <c r="I45" s="122">
        <v>475947893</v>
      </c>
      <c r="J45" s="119" t="s">
        <v>57</v>
      </c>
      <c r="K45" s="122"/>
      <c r="L45" s="122"/>
      <c r="M45" s="122"/>
      <c r="N45" s="122"/>
      <c r="O45" s="122"/>
      <c r="P45" s="122"/>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v>475947893</v>
      </c>
      <c r="AS45" s="24">
        <f t="shared" si="0"/>
        <v>0</v>
      </c>
      <c r="AT45" s="24">
        <f t="shared" si="1"/>
        <v>0</v>
      </c>
      <c r="AU45" s="24">
        <f t="shared" si="2"/>
        <v>0</v>
      </c>
      <c r="AV45" s="24">
        <f t="shared" si="3"/>
        <v>0</v>
      </c>
      <c r="AW45" s="24">
        <f t="shared" si="4"/>
        <v>0</v>
      </c>
    </row>
    <row r="46" spans="1:49" ht="33.75" hidden="1" x14ac:dyDescent="0.25">
      <c r="A46" s="119" t="s">
        <v>53</v>
      </c>
      <c r="B46" s="119" t="s">
        <v>160</v>
      </c>
      <c r="C46" s="119">
        <v>2017</v>
      </c>
      <c r="D46" s="119" t="s">
        <v>160</v>
      </c>
      <c r="E46" s="120" t="s">
        <v>161</v>
      </c>
      <c r="F46" s="119" t="s">
        <v>922</v>
      </c>
      <c r="G46" s="121" t="s">
        <v>50</v>
      </c>
      <c r="H46" s="119" t="s">
        <v>56</v>
      </c>
      <c r="I46" s="122">
        <v>4780000000</v>
      </c>
      <c r="J46" s="119" t="s">
        <v>57</v>
      </c>
      <c r="K46" s="122"/>
      <c r="L46" s="122"/>
      <c r="M46" s="122"/>
      <c r="N46" s="122"/>
      <c r="O46" s="122"/>
      <c r="P46" s="122"/>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v>4780000000</v>
      </c>
      <c r="AS46" s="24">
        <f t="shared" si="0"/>
        <v>0</v>
      </c>
      <c r="AT46" s="24">
        <f t="shared" si="1"/>
        <v>0</v>
      </c>
      <c r="AU46" s="24">
        <f t="shared" si="2"/>
        <v>0</v>
      </c>
      <c r="AV46" s="24">
        <f t="shared" si="3"/>
        <v>0</v>
      </c>
      <c r="AW46" s="24">
        <f t="shared" si="4"/>
        <v>0</v>
      </c>
    </row>
    <row r="47" spans="1:49" ht="56.25" hidden="1" x14ac:dyDescent="0.25">
      <c r="A47" s="119" t="s">
        <v>53</v>
      </c>
      <c r="B47" s="119" t="s">
        <v>162</v>
      </c>
      <c r="C47" s="119">
        <v>2017</v>
      </c>
      <c r="D47" s="119" t="s">
        <v>162</v>
      </c>
      <c r="E47" s="120" t="s">
        <v>163</v>
      </c>
      <c r="F47" s="119" t="s">
        <v>922</v>
      </c>
      <c r="G47" s="121" t="s">
        <v>50</v>
      </c>
      <c r="H47" s="119" t="s">
        <v>56</v>
      </c>
      <c r="I47" s="122">
        <v>700000000</v>
      </c>
      <c r="J47" s="119" t="s">
        <v>57</v>
      </c>
      <c r="K47" s="122"/>
      <c r="L47" s="122"/>
      <c r="M47" s="122"/>
      <c r="N47" s="122"/>
      <c r="O47" s="122"/>
      <c r="P47" s="122"/>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v>700000000</v>
      </c>
      <c r="AS47" s="24">
        <f t="shared" si="0"/>
        <v>0</v>
      </c>
      <c r="AT47" s="24">
        <f t="shared" si="1"/>
        <v>0</v>
      </c>
      <c r="AU47" s="24">
        <f t="shared" si="2"/>
        <v>0</v>
      </c>
      <c r="AV47" s="24">
        <f t="shared" si="3"/>
        <v>0</v>
      </c>
      <c r="AW47" s="24">
        <f t="shared" si="4"/>
        <v>0</v>
      </c>
    </row>
    <row r="48" spans="1:49" ht="33.75" hidden="1" x14ac:dyDescent="0.25">
      <c r="A48" s="119" t="s">
        <v>53</v>
      </c>
      <c r="B48" s="119" t="s">
        <v>164</v>
      </c>
      <c r="C48" s="119">
        <v>2017</v>
      </c>
      <c r="D48" s="119" t="s">
        <v>164</v>
      </c>
      <c r="E48" s="120" t="s">
        <v>165</v>
      </c>
      <c r="F48" s="119" t="s">
        <v>922</v>
      </c>
      <c r="G48" s="121" t="s">
        <v>50</v>
      </c>
      <c r="H48" s="119" t="s">
        <v>56</v>
      </c>
      <c r="I48" s="122">
        <v>362481204</v>
      </c>
      <c r="J48" s="119" t="s">
        <v>166</v>
      </c>
      <c r="K48" s="122"/>
      <c r="L48" s="122">
        <v>60413534</v>
      </c>
      <c r="M48" s="122"/>
      <c r="N48" s="122"/>
      <c r="O48" s="122"/>
      <c r="P48" s="122"/>
      <c r="Q48" s="23">
        <v>60413534</v>
      </c>
      <c r="R48" s="23"/>
      <c r="S48" s="23"/>
      <c r="T48" s="23"/>
      <c r="U48" s="23"/>
      <c r="V48" s="23"/>
      <c r="W48" s="23"/>
      <c r="X48" s="23"/>
      <c r="Y48" s="23"/>
      <c r="Z48" s="23"/>
      <c r="AA48" s="23"/>
      <c r="AB48" s="23"/>
      <c r="AC48" s="23"/>
      <c r="AD48" s="23"/>
      <c r="AE48" s="23"/>
      <c r="AF48" s="23"/>
      <c r="AG48" s="23"/>
      <c r="AH48" s="23"/>
      <c r="AI48" s="23">
        <v>181240602</v>
      </c>
      <c r="AJ48" s="23">
        <v>60413534</v>
      </c>
      <c r="AK48" s="23"/>
      <c r="AL48" s="23"/>
      <c r="AM48" s="23"/>
      <c r="AN48" s="23"/>
      <c r="AO48" s="23"/>
      <c r="AP48" s="23"/>
      <c r="AQ48" s="23"/>
      <c r="AR48" s="23"/>
      <c r="AS48" s="24">
        <f t="shared" si="0"/>
        <v>0</v>
      </c>
      <c r="AT48" s="24">
        <f t="shared" si="1"/>
        <v>362481204</v>
      </c>
      <c r="AU48" s="24">
        <f t="shared" si="2"/>
        <v>0</v>
      </c>
      <c r="AV48" s="24">
        <f t="shared" si="3"/>
        <v>0</v>
      </c>
      <c r="AW48" s="24">
        <f t="shared" si="4"/>
        <v>0</v>
      </c>
    </row>
    <row r="49" spans="1:49" ht="45" hidden="1" x14ac:dyDescent="0.25">
      <c r="A49" s="119" t="s">
        <v>53</v>
      </c>
      <c r="B49" s="119" t="s">
        <v>167</v>
      </c>
      <c r="C49" s="119">
        <v>2017</v>
      </c>
      <c r="D49" s="119" t="s">
        <v>167</v>
      </c>
      <c r="E49" s="120" t="s">
        <v>168</v>
      </c>
      <c r="F49" s="119" t="s">
        <v>922</v>
      </c>
      <c r="G49" s="121" t="s">
        <v>50</v>
      </c>
      <c r="H49" s="119" t="s">
        <v>56</v>
      </c>
      <c r="I49" s="122">
        <v>1539652500</v>
      </c>
      <c r="J49" s="119" t="s">
        <v>57</v>
      </c>
      <c r="K49" s="122"/>
      <c r="L49" s="122"/>
      <c r="M49" s="122"/>
      <c r="N49" s="122"/>
      <c r="O49" s="122"/>
      <c r="P49" s="122"/>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v>1539652500</v>
      </c>
      <c r="AS49" s="24">
        <f t="shared" si="0"/>
        <v>0</v>
      </c>
      <c r="AT49" s="24">
        <f t="shared" si="1"/>
        <v>0</v>
      </c>
      <c r="AU49" s="24">
        <f t="shared" si="2"/>
        <v>0</v>
      </c>
      <c r="AV49" s="24">
        <f t="shared" si="3"/>
        <v>0</v>
      </c>
      <c r="AW49" s="24">
        <f t="shared" si="4"/>
        <v>0</v>
      </c>
    </row>
    <row r="50" spans="1:49" ht="45" hidden="1" x14ac:dyDescent="0.25">
      <c r="A50" s="119" t="s">
        <v>53</v>
      </c>
      <c r="B50" s="119" t="s">
        <v>169</v>
      </c>
      <c r="C50" s="119">
        <v>2017</v>
      </c>
      <c r="D50" s="119" t="s">
        <v>169</v>
      </c>
      <c r="E50" s="120" t="s">
        <v>170</v>
      </c>
      <c r="F50" s="119" t="s">
        <v>929</v>
      </c>
      <c r="G50" s="119" t="s">
        <v>171</v>
      </c>
      <c r="H50" s="119" t="s">
        <v>56</v>
      </c>
      <c r="I50" s="122">
        <v>208252361</v>
      </c>
      <c r="J50" s="119" t="s">
        <v>57</v>
      </c>
      <c r="K50" s="122"/>
      <c r="L50" s="122"/>
      <c r="M50" s="122"/>
      <c r="N50" s="122"/>
      <c r="O50" s="122"/>
      <c r="P50" s="122"/>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v>208252361</v>
      </c>
      <c r="AS50" s="24">
        <f t="shared" si="0"/>
        <v>0</v>
      </c>
      <c r="AT50" s="24">
        <f t="shared" si="1"/>
        <v>0</v>
      </c>
      <c r="AU50" s="24">
        <f t="shared" si="2"/>
        <v>0</v>
      </c>
      <c r="AV50" s="24">
        <f t="shared" si="3"/>
        <v>0</v>
      </c>
      <c r="AW50" s="24">
        <f t="shared" si="4"/>
        <v>0</v>
      </c>
    </row>
    <row r="51" spans="1:49" ht="33.75" hidden="1" x14ac:dyDescent="0.25">
      <c r="A51" s="119" t="s">
        <v>47</v>
      </c>
      <c r="B51" s="119" t="s">
        <v>172</v>
      </c>
      <c r="C51" s="119">
        <v>2017</v>
      </c>
      <c r="D51" s="119" t="s">
        <v>172</v>
      </c>
      <c r="E51" s="120" t="s">
        <v>173</v>
      </c>
      <c r="F51" s="119" t="s">
        <v>928</v>
      </c>
      <c r="G51" s="121" t="s">
        <v>50</v>
      </c>
      <c r="H51" s="119" t="s">
        <v>51</v>
      </c>
      <c r="I51" s="122">
        <v>163962000</v>
      </c>
      <c r="J51" s="119" t="s">
        <v>52</v>
      </c>
      <c r="K51" s="122"/>
      <c r="L51" s="122"/>
      <c r="M51" s="122"/>
      <c r="N51" s="122"/>
      <c r="O51" s="122"/>
      <c r="P51" s="122"/>
      <c r="Q51" s="23"/>
      <c r="R51" s="23"/>
      <c r="S51" s="23"/>
      <c r="T51" s="23"/>
      <c r="U51" s="23"/>
      <c r="V51" s="23"/>
      <c r="W51" s="23"/>
      <c r="X51" s="23"/>
      <c r="Y51" s="23"/>
      <c r="Z51" s="23"/>
      <c r="AA51" s="23"/>
      <c r="AB51" s="23">
        <v>163962000</v>
      </c>
      <c r="AC51" s="23"/>
      <c r="AD51" s="23"/>
      <c r="AE51" s="23"/>
      <c r="AF51" s="23"/>
      <c r="AG51" s="23"/>
      <c r="AH51" s="23"/>
      <c r="AI51" s="23"/>
      <c r="AJ51" s="23"/>
      <c r="AK51" s="23"/>
      <c r="AL51" s="23"/>
      <c r="AM51" s="23"/>
      <c r="AN51" s="23"/>
      <c r="AO51" s="23"/>
      <c r="AP51" s="23"/>
      <c r="AQ51" s="23"/>
      <c r="AR51" s="23"/>
      <c r="AS51" s="24">
        <f t="shared" si="0"/>
        <v>0</v>
      </c>
      <c r="AT51" s="24">
        <f t="shared" si="1"/>
        <v>163962000</v>
      </c>
      <c r="AU51" s="24">
        <f t="shared" si="2"/>
        <v>0</v>
      </c>
      <c r="AV51" s="24">
        <f t="shared" si="3"/>
        <v>0</v>
      </c>
      <c r="AW51" s="24">
        <f t="shared" si="4"/>
        <v>0</v>
      </c>
    </row>
    <row r="52" spans="1:49" ht="33.75" hidden="1" x14ac:dyDescent="0.25">
      <c r="A52" s="119" t="s">
        <v>84</v>
      </c>
      <c r="B52" s="119" t="s">
        <v>174</v>
      </c>
      <c r="C52" s="119">
        <v>2017</v>
      </c>
      <c r="D52" s="119" t="s">
        <v>174</v>
      </c>
      <c r="E52" s="120" t="s">
        <v>175</v>
      </c>
      <c r="F52" s="119" t="s">
        <v>922</v>
      </c>
      <c r="G52" s="119" t="s">
        <v>134</v>
      </c>
      <c r="H52" s="119" t="s">
        <v>87</v>
      </c>
      <c r="I52" s="132">
        <v>682339252</v>
      </c>
      <c r="J52" s="119" t="s">
        <v>57</v>
      </c>
      <c r="K52" s="122"/>
      <c r="L52" s="122"/>
      <c r="M52" s="122"/>
      <c r="N52" s="122"/>
      <c r="O52" s="122"/>
      <c r="P52" s="122"/>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v>682339252</v>
      </c>
      <c r="AS52" s="24">
        <f t="shared" si="0"/>
        <v>0</v>
      </c>
      <c r="AT52" s="24">
        <f t="shared" si="1"/>
        <v>0</v>
      </c>
      <c r="AU52" s="24">
        <f t="shared" si="2"/>
        <v>0</v>
      </c>
      <c r="AV52" s="24">
        <f t="shared" si="3"/>
        <v>0</v>
      </c>
      <c r="AW52" s="24">
        <f t="shared" si="4"/>
        <v>0</v>
      </c>
    </row>
    <row r="53" spans="1:49" ht="45" hidden="1" x14ac:dyDescent="0.25">
      <c r="A53" s="119" t="s">
        <v>53</v>
      </c>
      <c r="B53" s="119" t="s">
        <v>176</v>
      </c>
      <c r="C53" s="119">
        <v>2017</v>
      </c>
      <c r="D53" s="119" t="s">
        <v>176</v>
      </c>
      <c r="E53" s="120" t="s">
        <v>177</v>
      </c>
      <c r="F53" s="119" t="s">
        <v>922</v>
      </c>
      <c r="G53" s="121" t="s">
        <v>50</v>
      </c>
      <c r="H53" s="119" t="s">
        <v>56</v>
      </c>
      <c r="I53" s="122">
        <v>1300000200</v>
      </c>
      <c r="J53" s="119" t="s">
        <v>57</v>
      </c>
      <c r="K53" s="122"/>
      <c r="L53" s="122"/>
      <c r="M53" s="122"/>
      <c r="N53" s="122"/>
      <c r="O53" s="122"/>
      <c r="P53" s="122"/>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v>1300000200</v>
      </c>
      <c r="AS53" s="24">
        <f t="shared" si="0"/>
        <v>0</v>
      </c>
      <c r="AT53" s="24">
        <f t="shared" si="1"/>
        <v>0</v>
      </c>
      <c r="AU53" s="24">
        <f t="shared" si="2"/>
        <v>0</v>
      </c>
      <c r="AV53" s="24">
        <f t="shared" si="3"/>
        <v>0</v>
      </c>
      <c r="AW53" s="24">
        <f t="shared" si="4"/>
        <v>0</v>
      </c>
    </row>
    <row r="54" spans="1:49" ht="33.75" hidden="1" x14ac:dyDescent="0.25">
      <c r="A54" s="119" t="s">
        <v>84</v>
      </c>
      <c r="B54" s="119" t="s">
        <v>178</v>
      </c>
      <c r="C54" s="119">
        <v>2017</v>
      </c>
      <c r="D54" s="119" t="s">
        <v>178</v>
      </c>
      <c r="E54" s="120" t="s">
        <v>179</v>
      </c>
      <c r="F54" s="119" t="s">
        <v>928</v>
      </c>
      <c r="G54" s="121" t="s">
        <v>50</v>
      </c>
      <c r="H54" s="119" t="s">
        <v>87</v>
      </c>
      <c r="I54" s="122">
        <v>415180727</v>
      </c>
      <c r="J54" s="119" t="s">
        <v>57</v>
      </c>
      <c r="K54" s="122"/>
      <c r="L54" s="122"/>
      <c r="M54" s="122"/>
      <c r="N54" s="122"/>
      <c r="O54" s="122"/>
      <c r="P54" s="122"/>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v>415180727</v>
      </c>
      <c r="AS54" s="24">
        <f t="shared" si="0"/>
        <v>0</v>
      </c>
      <c r="AT54" s="24">
        <f t="shared" si="1"/>
        <v>0</v>
      </c>
      <c r="AU54" s="24">
        <f t="shared" si="2"/>
        <v>0</v>
      </c>
      <c r="AV54" s="24">
        <f t="shared" si="3"/>
        <v>0</v>
      </c>
      <c r="AW54" s="24">
        <f t="shared" si="4"/>
        <v>0</v>
      </c>
    </row>
    <row r="55" spans="1:49" ht="33.75" hidden="1" x14ac:dyDescent="0.25">
      <c r="A55" s="119" t="s">
        <v>84</v>
      </c>
      <c r="B55" s="119" t="s">
        <v>180</v>
      </c>
      <c r="C55" s="119">
        <v>2017</v>
      </c>
      <c r="D55" s="119" t="s">
        <v>180</v>
      </c>
      <c r="E55" s="120" t="s">
        <v>181</v>
      </c>
      <c r="F55" s="119" t="s">
        <v>928</v>
      </c>
      <c r="G55" s="119" t="s">
        <v>182</v>
      </c>
      <c r="H55" s="119" t="s">
        <v>87</v>
      </c>
      <c r="I55" s="122">
        <v>1000000000</v>
      </c>
      <c r="J55" s="119" t="s">
        <v>57</v>
      </c>
      <c r="K55" s="122"/>
      <c r="L55" s="122"/>
      <c r="M55" s="122"/>
      <c r="N55" s="122"/>
      <c r="O55" s="122"/>
      <c r="P55" s="122"/>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v>1000000000</v>
      </c>
      <c r="AS55" s="24">
        <f t="shared" si="0"/>
        <v>0</v>
      </c>
      <c r="AT55" s="24">
        <f t="shared" si="1"/>
        <v>0</v>
      </c>
      <c r="AU55" s="24">
        <f t="shared" si="2"/>
        <v>0</v>
      </c>
      <c r="AV55" s="24">
        <f t="shared" si="3"/>
        <v>0</v>
      </c>
      <c r="AW55" s="24">
        <f t="shared" si="4"/>
        <v>0</v>
      </c>
    </row>
    <row r="56" spans="1:49" ht="33.75" hidden="1" x14ac:dyDescent="0.25">
      <c r="A56" s="119" t="s">
        <v>84</v>
      </c>
      <c r="B56" s="119" t="s">
        <v>183</v>
      </c>
      <c r="C56" s="119">
        <v>2017</v>
      </c>
      <c r="D56" s="119" t="s">
        <v>183</v>
      </c>
      <c r="E56" s="120" t="s">
        <v>184</v>
      </c>
      <c r="F56" s="119" t="s">
        <v>928</v>
      </c>
      <c r="G56" s="119" t="s">
        <v>182</v>
      </c>
      <c r="H56" s="119" t="s">
        <v>87</v>
      </c>
      <c r="I56" s="122">
        <v>1000000000</v>
      </c>
      <c r="J56" s="119" t="s">
        <v>57</v>
      </c>
      <c r="K56" s="122"/>
      <c r="L56" s="122"/>
      <c r="M56" s="122"/>
      <c r="N56" s="122"/>
      <c r="O56" s="122"/>
      <c r="P56" s="122"/>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v>1000000000</v>
      </c>
      <c r="AS56" s="24">
        <f t="shared" si="0"/>
        <v>0</v>
      </c>
      <c r="AT56" s="24">
        <f t="shared" si="1"/>
        <v>0</v>
      </c>
      <c r="AU56" s="24">
        <f t="shared" si="2"/>
        <v>0</v>
      </c>
      <c r="AV56" s="24">
        <f t="shared" si="3"/>
        <v>0</v>
      </c>
      <c r="AW56" s="24">
        <f t="shared" si="4"/>
        <v>0</v>
      </c>
    </row>
    <row r="57" spans="1:49" ht="33.75" hidden="1" x14ac:dyDescent="0.25">
      <c r="A57" s="119" t="s">
        <v>84</v>
      </c>
      <c r="B57" s="119" t="s">
        <v>185</v>
      </c>
      <c r="C57" s="119">
        <v>2017</v>
      </c>
      <c r="D57" s="119" t="s">
        <v>185</v>
      </c>
      <c r="E57" s="120" t="s">
        <v>186</v>
      </c>
      <c r="F57" s="119" t="s">
        <v>922</v>
      </c>
      <c r="G57" s="119" t="s">
        <v>182</v>
      </c>
      <c r="H57" s="119" t="s">
        <v>87</v>
      </c>
      <c r="I57" s="122">
        <v>2451640000</v>
      </c>
      <c r="J57" s="119" t="s">
        <v>57</v>
      </c>
      <c r="K57" s="122"/>
      <c r="L57" s="122"/>
      <c r="M57" s="122"/>
      <c r="N57" s="122"/>
      <c r="O57" s="122"/>
      <c r="P57" s="122"/>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v>2451640000</v>
      </c>
      <c r="AS57" s="24">
        <f t="shared" si="0"/>
        <v>0</v>
      </c>
      <c r="AT57" s="24">
        <f t="shared" si="1"/>
        <v>0</v>
      </c>
      <c r="AU57" s="24">
        <f t="shared" si="2"/>
        <v>0</v>
      </c>
      <c r="AV57" s="24">
        <f t="shared" si="3"/>
        <v>0</v>
      </c>
      <c r="AW57" s="24">
        <f t="shared" si="4"/>
        <v>0</v>
      </c>
    </row>
    <row r="58" spans="1:49" ht="33.75" hidden="1" x14ac:dyDescent="0.25">
      <c r="A58" s="119" t="s">
        <v>84</v>
      </c>
      <c r="B58" s="119" t="s">
        <v>187</v>
      </c>
      <c r="C58" s="119">
        <v>2017</v>
      </c>
      <c r="D58" s="119" t="s">
        <v>187</v>
      </c>
      <c r="E58" s="120" t="s">
        <v>188</v>
      </c>
      <c r="F58" s="119" t="s">
        <v>928</v>
      </c>
      <c r="G58" s="119" t="s">
        <v>182</v>
      </c>
      <c r="H58" s="119" t="s">
        <v>87</v>
      </c>
      <c r="I58" s="122">
        <v>1000000000</v>
      </c>
      <c r="J58" s="119" t="s">
        <v>57</v>
      </c>
      <c r="K58" s="122"/>
      <c r="L58" s="122"/>
      <c r="M58" s="122"/>
      <c r="N58" s="122"/>
      <c r="O58" s="122"/>
      <c r="P58" s="122"/>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v>1000000000</v>
      </c>
      <c r="AS58" s="24">
        <f t="shared" si="0"/>
        <v>0</v>
      </c>
      <c r="AT58" s="24">
        <f t="shared" si="1"/>
        <v>0</v>
      </c>
      <c r="AU58" s="24">
        <f t="shared" si="2"/>
        <v>0</v>
      </c>
      <c r="AV58" s="24">
        <f t="shared" si="3"/>
        <v>0</v>
      </c>
      <c r="AW58" s="24">
        <f t="shared" si="4"/>
        <v>0</v>
      </c>
    </row>
    <row r="59" spans="1:49" ht="33.75" hidden="1" x14ac:dyDescent="0.25">
      <c r="A59" s="119" t="s">
        <v>84</v>
      </c>
      <c r="B59" s="119" t="s">
        <v>189</v>
      </c>
      <c r="C59" s="119">
        <v>2017</v>
      </c>
      <c r="D59" s="119" t="s">
        <v>189</v>
      </c>
      <c r="E59" s="120" t="s">
        <v>190</v>
      </c>
      <c r="F59" s="119" t="s">
        <v>929</v>
      </c>
      <c r="G59" s="121" t="s">
        <v>50</v>
      </c>
      <c r="H59" s="119" t="s">
        <v>87</v>
      </c>
      <c r="I59" s="122">
        <v>280000000</v>
      </c>
      <c r="J59" s="119" t="s">
        <v>191</v>
      </c>
      <c r="K59" s="122"/>
      <c r="L59" s="122"/>
      <c r="M59" s="122"/>
      <c r="N59" s="122"/>
      <c r="O59" s="122">
        <v>280000000</v>
      </c>
      <c r="P59" s="122"/>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4">
        <f t="shared" si="0"/>
        <v>0</v>
      </c>
      <c r="AT59" s="24">
        <f t="shared" si="1"/>
        <v>280000000</v>
      </c>
      <c r="AU59" s="24">
        <f t="shared" si="2"/>
        <v>0</v>
      </c>
      <c r="AV59" s="24">
        <f t="shared" si="3"/>
        <v>0</v>
      </c>
      <c r="AW59" s="24">
        <f t="shared" si="4"/>
        <v>0</v>
      </c>
    </row>
    <row r="60" spans="1:49" ht="56.25" hidden="1" x14ac:dyDescent="0.25">
      <c r="A60" s="119" t="s">
        <v>53</v>
      </c>
      <c r="B60" s="119" t="s">
        <v>192</v>
      </c>
      <c r="C60" s="119">
        <v>2017</v>
      </c>
      <c r="D60" s="119" t="s">
        <v>192</v>
      </c>
      <c r="E60" s="120" t="s">
        <v>193</v>
      </c>
      <c r="F60" s="119" t="s">
        <v>922</v>
      </c>
      <c r="G60" s="121" t="s">
        <v>50</v>
      </c>
      <c r="H60" s="119" t="s">
        <v>56</v>
      </c>
      <c r="I60" s="122">
        <v>1121730956</v>
      </c>
      <c r="J60" s="119" t="s">
        <v>57</v>
      </c>
      <c r="K60" s="122"/>
      <c r="L60" s="122"/>
      <c r="M60" s="122"/>
      <c r="N60" s="122"/>
      <c r="O60" s="122"/>
      <c r="P60" s="122"/>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v>1121730956</v>
      </c>
      <c r="AS60" s="24">
        <f t="shared" si="0"/>
        <v>0</v>
      </c>
      <c r="AT60" s="24">
        <f t="shared" si="1"/>
        <v>0</v>
      </c>
      <c r="AU60" s="24">
        <f t="shared" si="2"/>
        <v>0</v>
      </c>
      <c r="AV60" s="24">
        <f t="shared" si="3"/>
        <v>0</v>
      </c>
      <c r="AW60" s="24">
        <f t="shared" si="4"/>
        <v>0</v>
      </c>
    </row>
    <row r="61" spans="1:49" ht="33.75" hidden="1" x14ac:dyDescent="0.25">
      <c r="A61" s="119" t="s">
        <v>53</v>
      </c>
      <c r="B61" s="119" t="s">
        <v>194</v>
      </c>
      <c r="C61" s="119">
        <v>2017</v>
      </c>
      <c r="D61" s="119" t="s">
        <v>194</v>
      </c>
      <c r="E61" s="120" t="s">
        <v>195</v>
      </c>
      <c r="F61" s="119" t="s">
        <v>929</v>
      </c>
      <c r="G61" s="121" t="s">
        <v>50</v>
      </c>
      <c r="H61" s="119" t="s">
        <v>56</v>
      </c>
      <c r="I61" s="122">
        <v>1673201025</v>
      </c>
      <c r="J61" s="119" t="s">
        <v>57</v>
      </c>
      <c r="K61" s="122"/>
      <c r="L61" s="122"/>
      <c r="M61" s="122"/>
      <c r="N61" s="122"/>
      <c r="O61" s="122"/>
      <c r="P61" s="122"/>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v>1673201025</v>
      </c>
      <c r="AS61" s="24">
        <f t="shared" si="0"/>
        <v>0</v>
      </c>
      <c r="AT61" s="24">
        <f t="shared" si="1"/>
        <v>0</v>
      </c>
      <c r="AU61" s="24">
        <f t="shared" si="2"/>
        <v>0</v>
      </c>
      <c r="AV61" s="24">
        <f t="shared" si="3"/>
        <v>0</v>
      </c>
      <c r="AW61" s="24">
        <f t="shared" si="4"/>
        <v>0</v>
      </c>
    </row>
    <row r="62" spans="1:49" ht="45" x14ac:dyDescent="0.25">
      <c r="A62" s="121" t="s">
        <v>53</v>
      </c>
      <c r="B62" s="121" t="s">
        <v>196</v>
      </c>
      <c r="C62" s="121">
        <v>2017</v>
      </c>
      <c r="D62" s="119" t="s">
        <v>196</v>
      </c>
      <c r="E62" s="121" t="s">
        <v>197</v>
      </c>
      <c r="F62" s="121" t="s">
        <v>922</v>
      </c>
      <c r="G62" s="121" t="s">
        <v>50</v>
      </c>
      <c r="H62" s="119" t="s">
        <v>56</v>
      </c>
      <c r="I62" s="130">
        <v>694246000</v>
      </c>
      <c r="J62" s="121" t="s">
        <v>198</v>
      </c>
      <c r="K62" s="122"/>
      <c r="L62" s="122"/>
      <c r="M62" s="122"/>
      <c r="N62" s="122"/>
      <c r="O62" s="122"/>
      <c r="P62" s="130">
        <v>86780750</v>
      </c>
      <c r="Q62" s="23"/>
      <c r="R62" s="23"/>
      <c r="S62" s="23">
        <v>173561500</v>
      </c>
      <c r="T62" s="23"/>
      <c r="U62" s="23">
        <v>173561500</v>
      </c>
      <c r="V62" s="23"/>
      <c r="W62" s="23"/>
      <c r="X62" s="23"/>
      <c r="Y62" s="23"/>
      <c r="Z62" s="23"/>
      <c r="AA62" s="23"/>
      <c r="AB62" s="23"/>
      <c r="AC62" s="23"/>
      <c r="AD62" s="23"/>
      <c r="AE62" s="23"/>
      <c r="AF62" s="23"/>
      <c r="AG62" s="23"/>
      <c r="AH62" s="23"/>
      <c r="AI62" s="23"/>
      <c r="AJ62" s="23"/>
      <c r="AK62" s="23"/>
      <c r="AL62" s="23"/>
      <c r="AM62" s="23">
        <v>86780750</v>
      </c>
      <c r="AN62" s="23"/>
      <c r="AO62" s="23"/>
      <c r="AP62" s="23"/>
      <c r="AQ62" s="23">
        <v>173561500</v>
      </c>
      <c r="AR62" s="23"/>
      <c r="AS62" s="24">
        <f t="shared" si="0"/>
        <v>173561500</v>
      </c>
      <c r="AT62" s="24">
        <f t="shared" si="1"/>
        <v>0</v>
      </c>
      <c r="AU62" s="24">
        <f t="shared" si="2"/>
        <v>173561500</v>
      </c>
      <c r="AV62" s="24">
        <f t="shared" si="3"/>
        <v>173561500</v>
      </c>
      <c r="AW62" s="24">
        <f t="shared" si="4"/>
        <v>173561500</v>
      </c>
    </row>
    <row r="63" spans="1:49" ht="33.75" hidden="1" x14ac:dyDescent="0.2">
      <c r="A63" s="119" t="s">
        <v>53</v>
      </c>
      <c r="B63" s="124" t="s">
        <v>199</v>
      </c>
      <c r="C63" s="119">
        <v>2017</v>
      </c>
      <c r="D63" s="124" t="s">
        <v>199</v>
      </c>
      <c r="E63" s="119" t="s">
        <v>200</v>
      </c>
      <c r="F63" s="119" t="s">
        <v>922</v>
      </c>
      <c r="G63" s="121" t="s">
        <v>50</v>
      </c>
      <c r="H63" s="119" t="s">
        <v>56</v>
      </c>
      <c r="I63" s="125">
        <v>3019654581</v>
      </c>
      <c r="J63" s="124" t="s">
        <v>57</v>
      </c>
      <c r="K63" s="122"/>
      <c r="L63" s="122"/>
      <c r="M63" s="122"/>
      <c r="N63" s="122"/>
      <c r="O63" s="122"/>
      <c r="P63" s="122"/>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v>3019654581</v>
      </c>
      <c r="AS63" s="24">
        <f t="shared" si="0"/>
        <v>0</v>
      </c>
      <c r="AT63" s="24">
        <f t="shared" si="1"/>
        <v>0</v>
      </c>
      <c r="AU63" s="24">
        <f t="shared" si="2"/>
        <v>0</v>
      </c>
      <c r="AV63" s="24">
        <f t="shared" si="3"/>
        <v>0</v>
      </c>
      <c r="AW63" s="24">
        <f t="shared" si="4"/>
        <v>0</v>
      </c>
    </row>
    <row r="64" spans="1:49" ht="45" hidden="1" x14ac:dyDescent="0.2">
      <c r="A64" s="119" t="s">
        <v>53</v>
      </c>
      <c r="B64" s="131" t="s">
        <v>201</v>
      </c>
      <c r="C64" s="119">
        <v>2017</v>
      </c>
      <c r="D64" s="131" t="s">
        <v>201</v>
      </c>
      <c r="E64" s="146" t="s">
        <v>202</v>
      </c>
      <c r="F64" s="119" t="s">
        <v>922</v>
      </c>
      <c r="G64" s="121" t="s">
        <v>50</v>
      </c>
      <c r="H64" s="119" t="s">
        <v>56</v>
      </c>
      <c r="I64" s="122">
        <v>477012291</v>
      </c>
      <c r="J64" s="124" t="s">
        <v>57</v>
      </c>
      <c r="K64" s="122"/>
      <c r="L64" s="122"/>
      <c r="M64" s="122"/>
      <c r="N64" s="122"/>
      <c r="O64" s="122"/>
      <c r="P64" s="122"/>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v>477012291</v>
      </c>
      <c r="AS64" s="24">
        <f t="shared" si="0"/>
        <v>0</v>
      </c>
      <c r="AT64" s="24">
        <f t="shared" si="1"/>
        <v>0</v>
      </c>
      <c r="AU64" s="24">
        <f t="shared" si="2"/>
        <v>0</v>
      </c>
      <c r="AV64" s="24">
        <f t="shared" si="3"/>
        <v>0</v>
      </c>
      <c r="AW64" s="24">
        <f t="shared" si="4"/>
        <v>0</v>
      </c>
    </row>
    <row r="65" spans="1:49" ht="56.25" hidden="1" x14ac:dyDescent="0.25">
      <c r="A65" s="119" t="s">
        <v>53</v>
      </c>
      <c r="B65" s="119" t="s">
        <v>203</v>
      </c>
      <c r="C65" s="119">
        <v>2017</v>
      </c>
      <c r="D65" s="119" t="s">
        <v>203</v>
      </c>
      <c r="E65" s="120" t="s">
        <v>204</v>
      </c>
      <c r="F65" s="119" t="s">
        <v>922</v>
      </c>
      <c r="G65" s="121" t="s">
        <v>50</v>
      </c>
      <c r="H65" s="119" t="s">
        <v>56</v>
      </c>
      <c r="I65" s="122">
        <v>670000000</v>
      </c>
      <c r="J65" s="119" t="s">
        <v>205</v>
      </c>
      <c r="K65" s="122"/>
      <c r="L65" s="122"/>
      <c r="M65" s="122"/>
      <c r="N65" s="122"/>
      <c r="O65" s="122"/>
      <c r="P65" s="122"/>
      <c r="Q65" s="23"/>
      <c r="R65" s="23">
        <v>134000000</v>
      </c>
      <c r="S65" s="23"/>
      <c r="T65" s="23"/>
      <c r="U65" s="23"/>
      <c r="V65" s="23"/>
      <c r="W65" s="38"/>
      <c r="X65" s="23">
        <v>134000000</v>
      </c>
      <c r="Y65" s="23"/>
      <c r="Z65" s="23"/>
      <c r="AA65" s="23"/>
      <c r="AB65" s="23"/>
      <c r="AC65" s="23"/>
      <c r="AD65" s="23"/>
      <c r="AE65" s="23">
        <v>134000000</v>
      </c>
      <c r="AF65" s="23"/>
      <c r="AG65" s="23"/>
      <c r="AH65" s="23"/>
      <c r="AI65" s="23"/>
      <c r="AJ65" s="23">
        <v>134000000</v>
      </c>
      <c r="AK65" s="23"/>
      <c r="AL65" s="23">
        <v>134000000</v>
      </c>
      <c r="AM65" s="23"/>
      <c r="AN65" s="23"/>
      <c r="AO65" s="23"/>
      <c r="AP65" s="23"/>
      <c r="AQ65" s="23"/>
      <c r="AR65" s="23"/>
      <c r="AS65" s="24">
        <f t="shared" si="0"/>
        <v>0</v>
      </c>
      <c r="AT65" s="24">
        <f t="shared" si="1"/>
        <v>402000000</v>
      </c>
      <c r="AU65" s="24">
        <f t="shared" si="2"/>
        <v>134000000</v>
      </c>
      <c r="AV65" s="24">
        <f t="shared" si="3"/>
        <v>134000000</v>
      </c>
      <c r="AW65" s="24">
        <f t="shared" si="4"/>
        <v>0</v>
      </c>
    </row>
    <row r="66" spans="1:49" ht="67.5" hidden="1" x14ac:dyDescent="0.25">
      <c r="A66" s="119" t="s">
        <v>84</v>
      </c>
      <c r="B66" s="119" t="s">
        <v>206</v>
      </c>
      <c r="C66" s="119">
        <v>2017</v>
      </c>
      <c r="D66" s="119" t="s">
        <v>206</v>
      </c>
      <c r="E66" s="120" t="s">
        <v>207</v>
      </c>
      <c r="F66" s="119" t="s">
        <v>922</v>
      </c>
      <c r="G66" s="121" t="s">
        <v>50</v>
      </c>
      <c r="H66" s="119" t="s">
        <v>87</v>
      </c>
      <c r="I66" s="122">
        <v>597535000</v>
      </c>
      <c r="J66" s="119" t="s">
        <v>208</v>
      </c>
      <c r="K66" s="122"/>
      <c r="L66" s="122"/>
      <c r="M66" s="122"/>
      <c r="N66" s="122"/>
      <c r="O66" s="122"/>
      <c r="P66" s="122"/>
      <c r="Q66" s="23"/>
      <c r="R66" s="23"/>
      <c r="S66" s="23"/>
      <c r="T66" s="23"/>
      <c r="U66" s="23"/>
      <c r="V66" s="23"/>
      <c r="W66" s="23"/>
      <c r="X66" s="23"/>
      <c r="Y66" s="23"/>
      <c r="Z66" s="23"/>
      <c r="AA66" s="23"/>
      <c r="AB66" s="23"/>
      <c r="AC66" s="23"/>
      <c r="AD66" s="23"/>
      <c r="AE66" s="23"/>
      <c r="AF66" s="23">
        <v>597535000</v>
      </c>
      <c r="AG66" s="23"/>
      <c r="AH66" s="23"/>
      <c r="AI66" s="23"/>
      <c r="AJ66" s="23"/>
      <c r="AK66" s="23"/>
      <c r="AL66" s="23"/>
      <c r="AM66" s="23"/>
      <c r="AN66" s="23"/>
      <c r="AO66" s="23"/>
      <c r="AP66" s="23"/>
      <c r="AQ66" s="23"/>
      <c r="AR66" s="23"/>
      <c r="AS66" s="24">
        <f t="shared" si="0"/>
        <v>0</v>
      </c>
      <c r="AT66" s="24">
        <f t="shared" si="1"/>
        <v>0</v>
      </c>
      <c r="AU66" s="24">
        <f t="shared" si="2"/>
        <v>0</v>
      </c>
      <c r="AV66" s="24">
        <f t="shared" si="3"/>
        <v>0</v>
      </c>
      <c r="AW66" s="24">
        <f t="shared" si="4"/>
        <v>597535000</v>
      </c>
    </row>
    <row r="67" spans="1:49" ht="33.75" hidden="1" x14ac:dyDescent="0.25">
      <c r="A67" s="119" t="s">
        <v>53</v>
      </c>
      <c r="B67" s="119" t="s">
        <v>209</v>
      </c>
      <c r="C67" s="119">
        <v>2017</v>
      </c>
      <c r="D67" s="119" t="s">
        <v>209</v>
      </c>
      <c r="E67" s="120" t="s">
        <v>210</v>
      </c>
      <c r="F67" s="119" t="s">
        <v>922</v>
      </c>
      <c r="G67" s="121" t="s">
        <v>50</v>
      </c>
      <c r="H67" s="119" t="s">
        <v>56</v>
      </c>
      <c r="I67" s="122">
        <v>613500000</v>
      </c>
      <c r="J67" s="119" t="s">
        <v>52</v>
      </c>
      <c r="K67" s="122"/>
      <c r="L67" s="122"/>
      <c r="M67" s="122"/>
      <c r="N67" s="122"/>
      <c r="O67" s="122"/>
      <c r="P67" s="122"/>
      <c r="Q67" s="23"/>
      <c r="R67" s="23"/>
      <c r="S67" s="23"/>
      <c r="T67" s="23"/>
      <c r="U67" s="23"/>
      <c r="V67" s="23"/>
      <c r="W67" s="23"/>
      <c r="X67" s="23"/>
      <c r="Y67" s="23"/>
      <c r="Z67" s="23"/>
      <c r="AA67" s="23"/>
      <c r="AB67" s="23">
        <v>613500000</v>
      </c>
      <c r="AC67" s="23"/>
      <c r="AD67" s="23"/>
      <c r="AE67" s="23"/>
      <c r="AF67" s="23"/>
      <c r="AG67" s="23"/>
      <c r="AH67" s="23"/>
      <c r="AI67" s="23"/>
      <c r="AJ67" s="23"/>
      <c r="AK67" s="23"/>
      <c r="AL67" s="23"/>
      <c r="AM67" s="23"/>
      <c r="AN67" s="23"/>
      <c r="AO67" s="23"/>
      <c r="AP67" s="23"/>
      <c r="AQ67" s="23"/>
      <c r="AR67" s="23"/>
      <c r="AS67" s="24">
        <f t="shared" si="0"/>
        <v>0</v>
      </c>
      <c r="AT67" s="24">
        <f t="shared" si="1"/>
        <v>613500000</v>
      </c>
      <c r="AU67" s="24">
        <f t="shared" si="2"/>
        <v>0</v>
      </c>
      <c r="AV67" s="24">
        <f t="shared" si="3"/>
        <v>0</v>
      </c>
      <c r="AW67" s="24">
        <f t="shared" si="4"/>
        <v>0</v>
      </c>
    </row>
    <row r="68" spans="1:49" ht="56.25" hidden="1" x14ac:dyDescent="0.25">
      <c r="A68" s="119" t="s">
        <v>53</v>
      </c>
      <c r="B68" s="119" t="s">
        <v>211</v>
      </c>
      <c r="C68" s="119">
        <v>2017</v>
      </c>
      <c r="D68" s="119" t="s">
        <v>211</v>
      </c>
      <c r="E68" s="120" t="s">
        <v>212</v>
      </c>
      <c r="F68" s="119" t="s">
        <v>926</v>
      </c>
      <c r="G68" s="121" t="s">
        <v>50</v>
      </c>
      <c r="H68" s="119" t="s">
        <v>56</v>
      </c>
      <c r="I68" s="122">
        <v>459150000</v>
      </c>
      <c r="J68" s="119" t="s">
        <v>57</v>
      </c>
      <c r="K68" s="122"/>
      <c r="L68" s="122"/>
      <c r="M68" s="122"/>
      <c r="N68" s="122"/>
      <c r="O68" s="122"/>
      <c r="P68" s="122"/>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v>459150000</v>
      </c>
      <c r="AS68" s="24">
        <f t="shared" ref="AS68:AS131" si="5">K68+S68+Z68+AA68+AH68+AP68</f>
        <v>0</v>
      </c>
      <c r="AT68" s="24">
        <f t="shared" ref="AT68:AT131" si="6">L68+Q68+R68+Y68+O68+AB68+AG68+AI68+AJ68+AL68+AN68</f>
        <v>0</v>
      </c>
      <c r="AU68" s="24">
        <f t="shared" ref="AU68:AU131" si="7">N68+P68+V68+X68+AC68+AD68+AK68+AM68</f>
        <v>0</v>
      </c>
      <c r="AV68" s="24">
        <f t="shared" ref="AV68:AV131" si="8">M68+T68+AE68+AQ68</f>
        <v>0</v>
      </c>
      <c r="AW68" s="24">
        <f t="shared" ref="AW68:AW131" si="9">U68+W68+AF68+AO68</f>
        <v>0</v>
      </c>
    </row>
    <row r="69" spans="1:49" ht="33.75" x14ac:dyDescent="0.25">
      <c r="A69" s="121" t="s">
        <v>53</v>
      </c>
      <c r="B69" s="121" t="s">
        <v>213</v>
      </c>
      <c r="C69" s="121">
        <v>2017</v>
      </c>
      <c r="D69" s="119" t="s">
        <v>213</v>
      </c>
      <c r="E69" s="121" t="s">
        <v>214</v>
      </c>
      <c r="F69" s="121" t="s">
        <v>922</v>
      </c>
      <c r="G69" s="121" t="s">
        <v>50</v>
      </c>
      <c r="H69" s="119" t="s">
        <v>56</v>
      </c>
      <c r="I69" s="130">
        <v>243719400</v>
      </c>
      <c r="J69" s="121" t="s">
        <v>215</v>
      </c>
      <c r="K69" s="122"/>
      <c r="L69" s="122"/>
      <c r="M69" s="122"/>
      <c r="N69" s="122"/>
      <c r="O69" s="122"/>
      <c r="P69" s="130">
        <v>121859700</v>
      </c>
      <c r="Q69" s="23"/>
      <c r="R69" s="23"/>
      <c r="S69" s="23"/>
      <c r="T69" s="23"/>
      <c r="U69" s="23"/>
      <c r="V69" s="23"/>
      <c r="W69" s="23"/>
      <c r="X69" s="23"/>
      <c r="Y69" s="23"/>
      <c r="Z69" s="23"/>
      <c r="AA69" s="23"/>
      <c r="AB69" s="23"/>
      <c r="AC69" s="23"/>
      <c r="AD69" s="23">
        <v>121859700</v>
      </c>
      <c r="AE69" s="23"/>
      <c r="AF69" s="23"/>
      <c r="AG69" s="23"/>
      <c r="AH69" s="23"/>
      <c r="AI69" s="23"/>
      <c r="AJ69" s="23"/>
      <c r="AK69" s="23"/>
      <c r="AL69" s="23"/>
      <c r="AM69" s="23"/>
      <c r="AN69" s="23"/>
      <c r="AO69" s="23"/>
      <c r="AP69" s="23"/>
      <c r="AQ69" s="23"/>
      <c r="AR69" s="23"/>
      <c r="AS69" s="24">
        <f t="shared" si="5"/>
        <v>0</v>
      </c>
      <c r="AT69" s="24">
        <f t="shared" si="6"/>
        <v>0</v>
      </c>
      <c r="AU69" s="24">
        <f t="shared" si="7"/>
        <v>243719400</v>
      </c>
      <c r="AV69" s="24">
        <f t="shared" si="8"/>
        <v>0</v>
      </c>
      <c r="AW69" s="24">
        <f t="shared" si="9"/>
        <v>0</v>
      </c>
    </row>
    <row r="70" spans="1:49" ht="33.75" hidden="1" x14ac:dyDescent="0.25">
      <c r="A70" s="119" t="s">
        <v>84</v>
      </c>
      <c r="B70" s="119" t="s">
        <v>216</v>
      </c>
      <c r="C70" s="119">
        <v>2017</v>
      </c>
      <c r="D70" s="119" t="s">
        <v>216</v>
      </c>
      <c r="E70" s="120" t="s">
        <v>217</v>
      </c>
      <c r="F70" s="119" t="s">
        <v>929</v>
      </c>
      <c r="G70" s="119" t="s">
        <v>218</v>
      </c>
      <c r="H70" s="119" t="s">
        <v>87</v>
      </c>
      <c r="I70" s="122">
        <v>198832002</v>
      </c>
      <c r="J70" s="119" t="s">
        <v>208</v>
      </c>
      <c r="K70" s="122"/>
      <c r="L70" s="122"/>
      <c r="M70" s="122"/>
      <c r="N70" s="122"/>
      <c r="O70" s="122"/>
      <c r="P70" s="122"/>
      <c r="Q70" s="23"/>
      <c r="R70" s="23"/>
      <c r="S70" s="23"/>
      <c r="T70" s="23"/>
      <c r="U70" s="23"/>
      <c r="V70" s="23"/>
      <c r="W70" s="23"/>
      <c r="X70" s="23"/>
      <c r="Y70" s="23"/>
      <c r="Z70" s="23"/>
      <c r="AA70" s="23"/>
      <c r="AB70" s="23"/>
      <c r="AC70" s="23"/>
      <c r="AD70" s="23"/>
      <c r="AE70" s="23"/>
      <c r="AF70" s="23">
        <v>198832002</v>
      </c>
      <c r="AG70" s="23"/>
      <c r="AH70" s="23"/>
      <c r="AI70" s="23"/>
      <c r="AJ70" s="23"/>
      <c r="AK70" s="23"/>
      <c r="AL70" s="23"/>
      <c r="AM70" s="23"/>
      <c r="AN70" s="23"/>
      <c r="AO70" s="23"/>
      <c r="AP70" s="23"/>
      <c r="AQ70" s="23"/>
      <c r="AR70" s="23"/>
      <c r="AS70" s="24">
        <f t="shared" si="5"/>
        <v>0</v>
      </c>
      <c r="AT70" s="24">
        <f t="shared" si="6"/>
        <v>0</v>
      </c>
      <c r="AU70" s="24">
        <f t="shared" si="7"/>
        <v>0</v>
      </c>
      <c r="AV70" s="24">
        <f t="shared" si="8"/>
        <v>0</v>
      </c>
      <c r="AW70" s="24">
        <f t="shared" si="9"/>
        <v>198832002</v>
      </c>
    </row>
    <row r="71" spans="1:49" ht="33.75" hidden="1" x14ac:dyDescent="0.25">
      <c r="A71" s="119" t="s">
        <v>84</v>
      </c>
      <c r="B71" s="119" t="s">
        <v>219</v>
      </c>
      <c r="C71" s="119">
        <v>2017</v>
      </c>
      <c r="D71" s="119" t="s">
        <v>219</v>
      </c>
      <c r="E71" s="120" t="s">
        <v>220</v>
      </c>
      <c r="F71" s="119" t="s">
        <v>929</v>
      </c>
      <c r="G71" s="119" t="s">
        <v>182</v>
      </c>
      <c r="H71" s="119" t="s">
        <v>87</v>
      </c>
      <c r="I71" s="122">
        <v>500000000</v>
      </c>
      <c r="J71" s="119" t="s">
        <v>57</v>
      </c>
      <c r="K71" s="122"/>
      <c r="L71" s="122"/>
      <c r="M71" s="122"/>
      <c r="N71" s="122"/>
      <c r="O71" s="122"/>
      <c r="P71" s="122"/>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v>500000000</v>
      </c>
      <c r="AS71" s="24">
        <f t="shared" si="5"/>
        <v>0</v>
      </c>
      <c r="AT71" s="24">
        <f t="shared" si="6"/>
        <v>0</v>
      </c>
      <c r="AU71" s="24">
        <f t="shared" si="7"/>
        <v>0</v>
      </c>
      <c r="AV71" s="24">
        <f t="shared" si="8"/>
        <v>0</v>
      </c>
      <c r="AW71" s="24">
        <f t="shared" si="9"/>
        <v>0</v>
      </c>
    </row>
    <row r="72" spans="1:49" ht="101.25" hidden="1" x14ac:dyDescent="0.25">
      <c r="A72" s="119" t="s">
        <v>53</v>
      </c>
      <c r="B72" s="119" t="s">
        <v>221</v>
      </c>
      <c r="C72" s="119">
        <v>2017</v>
      </c>
      <c r="D72" s="119" t="s">
        <v>221</v>
      </c>
      <c r="E72" s="120" t="s">
        <v>222</v>
      </c>
      <c r="F72" s="119" t="s">
        <v>922</v>
      </c>
      <c r="G72" s="121" t="s">
        <v>50</v>
      </c>
      <c r="H72" s="119" t="s">
        <v>56</v>
      </c>
      <c r="I72" s="122">
        <v>416500000</v>
      </c>
      <c r="J72" s="119" t="s">
        <v>223</v>
      </c>
      <c r="K72" s="122"/>
      <c r="L72" s="122"/>
      <c r="M72" s="122"/>
      <c r="N72" s="122">
        <v>416500000</v>
      </c>
      <c r="O72" s="122"/>
      <c r="P72" s="122"/>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4">
        <f t="shared" si="5"/>
        <v>0</v>
      </c>
      <c r="AT72" s="24">
        <f t="shared" si="6"/>
        <v>0</v>
      </c>
      <c r="AU72" s="24">
        <f t="shared" si="7"/>
        <v>416500000</v>
      </c>
      <c r="AV72" s="24">
        <f t="shared" si="8"/>
        <v>0</v>
      </c>
      <c r="AW72" s="24">
        <f t="shared" si="9"/>
        <v>0</v>
      </c>
    </row>
    <row r="73" spans="1:49" ht="33.75" hidden="1" x14ac:dyDescent="0.2">
      <c r="A73" s="119" t="s">
        <v>53</v>
      </c>
      <c r="B73" s="131" t="s">
        <v>224</v>
      </c>
      <c r="C73" s="119">
        <v>2017</v>
      </c>
      <c r="D73" s="131" t="s">
        <v>224</v>
      </c>
      <c r="E73" s="146" t="s">
        <v>225</v>
      </c>
      <c r="F73" s="119" t="s">
        <v>922</v>
      </c>
      <c r="G73" s="121" t="s">
        <v>50</v>
      </c>
      <c r="H73" s="119" t="s">
        <v>56</v>
      </c>
      <c r="I73" s="122">
        <v>3272379117</v>
      </c>
      <c r="J73" s="124" t="s">
        <v>57</v>
      </c>
      <c r="K73" s="122"/>
      <c r="L73" s="122"/>
      <c r="M73" s="122"/>
      <c r="N73" s="122"/>
      <c r="O73" s="122"/>
      <c r="P73" s="122"/>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v>3272379117</v>
      </c>
      <c r="AS73" s="24">
        <f t="shared" si="5"/>
        <v>0</v>
      </c>
      <c r="AT73" s="24">
        <f t="shared" si="6"/>
        <v>0</v>
      </c>
      <c r="AU73" s="24">
        <f t="shared" si="7"/>
        <v>0</v>
      </c>
      <c r="AV73" s="24">
        <f t="shared" si="8"/>
        <v>0</v>
      </c>
      <c r="AW73" s="24">
        <f t="shared" si="9"/>
        <v>0</v>
      </c>
    </row>
    <row r="74" spans="1:49" ht="45" hidden="1" x14ac:dyDescent="0.25">
      <c r="A74" s="119" t="s">
        <v>53</v>
      </c>
      <c r="B74" s="119" t="s">
        <v>226</v>
      </c>
      <c r="C74" s="119">
        <v>2017</v>
      </c>
      <c r="D74" s="119" t="s">
        <v>226</v>
      </c>
      <c r="E74" s="120" t="s">
        <v>227</v>
      </c>
      <c r="F74" s="119" t="s">
        <v>922</v>
      </c>
      <c r="G74" s="121" t="s">
        <v>50</v>
      </c>
      <c r="H74" s="119" t="s">
        <v>56</v>
      </c>
      <c r="I74" s="122">
        <v>1354500000</v>
      </c>
      <c r="J74" s="119" t="s">
        <v>140</v>
      </c>
      <c r="K74" s="122"/>
      <c r="L74" s="122">
        <v>270900000</v>
      </c>
      <c r="M74" s="122"/>
      <c r="N74" s="122"/>
      <c r="O74" s="122"/>
      <c r="P74" s="122"/>
      <c r="Q74" s="23"/>
      <c r="R74" s="23"/>
      <c r="S74" s="23"/>
      <c r="T74" s="23"/>
      <c r="U74" s="23"/>
      <c r="V74" s="23"/>
      <c r="W74" s="23">
        <v>270900000</v>
      </c>
      <c r="X74" s="23"/>
      <c r="Y74" s="23"/>
      <c r="Z74" s="23"/>
      <c r="AA74" s="23"/>
      <c r="AB74" s="23"/>
      <c r="AC74" s="23"/>
      <c r="AD74" s="23">
        <v>270900000</v>
      </c>
      <c r="AE74" s="23">
        <v>270900000</v>
      </c>
      <c r="AF74" s="23"/>
      <c r="AG74" s="23"/>
      <c r="AH74" s="23">
        <v>270900000</v>
      </c>
      <c r="AI74" s="23"/>
      <c r="AJ74" s="23"/>
      <c r="AK74" s="23"/>
      <c r="AL74" s="23"/>
      <c r="AM74" s="23"/>
      <c r="AN74" s="23"/>
      <c r="AO74" s="23"/>
      <c r="AP74" s="23"/>
      <c r="AQ74" s="23"/>
      <c r="AR74" s="23"/>
      <c r="AS74" s="24">
        <f t="shared" si="5"/>
        <v>270900000</v>
      </c>
      <c r="AT74" s="24">
        <f t="shared" si="6"/>
        <v>270900000</v>
      </c>
      <c r="AU74" s="24">
        <f t="shared" si="7"/>
        <v>270900000</v>
      </c>
      <c r="AV74" s="24">
        <f t="shared" si="8"/>
        <v>270900000</v>
      </c>
      <c r="AW74" s="24">
        <f t="shared" si="9"/>
        <v>270900000</v>
      </c>
    </row>
    <row r="75" spans="1:49" ht="45" hidden="1" x14ac:dyDescent="0.25">
      <c r="A75" s="119" t="s">
        <v>53</v>
      </c>
      <c r="B75" s="119" t="s">
        <v>228</v>
      </c>
      <c r="C75" s="119">
        <v>2017</v>
      </c>
      <c r="D75" s="119" t="s">
        <v>228</v>
      </c>
      <c r="E75" s="120" t="s">
        <v>229</v>
      </c>
      <c r="F75" s="119" t="s">
        <v>922</v>
      </c>
      <c r="G75" s="121" t="s">
        <v>50</v>
      </c>
      <c r="H75" s="119" t="s">
        <v>56</v>
      </c>
      <c r="I75" s="122">
        <v>2992749300</v>
      </c>
      <c r="J75" s="119" t="s">
        <v>230</v>
      </c>
      <c r="K75" s="122"/>
      <c r="L75" s="122"/>
      <c r="M75" s="122"/>
      <c r="N75" s="122"/>
      <c r="O75" s="122"/>
      <c r="P75" s="122"/>
      <c r="Q75" s="23">
        <v>427535614.28571427</v>
      </c>
      <c r="R75" s="23"/>
      <c r="S75" s="23"/>
      <c r="T75" s="23"/>
      <c r="U75" s="23">
        <v>427535614.28571427</v>
      </c>
      <c r="V75" s="23"/>
      <c r="W75" s="23"/>
      <c r="X75" s="23"/>
      <c r="Y75" s="23">
        <v>427535614.28571427</v>
      </c>
      <c r="Z75" s="23"/>
      <c r="AA75" s="23"/>
      <c r="AB75" s="23">
        <v>427535614.28571427</v>
      </c>
      <c r="AC75" s="23"/>
      <c r="AD75" s="23"/>
      <c r="AE75" s="23"/>
      <c r="AF75" s="23">
        <v>427535614.28571427</v>
      </c>
      <c r="AG75" s="23"/>
      <c r="AH75" s="23"/>
      <c r="AI75" s="23"/>
      <c r="AJ75" s="23"/>
      <c r="AK75" s="23"/>
      <c r="AL75" s="23"/>
      <c r="AM75" s="23"/>
      <c r="AN75" s="23">
        <v>427535614.28571427</v>
      </c>
      <c r="AO75" s="23">
        <v>427535614.28571427</v>
      </c>
      <c r="AP75" s="23"/>
      <c r="AQ75" s="23"/>
      <c r="AR75" s="23"/>
      <c r="AS75" s="24">
        <f t="shared" si="5"/>
        <v>0</v>
      </c>
      <c r="AT75" s="24">
        <f t="shared" si="6"/>
        <v>1710142457.1428571</v>
      </c>
      <c r="AU75" s="24">
        <f t="shared" si="7"/>
        <v>0</v>
      </c>
      <c r="AV75" s="24">
        <f t="shared" si="8"/>
        <v>0</v>
      </c>
      <c r="AW75" s="24">
        <f t="shared" si="9"/>
        <v>1282606842.8571429</v>
      </c>
    </row>
    <row r="76" spans="1:49" ht="33.75" x14ac:dyDescent="0.25">
      <c r="A76" s="121" t="s">
        <v>53</v>
      </c>
      <c r="B76" s="121" t="s">
        <v>231</v>
      </c>
      <c r="C76" s="121">
        <v>2017</v>
      </c>
      <c r="D76" s="119" t="s">
        <v>231</v>
      </c>
      <c r="E76" s="121" t="s">
        <v>232</v>
      </c>
      <c r="F76" s="121" t="s">
        <v>929</v>
      </c>
      <c r="G76" s="121" t="s">
        <v>50</v>
      </c>
      <c r="H76" s="119" t="s">
        <v>56</v>
      </c>
      <c r="I76" s="130">
        <v>405514958</v>
      </c>
      <c r="J76" s="121" t="s">
        <v>233</v>
      </c>
      <c r="K76" s="122"/>
      <c r="L76" s="122"/>
      <c r="M76" s="122"/>
      <c r="N76" s="122"/>
      <c r="O76" s="122">
        <v>135171652.66666666</v>
      </c>
      <c r="P76" s="130">
        <v>135171652.66666666</v>
      </c>
      <c r="Q76" s="23"/>
      <c r="R76" s="23"/>
      <c r="S76" s="23"/>
      <c r="T76" s="23"/>
      <c r="U76" s="23"/>
      <c r="V76" s="23"/>
      <c r="W76" s="23"/>
      <c r="X76" s="23"/>
      <c r="Y76" s="23"/>
      <c r="Z76" s="23"/>
      <c r="AA76" s="23"/>
      <c r="AB76" s="23"/>
      <c r="AC76" s="23"/>
      <c r="AD76" s="23">
        <v>135171652.66666666</v>
      </c>
      <c r="AE76" s="23"/>
      <c r="AF76" s="23"/>
      <c r="AG76" s="23"/>
      <c r="AH76" s="23"/>
      <c r="AI76" s="23"/>
      <c r="AJ76" s="23"/>
      <c r="AK76" s="23"/>
      <c r="AL76" s="23"/>
      <c r="AM76" s="23"/>
      <c r="AN76" s="23"/>
      <c r="AO76" s="23"/>
      <c r="AP76" s="23"/>
      <c r="AQ76" s="23"/>
      <c r="AR76" s="23"/>
      <c r="AS76" s="24">
        <f t="shared" si="5"/>
        <v>0</v>
      </c>
      <c r="AT76" s="24">
        <f t="shared" si="6"/>
        <v>135171652.66666666</v>
      </c>
      <c r="AU76" s="24">
        <f t="shared" si="7"/>
        <v>270343305.33333331</v>
      </c>
      <c r="AV76" s="24">
        <f t="shared" si="8"/>
        <v>0</v>
      </c>
      <c r="AW76" s="24">
        <f t="shared" si="9"/>
        <v>0</v>
      </c>
    </row>
    <row r="77" spans="1:49" ht="45" hidden="1" x14ac:dyDescent="0.25">
      <c r="A77" s="119" t="s">
        <v>84</v>
      </c>
      <c r="B77" s="119" t="s">
        <v>234</v>
      </c>
      <c r="C77" s="119">
        <v>2017</v>
      </c>
      <c r="D77" s="119" t="s">
        <v>234</v>
      </c>
      <c r="E77" s="120" t="s">
        <v>235</v>
      </c>
      <c r="F77" s="119" t="s">
        <v>922</v>
      </c>
      <c r="G77" s="119" t="s">
        <v>236</v>
      </c>
      <c r="H77" s="119" t="s">
        <v>87</v>
      </c>
      <c r="I77" s="122">
        <v>160000000</v>
      </c>
      <c r="J77" s="119" t="s">
        <v>95</v>
      </c>
      <c r="K77" s="122"/>
      <c r="L77" s="122"/>
      <c r="M77" s="122"/>
      <c r="N77" s="122"/>
      <c r="O77" s="122"/>
      <c r="P77" s="122"/>
      <c r="Q77" s="23">
        <v>160000000</v>
      </c>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4">
        <f t="shared" si="5"/>
        <v>0</v>
      </c>
      <c r="AT77" s="24">
        <f t="shared" si="6"/>
        <v>160000000</v>
      </c>
      <c r="AU77" s="24">
        <f t="shared" si="7"/>
        <v>0</v>
      </c>
      <c r="AV77" s="24">
        <f t="shared" si="8"/>
        <v>0</v>
      </c>
      <c r="AW77" s="24">
        <f t="shared" si="9"/>
        <v>0</v>
      </c>
    </row>
    <row r="78" spans="1:49" ht="33.75" hidden="1" x14ac:dyDescent="0.25">
      <c r="A78" s="119" t="s">
        <v>84</v>
      </c>
      <c r="B78" s="119" t="s">
        <v>237</v>
      </c>
      <c r="C78" s="119">
        <v>2017</v>
      </c>
      <c r="D78" s="119" t="s">
        <v>237</v>
      </c>
      <c r="E78" s="120" t="s">
        <v>238</v>
      </c>
      <c r="F78" s="119" t="s">
        <v>929</v>
      </c>
      <c r="G78" s="119" t="s">
        <v>239</v>
      </c>
      <c r="H78" s="119" t="s">
        <v>87</v>
      </c>
      <c r="I78" s="122">
        <v>54940942</v>
      </c>
      <c r="J78" s="119" t="s">
        <v>240</v>
      </c>
      <c r="K78" s="122"/>
      <c r="L78" s="122"/>
      <c r="M78" s="122"/>
      <c r="N78" s="122"/>
      <c r="O78" s="122"/>
      <c r="P78" s="122"/>
      <c r="Q78" s="23"/>
      <c r="R78" s="23"/>
      <c r="S78" s="23"/>
      <c r="T78" s="23"/>
      <c r="U78" s="23"/>
      <c r="V78" s="23"/>
      <c r="W78" s="23"/>
      <c r="X78" s="23"/>
      <c r="Y78" s="23"/>
      <c r="Z78" s="23"/>
      <c r="AA78" s="23"/>
      <c r="AB78" s="23"/>
      <c r="AC78" s="23"/>
      <c r="AD78" s="23"/>
      <c r="AE78" s="23"/>
      <c r="AF78" s="23"/>
      <c r="AG78" s="23"/>
      <c r="AH78" s="23"/>
      <c r="AI78" s="23"/>
      <c r="AJ78" s="23">
        <v>54940942</v>
      </c>
      <c r="AK78" s="23"/>
      <c r="AL78" s="23"/>
      <c r="AM78" s="23"/>
      <c r="AN78" s="23"/>
      <c r="AO78" s="23"/>
      <c r="AP78" s="23"/>
      <c r="AQ78" s="23"/>
      <c r="AR78" s="23"/>
      <c r="AS78" s="24">
        <f t="shared" si="5"/>
        <v>0</v>
      </c>
      <c r="AT78" s="24">
        <f t="shared" si="6"/>
        <v>54940942</v>
      </c>
      <c r="AU78" s="24">
        <f t="shared" si="7"/>
        <v>0</v>
      </c>
      <c r="AV78" s="24">
        <f t="shared" si="8"/>
        <v>0</v>
      </c>
      <c r="AW78" s="24">
        <f t="shared" si="9"/>
        <v>0</v>
      </c>
    </row>
    <row r="79" spans="1:49" ht="33.75" hidden="1" x14ac:dyDescent="0.25">
      <c r="A79" s="119" t="s">
        <v>53</v>
      </c>
      <c r="B79" s="119" t="s">
        <v>241</v>
      </c>
      <c r="C79" s="119">
        <v>2017</v>
      </c>
      <c r="D79" s="119" t="s">
        <v>241</v>
      </c>
      <c r="E79" s="120" t="s">
        <v>242</v>
      </c>
      <c r="F79" s="119" t="s">
        <v>928</v>
      </c>
      <c r="G79" s="119" t="s">
        <v>243</v>
      </c>
      <c r="H79" s="119" t="s">
        <v>56</v>
      </c>
      <c r="I79" s="122">
        <v>166045087</v>
      </c>
      <c r="J79" s="119" t="s">
        <v>57</v>
      </c>
      <c r="K79" s="122"/>
      <c r="L79" s="122"/>
      <c r="M79" s="122"/>
      <c r="N79" s="122"/>
      <c r="O79" s="122"/>
      <c r="P79" s="122"/>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v>166045087</v>
      </c>
      <c r="AS79" s="24">
        <f t="shared" si="5"/>
        <v>0</v>
      </c>
      <c r="AT79" s="24">
        <f t="shared" si="6"/>
        <v>0</v>
      </c>
      <c r="AU79" s="24">
        <f t="shared" si="7"/>
        <v>0</v>
      </c>
      <c r="AV79" s="24">
        <f t="shared" si="8"/>
        <v>0</v>
      </c>
      <c r="AW79" s="24">
        <f t="shared" si="9"/>
        <v>0</v>
      </c>
    </row>
    <row r="80" spans="1:49" ht="33.75" hidden="1" x14ac:dyDescent="0.25">
      <c r="A80" s="119" t="s">
        <v>53</v>
      </c>
      <c r="B80" s="119" t="s">
        <v>244</v>
      </c>
      <c r="C80" s="119">
        <v>2017</v>
      </c>
      <c r="D80" s="119" t="s">
        <v>244</v>
      </c>
      <c r="E80" s="120" t="s">
        <v>245</v>
      </c>
      <c r="F80" s="119" t="s">
        <v>929</v>
      </c>
      <c r="G80" s="119" t="s">
        <v>134</v>
      </c>
      <c r="H80" s="119" t="s">
        <v>56</v>
      </c>
      <c r="I80" s="132">
        <v>594134485</v>
      </c>
      <c r="J80" s="119" t="s">
        <v>57</v>
      </c>
      <c r="K80" s="122"/>
      <c r="L80" s="122"/>
      <c r="M80" s="122"/>
      <c r="N80" s="122"/>
      <c r="O80" s="122"/>
      <c r="P80" s="122"/>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v>594134485</v>
      </c>
      <c r="AS80" s="24">
        <f t="shared" si="5"/>
        <v>0</v>
      </c>
      <c r="AT80" s="24">
        <f t="shared" si="6"/>
        <v>0</v>
      </c>
      <c r="AU80" s="24">
        <f t="shared" si="7"/>
        <v>0</v>
      </c>
      <c r="AV80" s="24">
        <f t="shared" si="8"/>
        <v>0</v>
      </c>
      <c r="AW80" s="24">
        <f t="shared" si="9"/>
        <v>0</v>
      </c>
    </row>
    <row r="81" spans="1:49" ht="67.5" hidden="1" x14ac:dyDescent="0.25">
      <c r="A81" s="119" t="s">
        <v>53</v>
      </c>
      <c r="B81" s="119" t="s">
        <v>246</v>
      </c>
      <c r="C81" s="119">
        <v>2017</v>
      </c>
      <c r="D81" s="119" t="s">
        <v>246</v>
      </c>
      <c r="E81" s="120" t="s">
        <v>247</v>
      </c>
      <c r="F81" s="119" t="s">
        <v>922</v>
      </c>
      <c r="G81" s="119" t="s">
        <v>248</v>
      </c>
      <c r="H81" s="119" t="s">
        <v>56</v>
      </c>
      <c r="I81" s="132">
        <v>1013289812</v>
      </c>
      <c r="J81" s="119" t="s">
        <v>57</v>
      </c>
      <c r="K81" s="122"/>
      <c r="L81" s="122"/>
      <c r="M81" s="122"/>
      <c r="N81" s="122"/>
      <c r="O81" s="122"/>
      <c r="P81" s="122"/>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v>1013289812</v>
      </c>
      <c r="AS81" s="24">
        <f t="shared" si="5"/>
        <v>0</v>
      </c>
      <c r="AT81" s="24">
        <f t="shared" si="6"/>
        <v>0</v>
      </c>
      <c r="AU81" s="24">
        <f t="shared" si="7"/>
        <v>0</v>
      </c>
      <c r="AV81" s="24">
        <f t="shared" si="8"/>
        <v>0</v>
      </c>
      <c r="AW81" s="24">
        <f t="shared" si="9"/>
        <v>0</v>
      </c>
    </row>
    <row r="82" spans="1:49" ht="67.5" hidden="1" x14ac:dyDescent="0.2">
      <c r="A82" s="119" t="s">
        <v>84</v>
      </c>
      <c r="B82" s="124" t="s">
        <v>249</v>
      </c>
      <c r="C82" s="119">
        <v>2017</v>
      </c>
      <c r="D82" s="124" t="s">
        <v>249</v>
      </c>
      <c r="E82" s="119" t="s">
        <v>250</v>
      </c>
      <c r="F82" s="119" t="s">
        <v>922</v>
      </c>
      <c r="G82" s="121" t="s">
        <v>50</v>
      </c>
      <c r="H82" s="119" t="s">
        <v>87</v>
      </c>
      <c r="I82" s="122">
        <v>699224500</v>
      </c>
      <c r="J82" s="124" t="s">
        <v>251</v>
      </c>
      <c r="K82" s="122"/>
      <c r="L82" s="122"/>
      <c r="M82" s="122"/>
      <c r="N82" s="122"/>
      <c r="O82" s="122"/>
      <c r="P82" s="122"/>
      <c r="Q82" s="23"/>
      <c r="R82" s="23"/>
      <c r="S82" s="23"/>
      <c r="T82" s="23"/>
      <c r="U82" s="23"/>
      <c r="V82" s="23">
        <v>699224500</v>
      </c>
      <c r="W82" s="23"/>
      <c r="X82" s="23"/>
      <c r="Y82" s="23"/>
      <c r="Z82" s="23"/>
      <c r="AA82" s="23"/>
      <c r="AB82" s="23"/>
      <c r="AC82" s="23"/>
      <c r="AD82" s="23"/>
      <c r="AE82" s="23"/>
      <c r="AF82" s="23"/>
      <c r="AG82" s="23"/>
      <c r="AH82" s="23"/>
      <c r="AI82" s="23"/>
      <c r="AJ82" s="23"/>
      <c r="AK82" s="23"/>
      <c r="AL82" s="23"/>
      <c r="AM82" s="23"/>
      <c r="AN82" s="23"/>
      <c r="AO82" s="23"/>
      <c r="AP82" s="23"/>
      <c r="AQ82" s="23"/>
      <c r="AR82" s="23"/>
      <c r="AS82" s="24">
        <f t="shared" si="5"/>
        <v>0</v>
      </c>
      <c r="AT82" s="24">
        <f t="shared" si="6"/>
        <v>0</v>
      </c>
      <c r="AU82" s="24">
        <f t="shared" si="7"/>
        <v>699224500</v>
      </c>
      <c r="AV82" s="24">
        <f t="shared" si="8"/>
        <v>0</v>
      </c>
      <c r="AW82" s="24">
        <f t="shared" si="9"/>
        <v>0</v>
      </c>
    </row>
    <row r="83" spans="1:49" ht="33.75" hidden="1" x14ac:dyDescent="0.2">
      <c r="A83" s="119" t="s">
        <v>84</v>
      </c>
      <c r="B83" s="131" t="s">
        <v>252</v>
      </c>
      <c r="C83" s="119">
        <v>2017</v>
      </c>
      <c r="D83" s="131" t="s">
        <v>252</v>
      </c>
      <c r="E83" s="146" t="s">
        <v>253</v>
      </c>
      <c r="F83" s="119" t="s">
        <v>929</v>
      </c>
      <c r="G83" s="119" t="s">
        <v>248</v>
      </c>
      <c r="H83" s="119" t="s">
        <v>87</v>
      </c>
      <c r="I83" s="132">
        <v>408519885</v>
      </c>
      <c r="J83" s="124" t="s">
        <v>191</v>
      </c>
      <c r="K83" s="122"/>
      <c r="L83" s="122"/>
      <c r="M83" s="122"/>
      <c r="N83" s="122"/>
      <c r="O83" s="122">
        <v>408519885</v>
      </c>
      <c r="P83" s="122"/>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4">
        <f t="shared" si="5"/>
        <v>0</v>
      </c>
      <c r="AT83" s="24">
        <f t="shared" si="6"/>
        <v>408519885</v>
      </c>
      <c r="AU83" s="24">
        <f t="shared" si="7"/>
        <v>0</v>
      </c>
      <c r="AV83" s="24">
        <f t="shared" si="8"/>
        <v>0</v>
      </c>
      <c r="AW83" s="24">
        <f t="shared" si="9"/>
        <v>0</v>
      </c>
    </row>
    <row r="84" spans="1:49" ht="33.75" hidden="1" x14ac:dyDescent="0.2">
      <c r="A84" s="119" t="s">
        <v>84</v>
      </c>
      <c r="B84" s="131" t="s">
        <v>254</v>
      </c>
      <c r="C84" s="119">
        <v>2017</v>
      </c>
      <c r="D84" s="131" t="s">
        <v>254</v>
      </c>
      <c r="E84" s="146" t="s">
        <v>255</v>
      </c>
      <c r="F84" s="119" t="s">
        <v>928</v>
      </c>
      <c r="G84" s="124" t="s">
        <v>256</v>
      </c>
      <c r="H84" s="119" t="s">
        <v>87</v>
      </c>
      <c r="I84" s="122">
        <v>110000000</v>
      </c>
      <c r="J84" s="124" t="s">
        <v>257</v>
      </c>
      <c r="K84" s="122"/>
      <c r="L84" s="122"/>
      <c r="M84" s="122"/>
      <c r="N84" s="122"/>
      <c r="O84" s="122"/>
      <c r="P84" s="122"/>
      <c r="Q84" s="23"/>
      <c r="R84" s="23"/>
      <c r="S84" s="23"/>
      <c r="T84" s="23"/>
      <c r="U84" s="23"/>
      <c r="V84" s="23"/>
      <c r="W84" s="23"/>
      <c r="X84" s="23"/>
      <c r="Y84" s="23"/>
      <c r="Z84" s="23"/>
      <c r="AA84" s="23"/>
      <c r="AB84" s="23"/>
      <c r="AC84" s="23">
        <v>110000000</v>
      </c>
      <c r="AD84" s="23"/>
      <c r="AE84" s="23"/>
      <c r="AF84" s="23"/>
      <c r="AG84" s="23"/>
      <c r="AH84" s="23"/>
      <c r="AI84" s="23"/>
      <c r="AJ84" s="23"/>
      <c r="AK84" s="23"/>
      <c r="AL84" s="23"/>
      <c r="AM84" s="23"/>
      <c r="AN84" s="23"/>
      <c r="AO84" s="23"/>
      <c r="AP84" s="23"/>
      <c r="AQ84" s="23"/>
      <c r="AR84" s="23"/>
      <c r="AS84" s="24">
        <f t="shared" si="5"/>
        <v>0</v>
      </c>
      <c r="AT84" s="24">
        <f t="shared" si="6"/>
        <v>0</v>
      </c>
      <c r="AU84" s="24">
        <f t="shared" si="7"/>
        <v>110000000</v>
      </c>
      <c r="AV84" s="24">
        <f t="shared" si="8"/>
        <v>0</v>
      </c>
      <c r="AW84" s="24">
        <f t="shared" si="9"/>
        <v>0</v>
      </c>
    </row>
    <row r="85" spans="1:49" ht="33.75" hidden="1" x14ac:dyDescent="0.25">
      <c r="A85" s="119" t="s">
        <v>84</v>
      </c>
      <c r="B85" s="119" t="s">
        <v>258</v>
      </c>
      <c r="C85" s="119">
        <v>2017</v>
      </c>
      <c r="D85" s="119" t="s">
        <v>258</v>
      </c>
      <c r="E85" s="120" t="s">
        <v>259</v>
      </c>
      <c r="F85" s="119" t="s">
        <v>929</v>
      </c>
      <c r="G85" s="119" t="s">
        <v>182</v>
      </c>
      <c r="H85" s="119" t="s">
        <v>87</v>
      </c>
      <c r="I85" s="122">
        <v>9000000000</v>
      </c>
      <c r="J85" s="119" t="s">
        <v>57</v>
      </c>
      <c r="K85" s="122"/>
      <c r="L85" s="122"/>
      <c r="M85" s="122"/>
      <c r="N85" s="122"/>
      <c r="O85" s="122"/>
      <c r="P85" s="122"/>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v>9000000000</v>
      </c>
      <c r="AS85" s="24">
        <f t="shared" si="5"/>
        <v>0</v>
      </c>
      <c r="AT85" s="24">
        <f t="shared" si="6"/>
        <v>0</v>
      </c>
      <c r="AU85" s="24">
        <f t="shared" si="7"/>
        <v>0</v>
      </c>
      <c r="AV85" s="24">
        <f t="shared" si="8"/>
        <v>0</v>
      </c>
      <c r="AW85" s="24">
        <f t="shared" si="9"/>
        <v>0</v>
      </c>
    </row>
    <row r="86" spans="1:49" ht="33.75" hidden="1" x14ac:dyDescent="0.2">
      <c r="A86" s="119" t="s">
        <v>53</v>
      </c>
      <c r="B86" s="124" t="s">
        <v>260</v>
      </c>
      <c r="C86" s="119">
        <v>2017</v>
      </c>
      <c r="D86" s="124" t="s">
        <v>260</v>
      </c>
      <c r="E86" s="146" t="s">
        <v>261</v>
      </c>
      <c r="F86" s="119" t="s">
        <v>922</v>
      </c>
      <c r="G86" s="119" t="s">
        <v>134</v>
      </c>
      <c r="H86" s="119" t="s">
        <v>56</v>
      </c>
      <c r="I86" s="173">
        <v>619774880</v>
      </c>
      <c r="J86" s="124" t="s">
        <v>57</v>
      </c>
      <c r="K86" s="122"/>
      <c r="L86" s="122"/>
      <c r="M86" s="122"/>
      <c r="N86" s="122"/>
      <c r="O86" s="122"/>
      <c r="P86" s="122"/>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v>619774880</v>
      </c>
      <c r="AS86" s="24">
        <f t="shared" si="5"/>
        <v>0</v>
      </c>
      <c r="AT86" s="24">
        <f t="shared" si="6"/>
        <v>0</v>
      </c>
      <c r="AU86" s="24">
        <f t="shared" si="7"/>
        <v>0</v>
      </c>
      <c r="AV86" s="24">
        <f t="shared" si="8"/>
        <v>0</v>
      </c>
      <c r="AW86" s="24">
        <f t="shared" si="9"/>
        <v>0</v>
      </c>
    </row>
    <row r="87" spans="1:49" ht="33.75" hidden="1" x14ac:dyDescent="0.25">
      <c r="A87" s="119" t="s">
        <v>53</v>
      </c>
      <c r="B87" s="119" t="s">
        <v>262</v>
      </c>
      <c r="C87" s="119">
        <v>2017</v>
      </c>
      <c r="D87" s="119" t="s">
        <v>262</v>
      </c>
      <c r="E87" s="120" t="s">
        <v>263</v>
      </c>
      <c r="F87" s="119" t="s">
        <v>929</v>
      </c>
      <c r="G87" s="119" t="s">
        <v>155</v>
      </c>
      <c r="H87" s="119" t="s">
        <v>56</v>
      </c>
      <c r="I87" s="191">
        <v>460130485</v>
      </c>
      <c r="J87" s="119" t="s">
        <v>57</v>
      </c>
      <c r="K87" s="122"/>
      <c r="L87" s="122"/>
      <c r="M87" s="122"/>
      <c r="N87" s="122"/>
      <c r="O87" s="122"/>
      <c r="P87" s="122"/>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v>460130485</v>
      </c>
      <c r="AS87" s="24">
        <f t="shared" si="5"/>
        <v>0</v>
      </c>
      <c r="AT87" s="24">
        <f t="shared" si="6"/>
        <v>0</v>
      </c>
      <c r="AU87" s="24">
        <f t="shared" si="7"/>
        <v>0</v>
      </c>
      <c r="AV87" s="24">
        <f t="shared" si="8"/>
        <v>0</v>
      </c>
      <c r="AW87" s="24">
        <f t="shared" si="9"/>
        <v>0</v>
      </c>
    </row>
    <row r="88" spans="1:49" ht="56.25" hidden="1" x14ac:dyDescent="0.2">
      <c r="A88" s="119" t="s">
        <v>84</v>
      </c>
      <c r="B88" s="124" t="s">
        <v>264</v>
      </c>
      <c r="C88" s="119">
        <v>2017</v>
      </c>
      <c r="D88" s="124" t="s">
        <v>264</v>
      </c>
      <c r="E88" s="146" t="s">
        <v>265</v>
      </c>
      <c r="F88" s="119" t="s">
        <v>929</v>
      </c>
      <c r="G88" s="124" t="s">
        <v>266</v>
      </c>
      <c r="H88" s="119" t="s">
        <v>87</v>
      </c>
      <c r="I88" s="122">
        <v>235573436</v>
      </c>
      <c r="J88" s="124" t="s">
        <v>267</v>
      </c>
      <c r="K88" s="122"/>
      <c r="L88" s="122"/>
      <c r="M88" s="122"/>
      <c r="N88" s="122"/>
      <c r="O88" s="122"/>
      <c r="P88" s="122"/>
      <c r="Q88" s="23"/>
      <c r="R88" s="23"/>
      <c r="S88" s="23"/>
      <c r="T88" s="23"/>
      <c r="U88" s="23"/>
      <c r="V88" s="23"/>
      <c r="W88" s="23"/>
      <c r="X88" s="23"/>
      <c r="Y88" s="23">
        <v>235573436</v>
      </c>
      <c r="Z88" s="23"/>
      <c r="AA88" s="23"/>
      <c r="AB88" s="23"/>
      <c r="AC88" s="23"/>
      <c r="AD88" s="23"/>
      <c r="AE88" s="23"/>
      <c r="AF88" s="23"/>
      <c r="AG88" s="23"/>
      <c r="AH88" s="23"/>
      <c r="AI88" s="23"/>
      <c r="AJ88" s="23"/>
      <c r="AK88" s="23"/>
      <c r="AL88" s="23"/>
      <c r="AM88" s="23"/>
      <c r="AN88" s="23"/>
      <c r="AO88" s="23"/>
      <c r="AP88" s="23"/>
      <c r="AQ88" s="23"/>
      <c r="AR88" s="23"/>
      <c r="AS88" s="24">
        <f t="shared" si="5"/>
        <v>0</v>
      </c>
      <c r="AT88" s="24">
        <f t="shared" si="6"/>
        <v>235573436</v>
      </c>
      <c r="AU88" s="24">
        <f t="shared" si="7"/>
        <v>0</v>
      </c>
      <c r="AV88" s="24">
        <f t="shared" si="8"/>
        <v>0</v>
      </c>
      <c r="AW88" s="24">
        <f t="shared" si="9"/>
        <v>0</v>
      </c>
    </row>
    <row r="89" spans="1:49" ht="33.75" hidden="1" x14ac:dyDescent="0.2">
      <c r="A89" s="119" t="s">
        <v>84</v>
      </c>
      <c r="B89" s="131" t="s">
        <v>268</v>
      </c>
      <c r="C89" s="119">
        <v>2017</v>
      </c>
      <c r="D89" s="131" t="s">
        <v>268</v>
      </c>
      <c r="E89" s="146" t="s">
        <v>269</v>
      </c>
      <c r="F89" s="119" t="s">
        <v>928</v>
      </c>
      <c r="G89" s="121" t="s">
        <v>50</v>
      </c>
      <c r="H89" s="119" t="s">
        <v>87</v>
      </c>
      <c r="I89" s="122">
        <v>272895387</v>
      </c>
      <c r="J89" s="124" t="s">
        <v>57</v>
      </c>
      <c r="K89" s="122"/>
      <c r="L89" s="122"/>
      <c r="M89" s="122"/>
      <c r="N89" s="122"/>
      <c r="O89" s="122"/>
      <c r="P89" s="122"/>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v>272895387</v>
      </c>
      <c r="AS89" s="24">
        <f t="shared" si="5"/>
        <v>0</v>
      </c>
      <c r="AT89" s="24">
        <f t="shared" si="6"/>
        <v>0</v>
      </c>
      <c r="AU89" s="24">
        <f t="shared" si="7"/>
        <v>0</v>
      </c>
      <c r="AV89" s="24">
        <f t="shared" si="8"/>
        <v>0</v>
      </c>
      <c r="AW89" s="24">
        <f t="shared" si="9"/>
        <v>0</v>
      </c>
    </row>
    <row r="90" spans="1:49" ht="33.75" hidden="1" x14ac:dyDescent="0.2">
      <c r="A90" s="119" t="s">
        <v>53</v>
      </c>
      <c r="B90" s="131" t="s">
        <v>270</v>
      </c>
      <c r="C90" s="119">
        <v>2017</v>
      </c>
      <c r="D90" s="131" t="s">
        <v>270</v>
      </c>
      <c r="E90" s="146" t="s">
        <v>271</v>
      </c>
      <c r="F90" s="119" t="s">
        <v>929</v>
      </c>
      <c r="G90" s="119" t="s">
        <v>155</v>
      </c>
      <c r="H90" s="119" t="s">
        <v>56</v>
      </c>
      <c r="I90" s="122">
        <v>329020537</v>
      </c>
      <c r="J90" s="124" t="s">
        <v>57</v>
      </c>
      <c r="K90" s="122"/>
      <c r="L90" s="122"/>
      <c r="M90" s="122"/>
      <c r="N90" s="122"/>
      <c r="O90" s="122"/>
      <c r="P90" s="122"/>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v>329020537</v>
      </c>
      <c r="AS90" s="24">
        <f t="shared" si="5"/>
        <v>0</v>
      </c>
      <c r="AT90" s="24">
        <f t="shared" si="6"/>
        <v>0</v>
      </c>
      <c r="AU90" s="24">
        <f t="shared" si="7"/>
        <v>0</v>
      </c>
      <c r="AV90" s="24">
        <f t="shared" si="8"/>
        <v>0</v>
      </c>
      <c r="AW90" s="24">
        <f t="shared" si="9"/>
        <v>0</v>
      </c>
    </row>
    <row r="91" spans="1:49" ht="33.75" hidden="1" x14ac:dyDescent="0.2">
      <c r="A91" s="119" t="s">
        <v>84</v>
      </c>
      <c r="B91" s="124" t="s">
        <v>272</v>
      </c>
      <c r="C91" s="119">
        <v>2017</v>
      </c>
      <c r="D91" s="124" t="s">
        <v>272</v>
      </c>
      <c r="E91" s="119" t="s">
        <v>273</v>
      </c>
      <c r="F91" s="119" t="s">
        <v>929</v>
      </c>
      <c r="G91" s="124" t="s">
        <v>274</v>
      </c>
      <c r="H91" s="119" t="s">
        <v>87</v>
      </c>
      <c r="I91" s="125">
        <v>326938984</v>
      </c>
      <c r="J91" s="124" t="s">
        <v>275</v>
      </c>
      <c r="K91" s="122"/>
      <c r="L91" s="122"/>
      <c r="M91" s="122"/>
      <c r="N91" s="122"/>
      <c r="O91" s="122"/>
      <c r="P91" s="122"/>
      <c r="Q91" s="23"/>
      <c r="R91" s="23"/>
      <c r="S91" s="23"/>
      <c r="T91" s="23"/>
      <c r="U91" s="23"/>
      <c r="V91" s="23"/>
      <c r="W91" s="23"/>
      <c r="X91" s="23"/>
      <c r="Y91" s="23"/>
      <c r="Z91" s="23"/>
      <c r="AA91" s="23"/>
      <c r="AB91" s="23">
        <v>326938984</v>
      </c>
      <c r="AC91" s="23"/>
      <c r="AD91" s="23"/>
      <c r="AE91" s="23"/>
      <c r="AF91" s="23"/>
      <c r="AG91" s="23"/>
      <c r="AH91" s="23"/>
      <c r="AI91" s="23"/>
      <c r="AJ91" s="23"/>
      <c r="AK91" s="23"/>
      <c r="AL91" s="23"/>
      <c r="AM91" s="23"/>
      <c r="AN91" s="23"/>
      <c r="AO91" s="23"/>
      <c r="AP91" s="23"/>
      <c r="AQ91" s="23"/>
      <c r="AR91" s="23"/>
      <c r="AS91" s="24">
        <f t="shared" si="5"/>
        <v>0</v>
      </c>
      <c r="AT91" s="24">
        <f t="shared" si="6"/>
        <v>326938984</v>
      </c>
      <c r="AU91" s="24">
        <f t="shared" si="7"/>
        <v>0</v>
      </c>
      <c r="AV91" s="24">
        <f t="shared" si="8"/>
        <v>0</v>
      </c>
      <c r="AW91" s="24">
        <f t="shared" si="9"/>
        <v>0</v>
      </c>
    </row>
    <row r="92" spans="1:49" ht="33.75" hidden="1" x14ac:dyDescent="0.2">
      <c r="A92" s="119" t="s">
        <v>84</v>
      </c>
      <c r="B92" s="131" t="s">
        <v>276</v>
      </c>
      <c r="C92" s="119">
        <v>2017</v>
      </c>
      <c r="D92" s="131" t="s">
        <v>276</v>
      </c>
      <c r="E92" s="146" t="s">
        <v>277</v>
      </c>
      <c r="F92" s="119" t="s">
        <v>929</v>
      </c>
      <c r="G92" s="119" t="s">
        <v>155</v>
      </c>
      <c r="H92" s="119" t="s">
        <v>87</v>
      </c>
      <c r="I92" s="122">
        <v>26010060</v>
      </c>
      <c r="J92" s="124" t="s">
        <v>57</v>
      </c>
      <c r="K92" s="122"/>
      <c r="L92" s="122"/>
      <c r="M92" s="122"/>
      <c r="N92" s="122"/>
      <c r="O92" s="122"/>
      <c r="P92" s="122"/>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v>26010060</v>
      </c>
      <c r="AS92" s="24">
        <f t="shared" si="5"/>
        <v>0</v>
      </c>
      <c r="AT92" s="24">
        <f t="shared" si="6"/>
        <v>0</v>
      </c>
      <c r="AU92" s="24">
        <f t="shared" si="7"/>
        <v>0</v>
      </c>
      <c r="AV92" s="24">
        <f t="shared" si="8"/>
        <v>0</v>
      </c>
      <c r="AW92" s="24">
        <f t="shared" si="9"/>
        <v>0</v>
      </c>
    </row>
    <row r="93" spans="1:49" ht="33.75" hidden="1" x14ac:dyDescent="0.2">
      <c r="A93" s="119" t="s">
        <v>53</v>
      </c>
      <c r="B93" s="124" t="s">
        <v>278</v>
      </c>
      <c r="C93" s="119">
        <v>2017</v>
      </c>
      <c r="D93" s="124" t="s">
        <v>278</v>
      </c>
      <c r="E93" s="146" t="s">
        <v>279</v>
      </c>
      <c r="F93" s="119" t="s">
        <v>929</v>
      </c>
      <c r="G93" s="119" t="s">
        <v>280</v>
      </c>
      <c r="H93" s="119" t="s">
        <v>56</v>
      </c>
      <c r="I93" s="125">
        <v>349465885</v>
      </c>
      <c r="J93" s="124" t="s">
        <v>57</v>
      </c>
      <c r="K93" s="122"/>
      <c r="L93" s="122"/>
      <c r="M93" s="122"/>
      <c r="N93" s="122"/>
      <c r="O93" s="122"/>
      <c r="P93" s="122"/>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v>349465885</v>
      </c>
      <c r="AS93" s="24">
        <f t="shared" si="5"/>
        <v>0</v>
      </c>
      <c r="AT93" s="24">
        <f t="shared" si="6"/>
        <v>0</v>
      </c>
      <c r="AU93" s="24">
        <f t="shared" si="7"/>
        <v>0</v>
      </c>
      <c r="AV93" s="24">
        <f t="shared" si="8"/>
        <v>0</v>
      </c>
      <c r="AW93" s="24">
        <f t="shared" si="9"/>
        <v>0</v>
      </c>
    </row>
    <row r="94" spans="1:49" ht="45" hidden="1" x14ac:dyDescent="0.2">
      <c r="A94" s="119" t="s">
        <v>53</v>
      </c>
      <c r="B94" s="160" t="s">
        <v>281</v>
      </c>
      <c r="C94" s="119">
        <v>2017</v>
      </c>
      <c r="D94" s="160" t="s">
        <v>281</v>
      </c>
      <c r="E94" s="120" t="s">
        <v>282</v>
      </c>
      <c r="F94" s="119" t="s">
        <v>922</v>
      </c>
      <c r="G94" s="119" t="s">
        <v>283</v>
      </c>
      <c r="H94" s="119" t="s">
        <v>56</v>
      </c>
      <c r="I94" s="122">
        <v>246570000</v>
      </c>
      <c r="J94" s="119" t="s">
        <v>66</v>
      </c>
      <c r="K94" s="122"/>
      <c r="L94" s="122">
        <v>246570000</v>
      </c>
      <c r="M94" s="122"/>
      <c r="N94" s="122"/>
      <c r="O94" s="122"/>
      <c r="P94" s="122"/>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4">
        <f t="shared" si="5"/>
        <v>0</v>
      </c>
      <c r="AT94" s="24">
        <f t="shared" si="6"/>
        <v>246570000</v>
      </c>
      <c r="AU94" s="24">
        <f t="shared" si="7"/>
        <v>0</v>
      </c>
      <c r="AV94" s="24">
        <f t="shared" si="8"/>
        <v>0</v>
      </c>
      <c r="AW94" s="24">
        <f t="shared" si="9"/>
        <v>0</v>
      </c>
    </row>
    <row r="95" spans="1:49" ht="33.75" hidden="1" x14ac:dyDescent="0.2">
      <c r="A95" s="119" t="s">
        <v>53</v>
      </c>
      <c r="B95" s="131" t="s">
        <v>284</v>
      </c>
      <c r="C95" s="119">
        <v>2017</v>
      </c>
      <c r="D95" s="131" t="s">
        <v>284</v>
      </c>
      <c r="E95" s="146" t="s">
        <v>285</v>
      </c>
      <c r="F95" s="119" t="s">
        <v>929</v>
      </c>
      <c r="G95" s="119" t="s">
        <v>243</v>
      </c>
      <c r="H95" s="119" t="s">
        <v>56</v>
      </c>
      <c r="I95" s="122">
        <v>293499519</v>
      </c>
      <c r="J95" s="124" t="s">
        <v>57</v>
      </c>
      <c r="K95" s="122"/>
      <c r="L95" s="122"/>
      <c r="M95" s="122"/>
      <c r="N95" s="122"/>
      <c r="O95" s="122"/>
      <c r="P95" s="122"/>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v>293499519</v>
      </c>
      <c r="AS95" s="24">
        <f t="shared" si="5"/>
        <v>0</v>
      </c>
      <c r="AT95" s="24">
        <f t="shared" si="6"/>
        <v>0</v>
      </c>
      <c r="AU95" s="24">
        <f t="shared" si="7"/>
        <v>0</v>
      </c>
      <c r="AV95" s="24">
        <f t="shared" si="8"/>
        <v>0</v>
      </c>
      <c r="AW95" s="24">
        <f t="shared" si="9"/>
        <v>0</v>
      </c>
    </row>
    <row r="96" spans="1:49" ht="33.75" hidden="1" x14ac:dyDescent="0.2">
      <c r="A96" s="119" t="s">
        <v>53</v>
      </c>
      <c r="B96" s="124" t="s">
        <v>286</v>
      </c>
      <c r="C96" s="119">
        <v>2017</v>
      </c>
      <c r="D96" s="124" t="s">
        <v>286</v>
      </c>
      <c r="E96" s="119" t="s">
        <v>287</v>
      </c>
      <c r="F96" s="119" t="s">
        <v>929</v>
      </c>
      <c r="G96" s="119" t="s">
        <v>134</v>
      </c>
      <c r="H96" s="119" t="s">
        <v>56</v>
      </c>
      <c r="I96" s="173">
        <v>102421833</v>
      </c>
      <c r="J96" s="124" t="s">
        <v>57</v>
      </c>
      <c r="K96" s="122"/>
      <c r="L96" s="122"/>
      <c r="M96" s="122"/>
      <c r="N96" s="122"/>
      <c r="O96" s="122"/>
      <c r="P96" s="122"/>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102421833</v>
      </c>
      <c r="AS96" s="24">
        <f t="shared" si="5"/>
        <v>0</v>
      </c>
      <c r="AT96" s="24">
        <f t="shared" si="6"/>
        <v>0</v>
      </c>
      <c r="AU96" s="24">
        <f t="shared" si="7"/>
        <v>0</v>
      </c>
      <c r="AV96" s="24">
        <f t="shared" si="8"/>
        <v>0</v>
      </c>
      <c r="AW96" s="24">
        <f t="shared" si="9"/>
        <v>0</v>
      </c>
    </row>
    <row r="97" spans="1:49" ht="45" hidden="1" x14ac:dyDescent="0.25">
      <c r="A97" s="119" t="s">
        <v>53</v>
      </c>
      <c r="B97" s="119" t="s">
        <v>288</v>
      </c>
      <c r="C97" s="119">
        <v>2017</v>
      </c>
      <c r="D97" s="119" t="s">
        <v>288</v>
      </c>
      <c r="E97" s="120" t="s">
        <v>289</v>
      </c>
      <c r="F97" s="119" t="s">
        <v>929</v>
      </c>
      <c r="G97" s="119" t="s">
        <v>290</v>
      </c>
      <c r="H97" s="119" t="s">
        <v>56</v>
      </c>
      <c r="I97" s="122">
        <v>326199072</v>
      </c>
      <c r="J97" s="119" t="s">
        <v>57</v>
      </c>
      <c r="K97" s="122"/>
      <c r="L97" s="122"/>
      <c r="M97" s="122"/>
      <c r="N97" s="122"/>
      <c r="O97" s="122"/>
      <c r="P97" s="122"/>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v>326199072</v>
      </c>
      <c r="AS97" s="24">
        <f t="shared" si="5"/>
        <v>0</v>
      </c>
      <c r="AT97" s="24">
        <f t="shared" si="6"/>
        <v>0</v>
      </c>
      <c r="AU97" s="24">
        <f t="shared" si="7"/>
        <v>0</v>
      </c>
      <c r="AV97" s="24">
        <f t="shared" si="8"/>
        <v>0</v>
      </c>
      <c r="AW97" s="24">
        <f t="shared" si="9"/>
        <v>0</v>
      </c>
    </row>
    <row r="98" spans="1:49" ht="78.75" x14ac:dyDescent="0.2">
      <c r="A98" s="121" t="s">
        <v>84</v>
      </c>
      <c r="B98" s="170" t="s">
        <v>291</v>
      </c>
      <c r="C98" s="121">
        <v>2017</v>
      </c>
      <c r="D98" s="124" t="s">
        <v>291</v>
      </c>
      <c r="E98" s="121" t="s">
        <v>292</v>
      </c>
      <c r="F98" s="121" t="s">
        <v>922</v>
      </c>
      <c r="G98" s="121" t="s">
        <v>50</v>
      </c>
      <c r="H98" s="119" t="s">
        <v>87</v>
      </c>
      <c r="I98" s="130">
        <v>80000000</v>
      </c>
      <c r="J98" s="121" t="s">
        <v>293</v>
      </c>
      <c r="K98" s="122"/>
      <c r="L98" s="122">
        <v>14117647.05882353</v>
      </c>
      <c r="M98" s="122"/>
      <c r="N98" s="122"/>
      <c r="O98" s="122"/>
      <c r="P98" s="130">
        <v>4705882.3529411769</v>
      </c>
      <c r="Q98" s="23">
        <v>9411764.7058823537</v>
      </c>
      <c r="R98" s="23">
        <v>9411764.7058823537</v>
      </c>
      <c r="S98" s="23"/>
      <c r="T98" s="23"/>
      <c r="U98" s="23"/>
      <c r="V98" s="23"/>
      <c r="W98" s="23"/>
      <c r="X98" s="23">
        <v>4705882.3529411769</v>
      </c>
      <c r="Y98" s="23">
        <v>4705882.3529411769</v>
      </c>
      <c r="Z98" s="23"/>
      <c r="AA98" s="23"/>
      <c r="AB98" s="23"/>
      <c r="AC98" s="23"/>
      <c r="AD98" s="23">
        <v>4705882.3529411769</v>
      </c>
      <c r="AE98" s="23"/>
      <c r="AF98" s="23"/>
      <c r="AG98" s="23">
        <v>4705882.3529411769</v>
      </c>
      <c r="AH98" s="23"/>
      <c r="AI98" s="23"/>
      <c r="AJ98" s="23"/>
      <c r="AK98" s="23"/>
      <c r="AL98" s="23">
        <v>14117647.05882353</v>
      </c>
      <c r="AM98" s="23"/>
      <c r="AN98" s="23">
        <v>4705882.3529411769</v>
      </c>
      <c r="AO98" s="23">
        <v>4705882.3529411769</v>
      </c>
      <c r="AP98" s="23"/>
      <c r="AQ98" s="23"/>
      <c r="AR98" s="23"/>
      <c r="AS98" s="24">
        <f t="shared" si="5"/>
        <v>0</v>
      </c>
      <c r="AT98" s="24">
        <f t="shared" si="6"/>
        <v>61176470.588235296</v>
      </c>
      <c r="AU98" s="24">
        <f t="shared" si="7"/>
        <v>14117647.05882353</v>
      </c>
      <c r="AV98" s="24">
        <f t="shared" si="8"/>
        <v>0</v>
      </c>
      <c r="AW98" s="24">
        <f t="shared" si="9"/>
        <v>4705882.3529411769</v>
      </c>
    </row>
    <row r="99" spans="1:49" ht="33.75" hidden="1" x14ac:dyDescent="0.2">
      <c r="A99" s="119" t="s">
        <v>53</v>
      </c>
      <c r="B99" s="124" t="s">
        <v>294</v>
      </c>
      <c r="C99" s="119">
        <v>2017</v>
      </c>
      <c r="D99" s="124" t="s">
        <v>294</v>
      </c>
      <c r="E99" s="119" t="s">
        <v>295</v>
      </c>
      <c r="F99" s="119" t="s">
        <v>929</v>
      </c>
      <c r="G99" s="121" t="s">
        <v>50</v>
      </c>
      <c r="H99" s="119" t="s">
        <v>56</v>
      </c>
      <c r="I99" s="174">
        <v>50824016</v>
      </c>
      <c r="J99" s="124" t="s">
        <v>57</v>
      </c>
      <c r="K99" s="122"/>
      <c r="L99" s="122"/>
      <c r="M99" s="122"/>
      <c r="N99" s="122"/>
      <c r="O99" s="122"/>
      <c r="P99" s="122"/>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v>50824016</v>
      </c>
      <c r="AS99" s="24">
        <f t="shared" si="5"/>
        <v>0</v>
      </c>
      <c r="AT99" s="24">
        <f t="shared" si="6"/>
        <v>0</v>
      </c>
      <c r="AU99" s="24">
        <f t="shared" si="7"/>
        <v>0</v>
      </c>
      <c r="AV99" s="24">
        <f t="shared" si="8"/>
        <v>0</v>
      </c>
      <c r="AW99" s="24">
        <f t="shared" si="9"/>
        <v>0</v>
      </c>
    </row>
    <row r="100" spans="1:49" ht="45" hidden="1" x14ac:dyDescent="0.2">
      <c r="A100" s="119" t="s">
        <v>53</v>
      </c>
      <c r="B100" s="131" t="s">
        <v>296</v>
      </c>
      <c r="C100" s="119">
        <v>2017</v>
      </c>
      <c r="D100" s="131" t="s">
        <v>296</v>
      </c>
      <c r="E100" s="146" t="s">
        <v>297</v>
      </c>
      <c r="F100" s="119" t="s">
        <v>922</v>
      </c>
      <c r="G100" s="121" t="s">
        <v>50</v>
      </c>
      <c r="H100" s="119" t="s">
        <v>56</v>
      </c>
      <c r="I100" s="122">
        <v>363812500</v>
      </c>
      <c r="J100" s="124" t="s">
        <v>57</v>
      </c>
      <c r="K100" s="122"/>
      <c r="L100" s="122"/>
      <c r="M100" s="122"/>
      <c r="N100" s="122"/>
      <c r="O100" s="122"/>
      <c r="P100" s="122"/>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v>363812500</v>
      </c>
      <c r="AS100" s="24">
        <f t="shared" si="5"/>
        <v>0</v>
      </c>
      <c r="AT100" s="24">
        <f t="shared" si="6"/>
        <v>0</v>
      </c>
      <c r="AU100" s="24">
        <f t="shared" si="7"/>
        <v>0</v>
      </c>
      <c r="AV100" s="24">
        <f t="shared" si="8"/>
        <v>0</v>
      </c>
      <c r="AW100" s="24">
        <f t="shared" si="9"/>
        <v>0</v>
      </c>
    </row>
    <row r="101" spans="1:49" ht="45" hidden="1" x14ac:dyDescent="0.2">
      <c r="A101" s="119" t="s">
        <v>84</v>
      </c>
      <c r="B101" s="124" t="s">
        <v>298</v>
      </c>
      <c r="C101" s="119">
        <v>2017</v>
      </c>
      <c r="D101" s="124" t="s">
        <v>298</v>
      </c>
      <c r="E101" s="146" t="s">
        <v>299</v>
      </c>
      <c r="F101" s="119" t="s">
        <v>922</v>
      </c>
      <c r="G101" s="124" t="s">
        <v>300</v>
      </c>
      <c r="H101" s="119" t="s">
        <v>87</v>
      </c>
      <c r="I101" s="122">
        <v>711250000</v>
      </c>
      <c r="J101" s="124" t="s">
        <v>143</v>
      </c>
      <c r="K101" s="122"/>
      <c r="L101" s="122"/>
      <c r="M101" s="122"/>
      <c r="N101" s="122"/>
      <c r="O101" s="122"/>
      <c r="P101" s="122"/>
      <c r="Q101" s="23"/>
      <c r="R101" s="23"/>
      <c r="S101" s="23">
        <v>711250000</v>
      </c>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4">
        <f t="shared" si="5"/>
        <v>711250000</v>
      </c>
      <c r="AT101" s="24">
        <f t="shared" si="6"/>
        <v>0</v>
      </c>
      <c r="AU101" s="24">
        <f t="shared" si="7"/>
        <v>0</v>
      </c>
      <c r="AV101" s="24">
        <f t="shared" si="8"/>
        <v>0</v>
      </c>
      <c r="AW101" s="24">
        <f t="shared" si="9"/>
        <v>0</v>
      </c>
    </row>
    <row r="102" spans="1:49" ht="33.75" hidden="1" x14ac:dyDescent="0.2">
      <c r="A102" s="119" t="s">
        <v>84</v>
      </c>
      <c r="B102" s="124" t="s">
        <v>301</v>
      </c>
      <c r="C102" s="119">
        <v>2017</v>
      </c>
      <c r="D102" s="124" t="s">
        <v>301</v>
      </c>
      <c r="E102" s="146" t="s">
        <v>302</v>
      </c>
      <c r="F102" s="119" t="s">
        <v>922</v>
      </c>
      <c r="G102" s="119" t="s">
        <v>182</v>
      </c>
      <c r="H102" s="119" t="s">
        <v>87</v>
      </c>
      <c r="I102" s="125">
        <v>1394632485</v>
      </c>
      <c r="J102" s="124" t="s">
        <v>57</v>
      </c>
      <c r="K102" s="122"/>
      <c r="L102" s="122"/>
      <c r="M102" s="122"/>
      <c r="N102" s="122"/>
      <c r="O102" s="122"/>
      <c r="P102" s="122"/>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v>1394632485</v>
      </c>
      <c r="AS102" s="24">
        <f t="shared" si="5"/>
        <v>0</v>
      </c>
      <c r="AT102" s="24">
        <f t="shared" si="6"/>
        <v>0</v>
      </c>
      <c r="AU102" s="24">
        <f t="shared" si="7"/>
        <v>0</v>
      </c>
      <c r="AV102" s="24">
        <f t="shared" si="8"/>
        <v>0</v>
      </c>
      <c r="AW102" s="24">
        <f t="shared" si="9"/>
        <v>0</v>
      </c>
    </row>
    <row r="103" spans="1:49" ht="45" hidden="1" x14ac:dyDescent="0.2">
      <c r="A103" s="119" t="s">
        <v>53</v>
      </c>
      <c r="B103" s="124" t="s">
        <v>303</v>
      </c>
      <c r="C103" s="119">
        <v>2017</v>
      </c>
      <c r="D103" s="124" t="s">
        <v>303</v>
      </c>
      <c r="E103" s="119" t="s">
        <v>304</v>
      </c>
      <c r="F103" s="119" t="s">
        <v>928</v>
      </c>
      <c r="G103" s="121" t="s">
        <v>50</v>
      </c>
      <c r="H103" s="119" t="s">
        <v>56</v>
      </c>
      <c r="I103" s="125">
        <v>466827115</v>
      </c>
      <c r="J103" s="124" t="s">
        <v>57</v>
      </c>
      <c r="K103" s="122"/>
      <c r="L103" s="122"/>
      <c r="M103" s="122"/>
      <c r="N103" s="122"/>
      <c r="O103" s="122"/>
      <c r="P103" s="122"/>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v>466827115</v>
      </c>
      <c r="AS103" s="24">
        <f t="shared" si="5"/>
        <v>0</v>
      </c>
      <c r="AT103" s="24">
        <f t="shared" si="6"/>
        <v>0</v>
      </c>
      <c r="AU103" s="24">
        <f t="shared" si="7"/>
        <v>0</v>
      </c>
      <c r="AV103" s="24">
        <f t="shared" si="8"/>
        <v>0</v>
      </c>
      <c r="AW103" s="24">
        <f t="shared" si="9"/>
        <v>0</v>
      </c>
    </row>
    <row r="104" spans="1:49" ht="67.5" x14ac:dyDescent="0.2">
      <c r="A104" s="121" t="s">
        <v>53</v>
      </c>
      <c r="B104" s="170" t="s">
        <v>305</v>
      </c>
      <c r="C104" s="121">
        <v>2017</v>
      </c>
      <c r="D104" s="124" t="s">
        <v>305</v>
      </c>
      <c r="E104" s="121" t="s">
        <v>306</v>
      </c>
      <c r="F104" s="121" t="s">
        <v>922</v>
      </c>
      <c r="G104" s="121" t="s">
        <v>134</v>
      </c>
      <c r="H104" s="124" t="s">
        <v>56</v>
      </c>
      <c r="I104" s="168">
        <v>175470430</v>
      </c>
      <c r="J104" s="121" t="s">
        <v>307</v>
      </c>
      <c r="K104" s="122"/>
      <c r="L104" s="122">
        <v>17547043</v>
      </c>
      <c r="M104" s="122"/>
      <c r="N104" s="122">
        <v>17547043</v>
      </c>
      <c r="O104" s="122">
        <v>17547043</v>
      </c>
      <c r="P104" s="130">
        <v>17547043</v>
      </c>
      <c r="Q104" s="23"/>
      <c r="R104" s="23"/>
      <c r="S104" s="23"/>
      <c r="T104" s="23"/>
      <c r="U104" s="23"/>
      <c r="V104" s="23"/>
      <c r="W104" s="23"/>
      <c r="X104" s="23"/>
      <c r="Y104" s="23"/>
      <c r="Z104" s="23"/>
      <c r="AA104" s="23"/>
      <c r="AB104" s="23"/>
      <c r="AC104" s="23"/>
      <c r="AD104" s="23">
        <v>17547043</v>
      </c>
      <c r="AE104" s="23"/>
      <c r="AF104" s="23"/>
      <c r="AG104" s="23">
        <v>17547043</v>
      </c>
      <c r="AH104" s="23"/>
      <c r="AI104" s="23">
        <v>17547043</v>
      </c>
      <c r="AJ104" s="23">
        <v>17547043</v>
      </c>
      <c r="AK104" s="23"/>
      <c r="AL104" s="23">
        <v>17547043</v>
      </c>
      <c r="AM104" s="23"/>
      <c r="AN104" s="23"/>
      <c r="AO104" s="23">
        <v>17547043</v>
      </c>
      <c r="AP104" s="23"/>
      <c r="AQ104" s="23"/>
      <c r="AR104" s="23"/>
      <c r="AS104" s="24">
        <f t="shared" si="5"/>
        <v>0</v>
      </c>
      <c r="AT104" s="24">
        <f t="shared" si="6"/>
        <v>105282258</v>
      </c>
      <c r="AU104" s="24">
        <f t="shared" si="7"/>
        <v>52641129</v>
      </c>
      <c r="AV104" s="24">
        <f t="shared" si="8"/>
        <v>0</v>
      </c>
      <c r="AW104" s="24">
        <f t="shared" si="9"/>
        <v>17547043</v>
      </c>
    </row>
    <row r="105" spans="1:49" ht="33.75" hidden="1" x14ac:dyDescent="0.2">
      <c r="A105" s="119" t="s">
        <v>84</v>
      </c>
      <c r="B105" s="124" t="s">
        <v>308</v>
      </c>
      <c r="C105" s="119">
        <v>2017</v>
      </c>
      <c r="D105" s="124" t="s">
        <v>308</v>
      </c>
      <c r="E105" s="119" t="s">
        <v>309</v>
      </c>
      <c r="F105" s="119" t="s">
        <v>929</v>
      </c>
      <c r="G105" s="119" t="s">
        <v>310</v>
      </c>
      <c r="H105" s="119" t="s">
        <v>87</v>
      </c>
      <c r="I105" s="125">
        <v>337428692</v>
      </c>
      <c r="J105" s="124" t="s">
        <v>311</v>
      </c>
      <c r="K105" s="122"/>
      <c r="L105" s="122"/>
      <c r="M105" s="122"/>
      <c r="N105" s="122"/>
      <c r="O105" s="122"/>
      <c r="P105" s="122"/>
      <c r="Q105" s="23"/>
      <c r="R105" s="23"/>
      <c r="S105" s="23"/>
      <c r="T105" s="23"/>
      <c r="U105" s="23"/>
      <c r="V105" s="23"/>
      <c r="W105" s="23"/>
      <c r="X105" s="23"/>
      <c r="Y105" s="23"/>
      <c r="Z105" s="23"/>
      <c r="AA105" s="23"/>
      <c r="AB105" s="23"/>
      <c r="AC105" s="23"/>
      <c r="AD105" s="23"/>
      <c r="AE105" s="23">
        <v>337428692</v>
      </c>
      <c r="AF105" s="23"/>
      <c r="AG105" s="23"/>
      <c r="AH105" s="23"/>
      <c r="AI105" s="23"/>
      <c r="AJ105" s="23"/>
      <c r="AK105" s="23"/>
      <c r="AL105" s="23"/>
      <c r="AM105" s="23"/>
      <c r="AN105" s="23"/>
      <c r="AO105" s="23"/>
      <c r="AP105" s="23"/>
      <c r="AQ105" s="23"/>
      <c r="AR105" s="23"/>
      <c r="AS105" s="24">
        <f t="shared" si="5"/>
        <v>0</v>
      </c>
      <c r="AT105" s="24">
        <f t="shared" si="6"/>
        <v>0</v>
      </c>
      <c r="AU105" s="24">
        <f t="shared" si="7"/>
        <v>0</v>
      </c>
      <c r="AV105" s="24">
        <f t="shared" si="8"/>
        <v>337428692</v>
      </c>
      <c r="AW105" s="24">
        <f t="shared" si="9"/>
        <v>0</v>
      </c>
    </row>
    <row r="106" spans="1:49" ht="33.75" hidden="1" x14ac:dyDescent="0.2">
      <c r="A106" s="119" t="s">
        <v>84</v>
      </c>
      <c r="B106" s="124" t="s">
        <v>312</v>
      </c>
      <c r="C106" s="119">
        <v>2017</v>
      </c>
      <c r="D106" s="124" t="s">
        <v>312</v>
      </c>
      <c r="E106" s="119" t="s">
        <v>313</v>
      </c>
      <c r="F106" s="119" t="s">
        <v>922</v>
      </c>
      <c r="G106" s="124" t="s">
        <v>314</v>
      </c>
      <c r="H106" s="119" t="s">
        <v>87</v>
      </c>
      <c r="I106" s="125">
        <v>805985649</v>
      </c>
      <c r="J106" s="124" t="s">
        <v>315</v>
      </c>
      <c r="K106" s="122"/>
      <c r="L106" s="122"/>
      <c r="M106" s="122"/>
      <c r="N106" s="122"/>
      <c r="O106" s="122"/>
      <c r="P106" s="122"/>
      <c r="Q106" s="23"/>
      <c r="R106" s="23"/>
      <c r="S106" s="23"/>
      <c r="T106" s="23"/>
      <c r="U106" s="23"/>
      <c r="V106" s="23"/>
      <c r="W106" s="23"/>
      <c r="X106" s="23"/>
      <c r="Y106" s="23"/>
      <c r="Z106" s="23">
        <v>805985649</v>
      </c>
      <c r="AA106" s="23"/>
      <c r="AB106" s="23"/>
      <c r="AC106" s="23"/>
      <c r="AD106" s="23"/>
      <c r="AE106" s="23"/>
      <c r="AF106" s="23"/>
      <c r="AG106" s="23"/>
      <c r="AH106" s="23"/>
      <c r="AI106" s="23"/>
      <c r="AJ106" s="23"/>
      <c r="AK106" s="23"/>
      <c r="AL106" s="23"/>
      <c r="AM106" s="23"/>
      <c r="AN106" s="23"/>
      <c r="AO106" s="23"/>
      <c r="AP106" s="23"/>
      <c r="AQ106" s="23"/>
      <c r="AR106" s="23"/>
      <c r="AS106" s="24">
        <f t="shared" si="5"/>
        <v>805985649</v>
      </c>
      <c r="AT106" s="24">
        <f t="shared" si="6"/>
        <v>0</v>
      </c>
      <c r="AU106" s="24">
        <f t="shared" si="7"/>
        <v>0</v>
      </c>
      <c r="AV106" s="24">
        <f t="shared" si="8"/>
        <v>0</v>
      </c>
      <c r="AW106" s="24">
        <f t="shared" si="9"/>
        <v>0</v>
      </c>
    </row>
    <row r="107" spans="1:49" ht="45" hidden="1" x14ac:dyDescent="0.2">
      <c r="A107" s="119" t="s">
        <v>53</v>
      </c>
      <c r="B107" s="124" t="s">
        <v>316</v>
      </c>
      <c r="C107" s="119">
        <v>2017</v>
      </c>
      <c r="D107" s="124" t="s">
        <v>316</v>
      </c>
      <c r="E107" s="119" t="s">
        <v>317</v>
      </c>
      <c r="F107" s="119" t="s">
        <v>926</v>
      </c>
      <c r="G107" s="121" t="s">
        <v>50</v>
      </c>
      <c r="H107" s="119" t="s">
        <v>56</v>
      </c>
      <c r="I107" s="125">
        <v>425010000</v>
      </c>
      <c r="J107" s="124" t="s">
        <v>63</v>
      </c>
      <c r="K107" s="122"/>
      <c r="L107" s="122"/>
      <c r="M107" s="122"/>
      <c r="N107" s="122"/>
      <c r="O107" s="122"/>
      <c r="P107" s="122"/>
      <c r="Q107" s="23"/>
      <c r="R107" s="23"/>
      <c r="S107" s="23"/>
      <c r="T107" s="23"/>
      <c r="U107" s="23"/>
      <c r="V107" s="23"/>
      <c r="W107" s="23"/>
      <c r="X107" s="23"/>
      <c r="Y107" s="23"/>
      <c r="Z107" s="23"/>
      <c r="AA107" s="23"/>
      <c r="AB107" s="23"/>
      <c r="AC107" s="23"/>
      <c r="AD107" s="23"/>
      <c r="AE107" s="23"/>
      <c r="AF107" s="23"/>
      <c r="AG107" s="23"/>
      <c r="AH107" s="23"/>
      <c r="AI107" s="23"/>
      <c r="AJ107" s="23"/>
      <c r="AK107" s="23">
        <v>425010000</v>
      </c>
      <c r="AL107" s="23"/>
      <c r="AM107" s="23"/>
      <c r="AN107" s="23"/>
      <c r="AO107" s="23"/>
      <c r="AP107" s="23"/>
      <c r="AQ107" s="23"/>
      <c r="AR107" s="23"/>
      <c r="AS107" s="24">
        <f t="shared" si="5"/>
        <v>0</v>
      </c>
      <c r="AT107" s="24">
        <f t="shared" si="6"/>
        <v>0</v>
      </c>
      <c r="AU107" s="24">
        <f t="shared" si="7"/>
        <v>425010000</v>
      </c>
      <c r="AV107" s="24">
        <f t="shared" si="8"/>
        <v>0</v>
      </c>
      <c r="AW107" s="24">
        <f t="shared" si="9"/>
        <v>0</v>
      </c>
    </row>
    <row r="108" spans="1:49" ht="33.75" hidden="1" x14ac:dyDescent="0.2">
      <c r="A108" s="119" t="s">
        <v>53</v>
      </c>
      <c r="B108" s="124" t="s">
        <v>318</v>
      </c>
      <c r="C108" s="119">
        <v>2017</v>
      </c>
      <c r="D108" s="124" t="s">
        <v>318</v>
      </c>
      <c r="E108" s="119" t="s">
        <v>319</v>
      </c>
      <c r="F108" s="119" t="s">
        <v>922</v>
      </c>
      <c r="G108" s="121" t="s">
        <v>50</v>
      </c>
      <c r="H108" s="124" t="s">
        <v>56</v>
      </c>
      <c r="I108" s="125">
        <v>330000000</v>
      </c>
      <c r="J108" s="124" t="s">
        <v>140</v>
      </c>
      <c r="K108" s="122"/>
      <c r="L108" s="122">
        <v>66000000</v>
      </c>
      <c r="M108" s="122"/>
      <c r="N108" s="122"/>
      <c r="O108" s="122"/>
      <c r="P108" s="122"/>
      <c r="Q108" s="23"/>
      <c r="R108" s="23"/>
      <c r="S108" s="23"/>
      <c r="T108" s="23"/>
      <c r="U108" s="23"/>
      <c r="V108" s="23"/>
      <c r="W108" s="23">
        <v>66000000</v>
      </c>
      <c r="X108" s="23"/>
      <c r="Y108" s="23"/>
      <c r="Z108" s="23"/>
      <c r="AA108" s="23"/>
      <c r="AB108" s="23"/>
      <c r="AC108" s="23"/>
      <c r="AD108" s="23">
        <v>66000000</v>
      </c>
      <c r="AE108" s="23">
        <v>66000000</v>
      </c>
      <c r="AF108" s="23"/>
      <c r="AG108" s="23"/>
      <c r="AH108" s="23">
        <v>66000000</v>
      </c>
      <c r="AI108" s="23"/>
      <c r="AJ108" s="23"/>
      <c r="AK108" s="23"/>
      <c r="AL108" s="23"/>
      <c r="AM108" s="23"/>
      <c r="AN108" s="23"/>
      <c r="AO108" s="23"/>
      <c r="AP108" s="23"/>
      <c r="AQ108" s="23"/>
      <c r="AR108" s="23"/>
      <c r="AS108" s="24">
        <f t="shared" si="5"/>
        <v>66000000</v>
      </c>
      <c r="AT108" s="24">
        <f t="shared" si="6"/>
        <v>66000000</v>
      </c>
      <c r="AU108" s="24">
        <f t="shared" si="7"/>
        <v>66000000</v>
      </c>
      <c r="AV108" s="24">
        <f t="shared" si="8"/>
        <v>66000000</v>
      </c>
      <c r="AW108" s="24">
        <f t="shared" si="9"/>
        <v>66000000</v>
      </c>
    </row>
    <row r="109" spans="1:49" ht="33.75" hidden="1" x14ac:dyDescent="0.2">
      <c r="A109" s="119" t="s">
        <v>84</v>
      </c>
      <c r="B109" s="124" t="s">
        <v>320</v>
      </c>
      <c r="C109" s="119">
        <v>2017</v>
      </c>
      <c r="D109" s="124" t="s">
        <v>320</v>
      </c>
      <c r="E109" s="119" t="s">
        <v>321</v>
      </c>
      <c r="F109" s="119" t="s">
        <v>929</v>
      </c>
      <c r="G109" s="121" t="s">
        <v>50</v>
      </c>
      <c r="H109" s="119" t="s">
        <v>87</v>
      </c>
      <c r="I109" s="125">
        <v>15000000</v>
      </c>
      <c r="J109" s="124" t="s">
        <v>57</v>
      </c>
      <c r="K109" s="122"/>
      <c r="L109" s="122"/>
      <c r="M109" s="122"/>
      <c r="N109" s="122"/>
      <c r="O109" s="122"/>
      <c r="P109" s="122"/>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v>15000000</v>
      </c>
      <c r="AS109" s="24">
        <f t="shared" si="5"/>
        <v>0</v>
      </c>
      <c r="AT109" s="24">
        <f t="shared" si="6"/>
        <v>0</v>
      </c>
      <c r="AU109" s="24">
        <f t="shared" si="7"/>
        <v>0</v>
      </c>
      <c r="AV109" s="24">
        <f t="shared" si="8"/>
        <v>0</v>
      </c>
      <c r="AW109" s="24">
        <f t="shared" si="9"/>
        <v>0</v>
      </c>
    </row>
    <row r="110" spans="1:49" ht="90" x14ac:dyDescent="0.2">
      <c r="A110" s="121" t="s">
        <v>53</v>
      </c>
      <c r="B110" s="170" t="s">
        <v>322</v>
      </c>
      <c r="C110" s="121">
        <v>2017</v>
      </c>
      <c r="D110" s="124" t="s">
        <v>322</v>
      </c>
      <c r="E110" s="121" t="s">
        <v>323</v>
      </c>
      <c r="F110" s="121" t="s">
        <v>922</v>
      </c>
      <c r="G110" s="121" t="s">
        <v>50</v>
      </c>
      <c r="H110" s="124" t="s">
        <v>56</v>
      </c>
      <c r="I110" s="169">
        <f>313728910+22642422</f>
        <v>336371332</v>
      </c>
      <c r="J110" s="170" t="s">
        <v>324</v>
      </c>
      <c r="K110" s="122"/>
      <c r="L110" s="122"/>
      <c r="M110" s="122"/>
      <c r="N110" s="122"/>
      <c r="O110" s="122"/>
      <c r="P110" s="130">
        <v>112123777.33333333</v>
      </c>
      <c r="Q110" s="23"/>
      <c r="R110" s="23"/>
      <c r="S110" s="23"/>
      <c r="T110" s="23"/>
      <c r="U110" s="23"/>
      <c r="V110" s="23"/>
      <c r="W110" s="23"/>
      <c r="X110" s="23"/>
      <c r="Y110" s="23"/>
      <c r="Z110" s="23"/>
      <c r="AA110" s="23"/>
      <c r="AB110" s="23"/>
      <c r="AC110" s="23">
        <v>224247554.66666666</v>
      </c>
      <c r="AD110" s="23"/>
      <c r="AE110" s="23"/>
      <c r="AF110" s="23"/>
      <c r="AG110" s="23"/>
      <c r="AH110" s="23"/>
      <c r="AI110" s="23"/>
      <c r="AJ110" s="23"/>
      <c r="AK110" s="23"/>
      <c r="AL110" s="23"/>
      <c r="AM110" s="23"/>
      <c r="AN110" s="23"/>
      <c r="AO110" s="23"/>
      <c r="AP110" s="23"/>
      <c r="AQ110" s="23"/>
      <c r="AR110" s="23"/>
      <c r="AS110" s="24">
        <f t="shared" si="5"/>
        <v>0</v>
      </c>
      <c r="AT110" s="24">
        <f t="shared" si="6"/>
        <v>0</v>
      </c>
      <c r="AU110" s="24">
        <f t="shared" si="7"/>
        <v>336371332</v>
      </c>
      <c r="AV110" s="24">
        <f t="shared" si="8"/>
        <v>0</v>
      </c>
      <c r="AW110" s="24">
        <f t="shared" si="9"/>
        <v>0</v>
      </c>
    </row>
    <row r="111" spans="1:49" ht="33.75" hidden="1" x14ac:dyDescent="0.2">
      <c r="A111" s="119" t="s">
        <v>53</v>
      </c>
      <c r="B111" s="124" t="s">
        <v>325</v>
      </c>
      <c r="C111" s="119">
        <v>2017</v>
      </c>
      <c r="D111" s="124" t="s">
        <v>325</v>
      </c>
      <c r="E111" s="146" t="s">
        <v>326</v>
      </c>
      <c r="F111" s="119" t="s">
        <v>922</v>
      </c>
      <c r="G111" s="121" t="s">
        <v>50</v>
      </c>
      <c r="H111" s="119" t="s">
        <v>56</v>
      </c>
      <c r="I111" s="125">
        <v>206076267</v>
      </c>
      <c r="J111" s="124" t="s">
        <v>57</v>
      </c>
      <c r="K111" s="122"/>
      <c r="L111" s="122"/>
      <c r="M111" s="122"/>
      <c r="N111" s="122"/>
      <c r="O111" s="122"/>
      <c r="P111" s="122"/>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v>206076267</v>
      </c>
      <c r="AS111" s="24">
        <f t="shared" si="5"/>
        <v>0</v>
      </c>
      <c r="AT111" s="24">
        <f t="shared" si="6"/>
        <v>0</v>
      </c>
      <c r="AU111" s="24">
        <f t="shared" si="7"/>
        <v>0</v>
      </c>
      <c r="AV111" s="24">
        <f t="shared" si="8"/>
        <v>0</v>
      </c>
      <c r="AW111" s="24">
        <f t="shared" si="9"/>
        <v>0</v>
      </c>
    </row>
    <row r="112" spans="1:49" ht="56.25" hidden="1" x14ac:dyDescent="0.2">
      <c r="A112" s="119" t="s">
        <v>53</v>
      </c>
      <c r="B112" s="124" t="s">
        <v>327</v>
      </c>
      <c r="C112" s="119">
        <v>2017</v>
      </c>
      <c r="D112" s="124" t="s">
        <v>327</v>
      </c>
      <c r="E112" s="119" t="s">
        <v>328</v>
      </c>
      <c r="F112" s="119" t="s">
        <v>922</v>
      </c>
      <c r="G112" s="121" t="s">
        <v>50</v>
      </c>
      <c r="H112" s="124" t="s">
        <v>56</v>
      </c>
      <c r="I112" s="125">
        <v>377517820</v>
      </c>
      <c r="J112" s="124" t="s">
        <v>329</v>
      </c>
      <c r="K112" s="122"/>
      <c r="L112" s="122">
        <v>62919636.666666664</v>
      </c>
      <c r="M112" s="122"/>
      <c r="N112" s="122">
        <v>31459818.333333332</v>
      </c>
      <c r="O112" s="122"/>
      <c r="P112" s="122"/>
      <c r="Q112" s="23"/>
      <c r="R112" s="23"/>
      <c r="S112" s="23"/>
      <c r="T112" s="23"/>
      <c r="U112" s="23"/>
      <c r="V112" s="23"/>
      <c r="W112" s="23">
        <v>31459818.333333332</v>
      </c>
      <c r="X112" s="23"/>
      <c r="Y112" s="23"/>
      <c r="Z112" s="23"/>
      <c r="AA112" s="23"/>
      <c r="AB112" s="23"/>
      <c r="AC112" s="23">
        <v>31459818.333333332</v>
      </c>
      <c r="AD112" s="23">
        <v>31459818.333333332</v>
      </c>
      <c r="AE112" s="23"/>
      <c r="AF112" s="23"/>
      <c r="AG112" s="23"/>
      <c r="AH112" s="23"/>
      <c r="AI112" s="23"/>
      <c r="AJ112" s="23"/>
      <c r="AK112" s="23">
        <v>94379455</v>
      </c>
      <c r="AL112" s="23"/>
      <c r="AM112" s="23"/>
      <c r="AN112" s="23"/>
      <c r="AO112" s="23">
        <v>94379455</v>
      </c>
      <c r="AP112" s="23"/>
      <c r="AQ112" s="23"/>
      <c r="AR112" s="23"/>
      <c r="AS112" s="24">
        <f t="shared" si="5"/>
        <v>0</v>
      </c>
      <c r="AT112" s="24">
        <f t="shared" si="6"/>
        <v>62919636.666666664</v>
      </c>
      <c r="AU112" s="24">
        <f t="shared" si="7"/>
        <v>188758910</v>
      </c>
      <c r="AV112" s="24">
        <f t="shared" si="8"/>
        <v>0</v>
      </c>
      <c r="AW112" s="24">
        <f t="shared" si="9"/>
        <v>125839273.33333333</v>
      </c>
    </row>
    <row r="113" spans="1:49" ht="33.75" hidden="1" x14ac:dyDescent="0.2">
      <c r="A113" s="119" t="s">
        <v>47</v>
      </c>
      <c r="B113" s="124" t="s">
        <v>330</v>
      </c>
      <c r="C113" s="119">
        <v>2017</v>
      </c>
      <c r="D113" s="124" t="s">
        <v>330</v>
      </c>
      <c r="E113" s="146" t="s">
        <v>331</v>
      </c>
      <c r="F113" s="119" t="s">
        <v>922</v>
      </c>
      <c r="G113" s="121" t="s">
        <v>50</v>
      </c>
      <c r="H113" s="119" t="s">
        <v>51</v>
      </c>
      <c r="I113" s="125">
        <v>4696941070</v>
      </c>
      <c r="J113" s="124" t="s">
        <v>66</v>
      </c>
      <c r="K113" s="122"/>
      <c r="L113" s="122">
        <v>4696941070</v>
      </c>
      <c r="M113" s="122"/>
      <c r="N113" s="122"/>
      <c r="O113" s="122"/>
      <c r="P113" s="122"/>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4">
        <f t="shared" si="5"/>
        <v>0</v>
      </c>
      <c r="AT113" s="24">
        <f t="shared" si="6"/>
        <v>4696941070</v>
      </c>
      <c r="AU113" s="24">
        <f t="shared" si="7"/>
        <v>0</v>
      </c>
      <c r="AV113" s="24">
        <f t="shared" si="8"/>
        <v>0</v>
      </c>
      <c r="AW113" s="24">
        <f t="shared" si="9"/>
        <v>0</v>
      </c>
    </row>
    <row r="114" spans="1:49" ht="33.75" hidden="1" x14ac:dyDescent="0.2">
      <c r="A114" s="119" t="s">
        <v>84</v>
      </c>
      <c r="B114" s="124" t="s">
        <v>332</v>
      </c>
      <c r="C114" s="119">
        <v>2017</v>
      </c>
      <c r="D114" s="124" t="s">
        <v>332</v>
      </c>
      <c r="E114" s="119" t="s">
        <v>333</v>
      </c>
      <c r="F114" s="119" t="s">
        <v>922</v>
      </c>
      <c r="G114" s="124" t="s">
        <v>334</v>
      </c>
      <c r="H114" s="119" t="s">
        <v>87</v>
      </c>
      <c r="I114" s="125">
        <v>954500712</v>
      </c>
      <c r="J114" s="124" t="s">
        <v>150</v>
      </c>
      <c r="K114" s="122">
        <v>954500712</v>
      </c>
      <c r="L114" s="122"/>
      <c r="M114" s="122"/>
      <c r="N114" s="122"/>
      <c r="O114" s="122"/>
      <c r="P114" s="122"/>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4">
        <f t="shared" si="5"/>
        <v>954500712</v>
      </c>
      <c r="AT114" s="24">
        <f t="shared" si="6"/>
        <v>0</v>
      </c>
      <c r="AU114" s="24">
        <f t="shared" si="7"/>
        <v>0</v>
      </c>
      <c r="AV114" s="24">
        <f t="shared" si="8"/>
        <v>0</v>
      </c>
      <c r="AW114" s="24">
        <f t="shared" si="9"/>
        <v>0</v>
      </c>
    </row>
    <row r="115" spans="1:49" ht="33.75" hidden="1" x14ac:dyDescent="0.2">
      <c r="A115" s="119" t="s">
        <v>84</v>
      </c>
      <c r="B115" s="124" t="s">
        <v>335</v>
      </c>
      <c r="C115" s="119">
        <v>2017</v>
      </c>
      <c r="D115" s="124" t="s">
        <v>335</v>
      </c>
      <c r="E115" s="119" t="s">
        <v>336</v>
      </c>
      <c r="F115" s="119" t="s">
        <v>922</v>
      </c>
      <c r="G115" s="124" t="s">
        <v>337</v>
      </c>
      <c r="H115" s="119" t="s">
        <v>87</v>
      </c>
      <c r="I115" s="125">
        <v>633000000</v>
      </c>
      <c r="J115" s="160" t="s">
        <v>191</v>
      </c>
      <c r="K115" s="122"/>
      <c r="L115" s="122"/>
      <c r="M115" s="122"/>
      <c r="N115" s="122"/>
      <c r="O115" s="122">
        <v>633000000</v>
      </c>
      <c r="P115" s="122"/>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4">
        <f t="shared" si="5"/>
        <v>0</v>
      </c>
      <c r="AT115" s="24">
        <f t="shared" si="6"/>
        <v>633000000</v>
      </c>
      <c r="AU115" s="24">
        <f t="shared" si="7"/>
        <v>0</v>
      </c>
      <c r="AV115" s="24">
        <f t="shared" si="8"/>
        <v>0</v>
      </c>
      <c r="AW115" s="24">
        <f t="shared" si="9"/>
        <v>0</v>
      </c>
    </row>
    <row r="116" spans="1:49" ht="33.75" hidden="1" x14ac:dyDescent="0.2">
      <c r="A116" s="119" t="s">
        <v>84</v>
      </c>
      <c r="B116" s="124" t="s">
        <v>338</v>
      </c>
      <c r="C116" s="119">
        <v>2017</v>
      </c>
      <c r="D116" s="124" t="s">
        <v>338</v>
      </c>
      <c r="E116" s="146" t="s">
        <v>339</v>
      </c>
      <c r="F116" s="119" t="s">
        <v>928</v>
      </c>
      <c r="G116" s="124" t="s">
        <v>340</v>
      </c>
      <c r="H116" s="119" t="s">
        <v>87</v>
      </c>
      <c r="I116" s="122">
        <v>1197038000</v>
      </c>
      <c r="J116" s="124" t="s">
        <v>191</v>
      </c>
      <c r="K116" s="122"/>
      <c r="L116" s="122"/>
      <c r="M116" s="122"/>
      <c r="N116" s="122"/>
      <c r="O116" s="122">
        <v>1197038000</v>
      </c>
      <c r="P116" s="122"/>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4">
        <f t="shared" si="5"/>
        <v>0</v>
      </c>
      <c r="AT116" s="24">
        <f t="shared" si="6"/>
        <v>1197038000</v>
      </c>
      <c r="AU116" s="24">
        <f t="shared" si="7"/>
        <v>0</v>
      </c>
      <c r="AV116" s="24">
        <f t="shared" si="8"/>
        <v>0</v>
      </c>
      <c r="AW116" s="24">
        <f t="shared" si="9"/>
        <v>0</v>
      </c>
    </row>
    <row r="117" spans="1:49" ht="33.75" hidden="1" x14ac:dyDescent="0.2">
      <c r="A117" s="119" t="s">
        <v>53</v>
      </c>
      <c r="B117" s="124" t="s">
        <v>341</v>
      </c>
      <c r="C117" s="119">
        <v>2017</v>
      </c>
      <c r="D117" s="124" t="s">
        <v>341</v>
      </c>
      <c r="E117" s="119" t="s">
        <v>342</v>
      </c>
      <c r="F117" s="119" t="s">
        <v>929</v>
      </c>
      <c r="G117" s="124" t="s">
        <v>343</v>
      </c>
      <c r="H117" s="124" t="s">
        <v>56</v>
      </c>
      <c r="I117" s="125">
        <v>109299300</v>
      </c>
      <c r="J117" s="124" t="s">
        <v>57</v>
      </c>
      <c r="K117" s="122"/>
      <c r="L117" s="122"/>
      <c r="M117" s="122"/>
      <c r="N117" s="122"/>
      <c r="O117" s="122"/>
      <c r="P117" s="122"/>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v>109299300</v>
      </c>
      <c r="AS117" s="24">
        <f t="shared" si="5"/>
        <v>0</v>
      </c>
      <c r="AT117" s="24">
        <f t="shared" si="6"/>
        <v>0</v>
      </c>
      <c r="AU117" s="24">
        <f t="shared" si="7"/>
        <v>0</v>
      </c>
      <c r="AV117" s="24">
        <f t="shared" si="8"/>
        <v>0</v>
      </c>
      <c r="AW117" s="24">
        <f t="shared" si="9"/>
        <v>0</v>
      </c>
    </row>
    <row r="118" spans="1:49" ht="33.75" hidden="1" x14ac:dyDescent="0.2">
      <c r="A118" s="119" t="s">
        <v>53</v>
      </c>
      <c r="B118" s="124" t="s">
        <v>344</v>
      </c>
      <c r="C118" s="119">
        <v>2017</v>
      </c>
      <c r="D118" s="124" t="s">
        <v>344</v>
      </c>
      <c r="E118" s="119" t="s">
        <v>345</v>
      </c>
      <c r="F118" s="119" t="s">
        <v>922</v>
      </c>
      <c r="G118" s="124" t="s">
        <v>346</v>
      </c>
      <c r="H118" s="124" t="s">
        <v>56</v>
      </c>
      <c r="I118" s="125">
        <v>153032500</v>
      </c>
      <c r="J118" s="124" t="s">
        <v>347</v>
      </c>
      <c r="K118" s="122"/>
      <c r="L118" s="122"/>
      <c r="M118" s="122"/>
      <c r="N118" s="122"/>
      <c r="O118" s="122"/>
      <c r="P118" s="122"/>
      <c r="Q118" s="23"/>
      <c r="R118" s="23"/>
      <c r="S118" s="23"/>
      <c r="T118" s="23"/>
      <c r="U118" s="23"/>
      <c r="V118" s="23"/>
      <c r="W118" s="23"/>
      <c r="X118" s="23"/>
      <c r="Y118" s="23"/>
      <c r="Z118" s="23"/>
      <c r="AA118" s="23"/>
      <c r="AB118" s="23"/>
      <c r="AC118" s="23"/>
      <c r="AD118" s="23"/>
      <c r="AE118" s="23"/>
      <c r="AF118" s="23"/>
      <c r="AG118" s="23"/>
      <c r="AH118" s="23"/>
      <c r="AI118" s="23"/>
      <c r="AJ118" s="23"/>
      <c r="AK118" s="23"/>
      <c r="AL118" s="23">
        <v>153032500</v>
      </c>
      <c r="AM118" s="23"/>
      <c r="AN118" s="23"/>
      <c r="AO118" s="23"/>
      <c r="AP118" s="23"/>
      <c r="AQ118" s="23"/>
      <c r="AR118" s="23"/>
      <c r="AS118" s="24">
        <f t="shared" si="5"/>
        <v>0</v>
      </c>
      <c r="AT118" s="24">
        <f t="shared" si="6"/>
        <v>153032500</v>
      </c>
      <c r="AU118" s="24">
        <f t="shared" si="7"/>
        <v>0</v>
      </c>
      <c r="AV118" s="24">
        <f t="shared" si="8"/>
        <v>0</v>
      </c>
      <c r="AW118" s="24">
        <f t="shared" si="9"/>
        <v>0</v>
      </c>
    </row>
    <row r="119" spans="1:49" ht="67.5" hidden="1" x14ac:dyDescent="0.2">
      <c r="A119" s="119" t="s">
        <v>53</v>
      </c>
      <c r="B119" s="124" t="s">
        <v>348</v>
      </c>
      <c r="C119" s="119">
        <v>2017</v>
      </c>
      <c r="D119" s="124" t="s">
        <v>348</v>
      </c>
      <c r="E119" s="119" t="s">
        <v>349</v>
      </c>
      <c r="F119" s="119" t="s">
        <v>922</v>
      </c>
      <c r="G119" s="121" t="s">
        <v>50</v>
      </c>
      <c r="H119" s="119" t="s">
        <v>56</v>
      </c>
      <c r="I119" s="125">
        <v>807447700</v>
      </c>
      <c r="J119" s="124" t="s">
        <v>350</v>
      </c>
      <c r="K119" s="122"/>
      <c r="L119" s="122">
        <v>161489540</v>
      </c>
      <c r="M119" s="122"/>
      <c r="N119" s="122"/>
      <c r="O119" s="122"/>
      <c r="P119" s="122"/>
      <c r="Q119" s="23"/>
      <c r="R119" s="23"/>
      <c r="S119" s="23"/>
      <c r="T119" s="23"/>
      <c r="U119" s="23"/>
      <c r="V119" s="23"/>
      <c r="W119" s="23"/>
      <c r="X119" s="23">
        <v>161489540</v>
      </c>
      <c r="Y119" s="23">
        <v>161489540</v>
      </c>
      <c r="Z119" s="23"/>
      <c r="AA119" s="23"/>
      <c r="AB119" s="23"/>
      <c r="AC119" s="23"/>
      <c r="AD119" s="23"/>
      <c r="AE119" s="23"/>
      <c r="AF119" s="23"/>
      <c r="AG119" s="23"/>
      <c r="AH119" s="23"/>
      <c r="AI119" s="23"/>
      <c r="AJ119" s="23"/>
      <c r="AK119" s="23"/>
      <c r="AL119" s="23">
        <v>322979080</v>
      </c>
      <c r="AM119" s="23"/>
      <c r="AN119" s="23"/>
      <c r="AO119" s="23"/>
      <c r="AP119" s="23"/>
      <c r="AQ119" s="23"/>
      <c r="AR119" s="23"/>
      <c r="AS119" s="24">
        <f t="shared" si="5"/>
        <v>0</v>
      </c>
      <c r="AT119" s="24">
        <f t="shared" si="6"/>
        <v>645958160</v>
      </c>
      <c r="AU119" s="24">
        <f t="shared" si="7"/>
        <v>161489540</v>
      </c>
      <c r="AV119" s="24">
        <f t="shared" si="8"/>
        <v>0</v>
      </c>
      <c r="AW119" s="24">
        <f t="shared" si="9"/>
        <v>0</v>
      </c>
    </row>
    <row r="120" spans="1:49" ht="33.75" hidden="1" x14ac:dyDescent="0.2">
      <c r="A120" s="119" t="s">
        <v>84</v>
      </c>
      <c r="B120" s="124" t="s">
        <v>351</v>
      </c>
      <c r="C120" s="119">
        <v>2017</v>
      </c>
      <c r="D120" s="124" t="s">
        <v>351</v>
      </c>
      <c r="E120" s="119" t="s">
        <v>352</v>
      </c>
      <c r="F120" s="119" t="s">
        <v>929</v>
      </c>
      <c r="G120" s="124" t="s">
        <v>353</v>
      </c>
      <c r="H120" s="119" t="s">
        <v>87</v>
      </c>
      <c r="I120" s="125">
        <v>130000000</v>
      </c>
      <c r="J120" s="124" t="s">
        <v>354</v>
      </c>
      <c r="K120" s="122"/>
      <c r="L120" s="122"/>
      <c r="M120" s="122"/>
      <c r="N120" s="122"/>
      <c r="O120" s="122"/>
      <c r="P120" s="122"/>
      <c r="Q120" s="23"/>
      <c r="R120" s="23">
        <v>130000000</v>
      </c>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4">
        <f t="shared" si="5"/>
        <v>0</v>
      </c>
      <c r="AT120" s="24">
        <f t="shared" si="6"/>
        <v>130000000</v>
      </c>
      <c r="AU120" s="24">
        <f t="shared" si="7"/>
        <v>0</v>
      </c>
      <c r="AV120" s="24">
        <f t="shared" si="8"/>
        <v>0</v>
      </c>
      <c r="AW120" s="24">
        <f t="shared" si="9"/>
        <v>0</v>
      </c>
    </row>
    <row r="121" spans="1:49" ht="33.75" hidden="1" x14ac:dyDescent="0.2">
      <c r="A121" s="119" t="s">
        <v>84</v>
      </c>
      <c r="B121" s="124" t="s">
        <v>355</v>
      </c>
      <c r="C121" s="119">
        <v>2017</v>
      </c>
      <c r="D121" s="124" t="s">
        <v>355</v>
      </c>
      <c r="E121" s="146" t="s">
        <v>356</v>
      </c>
      <c r="F121" s="119" t="s">
        <v>922</v>
      </c>
      <c r="G121" s="124" t="s">
        <v>340</v>
      </c>
      <c r="H121" s="119" t="s">
        <v>87</v>
      </c>
      <c r="I121" s="122">
        <v>391163325</v>
      </c>
      <c r="J121" s="124" t="s">
        <v>191</v>
      </c>
      <c r="K121" s="122"/>
      <c r="L121" s="122"/>
      <c r="M121" s="122"/>
      <c r="N121" s="122"/>
      <c r="O121" s="122">
        <v>391163325</v>
      </c>
      <c r="P121" s="122"/>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4">
        <f t="shared" si="5"/>
        <v>0</v>
      </c>
      <c r="AT121" s="24">
        <f t="shared" si="6"/>
        <v>391163325</v>
      </c>
      <c r="AU121" s="24">
        <f t="shared" si="7"/>
        <v>0</v>
      </c>
      <c r="AV121" s="24">
        <f t="shared" si="8"/>
        <v>0</v>
      </c>
      <c r="AW121" s="24">
        <f t="shared" si="9"/>
        <v>0</v>
      </c>
    </row>
    <row r="122" spans="1:49" ht="33.75" hidden="1" x14ac:dyDescent="0.2">
      <c r="A122" s="119" t="s">
        <v>84</v>
      </c>
      <c r="B122" s="124" t="s">
        <v>357</v>
      </c>
      <c r="C122" s="119">
        <v>2017</v>
      </c>
      <c r="D122" s="124" t="s">
        <v>357</v>
      </c>
      <c r="E122" s="146" t="s">
        <v>358</v>
      </c>
      <c r="F122" s="119" t="s">
        <v>929</v>
      </c>
      <c r="G122" s="124" t="s">
        <v>359</v>
      </c>
      <c r="H122" s="119" t="s">
        <v>87</v>
      </c>
      <c r="I122" s="125">
        <v>114600000</v>
      </c>
      <c r="J122" s="124" t="s">
        <v>66</v>
      </c>
      <c r="K122" s="122"/>
      <c r="L122" s="122">
        <v>114600000</v>
      </c>
      <c r="M122" s="122"/>
      <c r="N122" s="122"/>
      <c r="O122" s="122"/>
      <c r="P122" s="122"/>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4">
        <f t="shared" si="5"/>
        <v>0</v>
      </c>
      <c r="AT122" s="24">
        <f t="shared" si="6"/>
        <v>114600000</v>
      </c>
      <c r="AU122" s="24">
        <f t="shared" si="7"/>
        <v>0</v>
      </c>
      <c r="AV122" s="24">
        <f t="shared" si="8"/>
        <v>0</v>
      </c>
      <c r="AW122" s="24">
        <f t="shared" si="9"/>
        <v>0</v>
      </c>
    </row>
    <row r="123" spans="1:49" ht="33.75" hidden="1" x14ac:dyDescent="0.25">
      <c r="A123" s="119" t="s">
        <v>53</v>
      </c>
      <c r="B123" s="119" t="s">
        <v>360</v>
      </c>
      <c r="C123" s="119">
        <v>2017</v>
      </c>
      <c r="D123" s="119" t="s">
        <v>360</v>
      </c>
      <c r="E123" s="120" t="s">
        <v>361</v>
      </c>
      <c r="F123" s="119" t="s">
        <v>924</v>
      </c>
      <c r="G123" s="119" t="s">
        <v>362</v>
      </c>
      <c r="H123" s="119" t="s">
        <v>56</v>
      </c>
      <c r="I123" s="122">
        <v>166005000</v>
      </c>
      <c r="J123" s="119" t="s">
        <v>363</v>
      </c>
      <c r="K123" s="122"/>
      <c r="L123" s="122"/>
      <c r="M123" s="122"/>
      <c r="N123" s="122"/>
      <c r="O123" s="122"/>
      <c r="P123" s="122"/>
      <c r="Q123" s="23"/>
      <c r="R123" s="23"/>
      <c r="S123" s="23"/>
      <c r="T123" s="23">
        <v>166005000</v>
      </c>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4">
        <f t="shared" si="5"/>
        <v>0</v>
      </c>
      <c r="AT123" s="24">
        <f t="shared" si="6"/>
        <v>0</v>
      </c>
      <c r="AU123" s="24">
        <f t="shared" si="7"/>
        <v>0</v>
      </c>
      <c r="AV123" s="24">
        <f t="shared" si="8"/>
        <v>166005000</v>
      </c>
      <c r="AW123" s="24">
        <f t="shared" si="9"/>
        <v>0</v>
      </c>
    </row>
    <row r="124" spans="1:49" ht="33.75" hidden="1" x14ac:dyDescent="0.2">
      <c r="A124" s="119" t="s">
        <v>84</v>
      </c>
      <c r="B124" s="131" t="s">
        <v>364</v>
      </c>
      <c r="C124" s="119">
        <v>2017</v>
      </c>
      <c r="D124" s="131" t="s">
        <v>364</v>
      </c>
      <c r="E124" s="119" t="s">
        <v>365</v>
      </c>
      <c r="F124" s="119" t="s">
        <v>929</v>
      </c>
      <c r="G124" s="124" t="s">
        <v>366</v>
      </c>
      <c r="H124" s="119" t="s">
        <v>87</v>
      </c>
      <c r="I124" s="125">
        <v>95162879</v>
      </c>
      <c r="J124" s="124" t="s">
        <v>251</v>
      </c>
      <c r="K124" s="122"/>
      <c r="L124" s="122"/>
      <c r="M124" s="122"/>
      <c r="N124" s="122"/>
      <c r="O124" s="122"/>
      <c r="P124" s="122"/>
      <c r="Q124" s="23"/>
      <c r="R124" s="23"/>
      <c r="S124" s="23"/>
      <c r="T124" s="23"/>
      <c r="U124" s="23"/>
      <c r="V124" s="23">
        <v>95162879</v>
      </c>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4">
        <f t="shared" si="5"/>
        <v>0</v>
      </c>
      <c r="AT124" s="24">
        <f t="shared" si="6"/>
        <v>0</v>
      </c>
      <c r="AU124" s="24">
        <f t="shared" si="7"/>
        <v>95162879</v>
      </c>
      <c r="AV124" s="24">
        <f t="shared" si="8"/>
        <v>0</v>
      </c>
      <c r="AW124" s="24">
        <f t="shared" si="9"/>
        <v>0</v>
      </c>
    </row>
    <row r="125" spans="1:49" ht="33.75" hidden="1" x14ac:dyDescent="0.25">
      <c r="A125" s="119" t="s">
        <v>53</v>
      </c>
      <c r="B125" s="119" t="s">
        <v>367</v>
      </c>
      <c r="C125" s="119">
        <v>2017</v>
      </c>
      <c r="D125" s="119" t="s">
        <v>367</v>
      </c>
      <c r="E125" s="120" t="s">
        <v>368</v>
      </c>
      <c r="F125" s="119" t="s">
        <v>929</v>
      </c>
      <c r="G125" s="119" t="s">
        <v>369</v>
      </c>
      <c r="H125" s="119" t="s">
        <v>56</v>
      </c>
      <c r="I125" s="122">
        <v>202300000</v>
      </c>
      <c r="J125" s="119" t="s">
        <v>115</v>
      </c>
      <c r="K125" s="122"/>
      <c r="L125" s="122"/>
      <c r="M125" s="122"/>
      <c r="N125" s="122"/>
      <c r="O125" s="122"/>
      <c r="P125" s="122"/>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v>202300000</v>
      </c>
      <c r="AP125" s="23"/>
      <c r="AQ125" s="23"/>
      <c r="AR125" s="23"/>
      <c r="AS125" s="24">
        <f t="shared" si="5"/>
        <v>0</v>
      </c>
      <c r="AT125" s="24">
        <f t="shared" si="6"/>
        <v>0</v>
      </c>
      <c r="AU125" s="24">
        <f t="shared" si="7"/>
        <v>0</v>
      </c>
      <c r="AV125" s="24">
        <f t="shared" si="8"/>
        <v>0</v>
      </c>
      <c r="AW125" s="24">
        <f t="shared" si="9"/>
        <v>202300000</v>
      </c>
    </row>
    <row r="126" spans="1:49" ht="33.75" hidden="1" x14ac:dyDescent="0.2">
      <c r="A126" s="119" t="s">
        <v>84</v>
      </c>
      <c r="B126" s="124" t="s">
        <v>370</v>
      </c>
      <c r="C126" s="119">
        <v>2017</v>
      </c>
      <c r="D126" s="124" t="s">
        <v>370</v>
      </c>
      <c r="E126" s="119" t="s">
        <v>371</v>
      </c>
      <c r="F126" s="119" t="s">
        <v>929</v>
      </c>
      <c r="G126" s="124" t="s">
        <v>372</v>
      </c>
      <c r="H126" s="119" t="s">
        <v>87</v>
      </c>
      <c r="I126" s="125">
        <v>204134182</v>
      </c>
      <c r="J126" s="124" t="s">
        <v>373</v>
      </c>
      <c r="K126" s="122"/>
      <c r="L126" s="122"/>
      <c r="M126" s="122"/>
      <c r="N126" s="122"/>
      <c r="O126" s="122"/>
      <c r="P126" s="122"/>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v>204134182</v>
      </c>
      <c r="AR126" s="23"/>
      <c r="AS126" s="24">
        <f t="shared" si="5"/>
        <v>0</v>
      </c>
      <c r="AT126" s="24">
        <f t="shared" si="6"/>
        <v>0</v>
      </c>
      <c r="AU126" s="24">
        <f t="shared" si="7"/>
        <v>0</v>
      </c>
      <c r="AV126" s="24">
        <f t="shared" si="8"/>
        <v>204134182</v>
      </c>
      <c r="AW126" s="24">
        <f t="shared" si="9"/>
        <v>0</v>
      </c>
    </row>
    <row r="127" spans="1:49" ht="45" x14ac:dyDescent="0.25">
      <c r="A127" s="121" t="s">
        <v>84</v>
      </c>
      <c r="B127" s="121" t="s">
        <v>374</v>
      </c>
      <c r="C127" s="121">
        <v>2017</v>
      </c>
      <c r="D127" s="190" t="s">
        <v>374</v>
      </c>
      <c r="E127" s="121" t="s">
        <v>375</v>
      </c>
      <c r="F127" s="121" t="s">
        <v>929</v>
      </c>
      <c r="G127" s="121" t="s">
        <v>376</v>
      </c>
      <c r="H127" s="119" t="s">
        <v>87</v>
      </c>
      <c r="I127" s="168">
        <v>326101324</v>
      </c>
      <c r="J127" s="121" t="s">
        <v>60</v>
      </c>
      <c r="K127" s="122"/>
      <c r="L127" s="122"/>
      <c r="M127" s="122"/>
      <c r="N127" s="122"/>
      <c r="O127" s="122"/>
      <c r="P127" s="130">
        <v>326101324</v>
      </c>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4">
        <f t="shared" si="5"/>
        <v>0</v>
      </c>
      <c r="AT127" s="24">
        <f t="shared" si="6"/>
        <v>0</v>
      </c>
      <c r="AU127" s="24">
        <f t="shared" si="7"/>
        <v>326101324</v>
      </c>
      <c r="AV127" s="24">
        <f t="shared" si="8"/>
        <v>0</v>
      </c>
      <c r="AW127" s="24">
        <f t="shared" si="9"/>
        <v>0</v>
      </c>
    </row>
    <row r="128" spans="1:49" ht="56.25" hidden="1" x14ac:dyDescent="0.2">
      <c r="A128" s="119" t="s">
        <v>84</v>
      </c>
      <c r="B128" s="124" t="s">
        <v>377</v>
      </c>
      <c r="C128" s="119">
        <v>2017</v>
      </c>
      <c r="D128" s="124" t="s">
        <v>377</v>
      </c>
      <c r="E128" s="119" t="s">
        <v>378</v>
      </c>
      <c r="F128" s="119" t="s">
        <v>929</v>
      </c>
      <c r="G128" s="147" t="s">
        <v>379</v>
      </c>
      <c r="H128" s="119" t="s">
        <v>87</v>
      </c>
      <c r="I128" s="125">
        <v>84016510</v>
      </c>
      <c r="J128" s="124" t="s">
        <v>115</v>
      </c>
      <c r="K128" s="122"/>
      <c r="L128" s="122"/>
      <c r="M128" s="122"/>
      <c r="N128" s="122"/>
      <c r="O128" s="122"/>
      <c r="P128" s="122"/>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v>84016510</v>
      </c>
      <c r="AP128" s="23"/>
      <c r="AQ128" s="23"/>
      <c r="AR128" s="23"/>
      <c r="AS128" s="24">
        <f t="shared" si="5"/>
        <v>0</v>
      </c>
      <c r="AT128" s="24">
        <f t="shared" si="6"/>
        <v>0</v>
      </c>
      <c r="AU128" s="24">
        <f t="shared" si="7"/>
        <v>0</v>
      </c>
      <c r="AV128" s="24">
        <f t="shared" si="8"/>
        <v>0</v>
      </c>
      <c r="AW128" s="24">
        <f t="shared" si="9"/>
        <v>84016510</v>
      </c>
    </row>
    <row r="129" spans="1:49" ht="33.75" hidden="1" x14ac:dyDescent="0.2">
      <c r="A129" s="119" t="s">
        <v>53</v>
      </c>
      <c r="B129" s="124" t="s">
        <v>380</v>
      </c>
      <c r="C129" s="119">
        <v>2017</v>
      </c>
      <c r="D129" s="124" t="s">
        <v>380</v>
      </c>
      <c r="E129" s="119" t="s">
        <v>381</v>
      </c>
      <c r="F129" s="119" t="s">
        <v>922</v>
      </c>
      <c r="G129" s="121" t="s">
        <v>50</v>
      </c>
      <c r="H129" s="124" t="s">
        <v>56</v>
      </c>
      <c r="I129" s="125">
        <v>1373790151</v>
      </c>
      <c r="J129" s="124" t="s">
        <v>57</v>
      </c>
      <c r="K129" s="122"/>
      <c r="L129" s="122"/>
      <c r="M129" s="122"/>
      <c r="N129" s="122"/>
      <c r="O129" s="122"/>
      <c r="P129" s="122"/>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v>1373790151</v>
      </c>
      <c r="AS129" s="24">
        <f t="shared" si="5"/>
        <v>0</v>
      </c>
      <c r="AT129" s="24">
        <f t="shared" si="6"/>
        <v>0</v>
      </c>
      <c r="AU129" s="24">
        <f t="shared" si="7"/>
        <v>0</v>
      </c>
      <c r="AV129" s="24">
        <f t="shared" si="8"/>
        <v>0</v>
      </c>
      <c r="AW129" s="24">
        <f t="shared" si="9"/>
        <v>0</v>
      </c>
    </row>
    <row r="130" spans="1:49" ht="33.75" hidden="1" x14ac:dyDescent="0.2">
      <c r="A130" s="119" t="s">
        <v>84</v>
      </c>
      <c r="B130" s="124" t="s">
        <v>382</v>
      </c>
      <c r="C130" s="119">
        <v>2017</v>
      </c>
      <c r="D130" s="124" t="s">
        <v>382</v>
      </c>
      <c r="E130" s="119" t="s">
        <v>383</v>
      </c>
      <c r="F130" s="119" t="s">
        <v>929</v>
      </c>
      <c r="G130" s="147" t="s">
        <v>384</v>
      </c>
      <c r="H130" s="119" t="s">
        <v>87</v>
      </c>
      <c r="I130" s="125">
        <v>122661235</v>
      </c>
      <c r="J130" s="124" t="s">
        <v>208</v>
      </c>
      <c r="K130" s="122"/>
      <c r="L130" s="122"/>
      <c r="M130" s="122"/>
      <c r="N130" s="122"/>
      <c r="O130" s="122"/>
      <c r="P130" s="122"/>
      <c r="Q130" s="23"/>
      <c r="R130" s="23"/>
      <c r="S130" s="23"/>
      <c r="T130" s="23"/>
      <c r="U130" s="23"/>
      <c r="V130" s="23"/>
      <c r="W130" s="23"/>
      <c r="X130" s="23"/>
      <c r="Y130" s="23"/>
      <c r="Z130" s="23"/>
      <c r="AA130" s="23"/>
      <c r="AB130" s="23"/>
      <c r="AC130" s="23"/>
      <c r="AD130" s="23"/>
      <c r="AE130" s="23"/>
      <c r="AF130" s="23">
        <v>122661235</v>
      </c>
      <c r="AG130" s="23"/>
      <c r="AH130" s="23"/>
      <c r="AI130" s="23"/>
      <c r="AJ130" s="23"/>
      <c r="AK130" s="23"/>
      <c r="AL130" s="23"/>
      <c r="AM130" s="23"/>
      <c r="AN130" s="23"/>
      <c r="AO130" s="23"/>
      <c r="AP130" s="23"/>
      <c r="AQ130" s="23"/>
      <c r="AR130" s="23"/>
      <c r="AS130" s="24">
        <f t="shared" si="5"/>
        <v>0</v>
      </c>
      <c r="AT130" s="24">
        <f t="shared" si="6"/>
        <v>0</v>
      </c>
      <c r="AU130" s="24">
        <f t="shared" si="7"/>
        <v>0</v>
      </c>
      <c r="AV130" s="24">
        <f t="shared" si="8"/>
        <v>0</v>
      </c>
      <c r="AW130" s="24">
        <f t="shared" si="9"/>
        <v>122661235</v>
      </c>
    </row>
    <row r="131" spans="1:49" ht="33.75" hidden="1" x14ac:dyDescent="0.2">
      <c r="A131" s="119" t="s">
        <v>84</v>
      </c>
      <c r="B131" s="124" t="s">
        <v>385</v>
      </c>
      <c r="C131" s="119">
        <v>2017</v>
      </c>
      <c r="D131" s="124" t="s">
        <v>385</v>
      </c>
      <c r="E131" s="119" t="s">
        <v>386</v>
      </c>
      <c r="F131" s="119" t="s">
        <v>922</v>
      </c>
      <c r="G131" s="121" t="s">
        <v>50</v>
      </c>
      <c r="H131" s="119" t="s">
        <v>87</v>
      </c>
      <c r="I131" s="122">
        <v>361709229</v>
      </c>
      <c r="J131" s="124" t="s">
        <v>57</v>
      </c>
      <c r="K131" s="122"/>
      <c r="L131" s="122"/>
      <c r="M131" s="122"/>
      <c r="N131" s="122"/>
      <c r="O131" s="122"/>
      <c r="P131" s="122"/>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v>361709229</v>
      </c>
      <c r="AS131" s="24">
        <f t="shared" si="5"/>
        <v>0</v>
      </c>
      <c r="AT131" s="24">
        <f t="shared" si="6"/>
        <v>0</v>
      </c>
      <c r="AU131" s="24">
        <f t="shared" si="7"/>
        <v>0</v>
      </c>
      <c r="AV131" s="24">
        <f t="shared" si="8"/>
        <v>0</v>
      </c>
      <c r="AW131" s="24">
        <f t="shared" si="9"/>
        <v>0</v>
      </c>
    </row>
    <row r="132" spans="1:49" ht="45" x14ac:dyDescent="0.2">
      <c r="A132" s="121" t="s">
        <v>84</v>
      </c>
      <c r="B132" s="170" t="s">
        <v>387</v>
      </c>
      <c r="C132" s="121">
        <v>2017</v>
      </c>
      <c r="D132" s="124" t="s">
        <v>387</v>
      </c>
      <c r="E132" s="121" t="s">
        <v>388</v>
      </c>
      <c r="F132" s="121" t="s">
        <v>922</v>
      </c>
      <c r="G132" s="170" t="s">
        <v>935</v>
      </c>
      <c r="H132" s="119" t="s">
        <v>87</v>
      </c>
      <c r="I132" s="194">
        <v>1654800043</v>
      </c>
      <c r="J132" s="170" t="s">
        <v>60</v>
      </c>
      <c r="K132" s="122"/>
      <c r="L132" s="122"/>
      <c r="M132" s="122"/>
      <c r="N132" s="122"/>
      <c r="O132" s="122"/>
      <c r="P132" s="130">
        <v>1654800043</v>
      </c>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4">
        <f t="shared" ref="AS132:AS195" si="10">K132+S132+Z132+AA132+AH132+AP132</f>
        <v>0</v>
      </c>
      <c r="AT132" s="24">
        <f t="shared" ref="AT132:AT195" si="11">L132+Q132+R132+Y132+O132+AB132+AG132+AI132+AJ132+AL132+AN132</f>
        <v>0</v>
      </c>
      <c r="AU132" s="24">
        <f t="shared" ref="AU132:AU195" si="12">N132+P132+V132+X132+AC132+AD132+AK132+AM132</f>
        <v>1654800043</v>
      </c>
      <c r="AV132" s="24">
        <f t="shared" ref="AV132:AV195" si="13">M132+T132+AE132+AQ132</f>
        <v>0</v>
      </c>
      <c r="AW132" s="24">
        <f t="shared" ref="AW132:AW195" si="14">U132+W132+AF132+AO132</f>
        <v>0</v>
      </c>
    </row>
    <row r="133" spans="1:49" ht="45" x14ac:dyDescent="0.2">
      <c r="A133" s="121" t="s">
        <v>53</v>
      </c>
      <c r="B133" s="121" t="s">
        <v>390</v>
      </c>
      <c r="C133" s="121">
        <v>2017</v>
      </c>
      <c r="D133" s="119" t="s">
        <v>390</v>
      </c>
      <c r="E133" s="121" t="s">
        <v>391</v>
      </c>
      <c r="F133" s="121" t="s">
        <v>929</v>
      </c>
      <c r="G133" s="121" t="s">
        <v>171</v>
      </c>
      <c r="H133" s="119" t="s">
        <v>56</v>
      </c>
      <c r="I133" s="130">
        <v>81267815</v>
      </c>
      <c r="J133" s="171" t="s">
        <v>392</v>
      </c>
      <c r="K133" s="122"/>
      <c r="L133" s="122"/>
      <c r="M133" s="122"/>
      <c r="N133" s="122"/>
      <c r="O133" s="122"/>
      <c r="P133" s="130">
        <v>16253563</v>
      </c>
      <c r="Q133" s="23"/>
      <c r="R133" s="23"/>
      <c r="S133" s="23">
        <v>16253563</v>
      </c>
      <c r="T133" s="23"/>
      <c r="U133" s="23"/>
      <c r="V133" s="23"/>
      <c r="W133" s="23"/>
      <c r="X133" s="23"/>
      <c r="Y133" s="23"/>
      <c r="Z133" s="23"/>
      <c r="AA133" s="23"/>
      <c r="AB133" s="23"/>
      <c r="AC133" s="23"/>
      <c r="AD133" s="23"/>
      <c r="AE133" s="23"/>
      <c r="AF133" s="23">
        <v>16253563</v>
      </c>
      <c r="AG133" s="23"/>
      <c r="AH133" s="23"/>
      <c r="AI133" s="23"/>
      <c r="AJ133" s="23"/>
      <c r="AK133" s="23"/>
      <c r="AL133" s="23">
        <v>16253563</v>
      </c>
      <c r="AM133" s="23"/>
      <c r="AN133" s="23"/>
      <c r="AO133" s="23">
        <v>16253563</v>
      </c>
      <c r="AP133" s="23"/>
      <c r="AQ133" s="23"/>
      <c r="AR133" s="23"/>
      <c r="AS133" s="24">
        <f t="shared" si="10"/>
        <v>16253563</v>
      </c>
      <c r="AT133" s="24">
        <f t="shared" si="11"/>
        <v>16253563</v>
      </c>
      <c r="AU133" s="24">
        <f t="shared" si="12"/>
        <v>16253563</v>
      </c>
      <c r="AV133" s="24">
        <f t="shared" si="13"/>
        <v>0</v>
      </c>
      <c r="AW133" s="24">
        <f t="shared" si="14"/>
        <v>32507126</v>
      </c>
    </row>
    <row r="134" spans="1:49" ht="33.75" hidden="1" x14ac:dyDescent="0.2">
      <c r="A134" s="119" t="s">
        <v>84</v>
      </c>
      <c r="B134" s="124" t="s">
        <v>393</v>
      </c>
      <c r="C134" s="119">
        <v>2017</v>
      </c>
      <c r="D134" s="124" t="s">
        <v>393</v>
      </c>
      <c r="E134" s="119" t="s">
        <v>394</v>
      </c>
      <c r="F134" s="119" t="s">
        <v>929</v>
      </c>
      <c r="G134" s="124" t="s">
        <v>395</v>
      </c>
      <c r="H134" s="119" t="s">
        <v>87</v>
      </c>
      <c r="I134" s="122">
        <v>238968122</v>
      </c>
      <c r="J134" s="124" t="s">
        <v>95</v>
      </c>
      <c r="K134" s="122"/>
      <c r="L134" s="122"/>
      <c r="M134" s="122"/>
      <c r="N134" s="122"/>
      <c r="O134" s="122"/>
      <c r="P134" s="122"/>
      <c r="Q134" s="23">
        <v>238968122</v>
      </c>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4">
        <f t="shared" si="10"/>
        <v>0</v>
      </c>
      <c r="AT134" s="24">
        <f t="shared" si="11"/>
        <v>238968122</v>
      </c>
      <c r="AU134" s="24">
        <f t="shared" si="12"/>
        <v>0</v>
      </c>
      <c r="AV134" s="24">
        <f t="shared" si="13"/>
        <v>0</v>
      </c>
      <c r="AW134" s="24">
        <f t="shared" si="14"/>
        <v>0</v>
      </c>
    </row>
    <row r="135" spans="1:49" ht="45" hidden="1" x14ac:dyDescent="0.2">
      <c r="A135" s="119" t="s">
        <v>84</v>
      </c>
      <c r="B135" s="124" t="s">
        <v>396</v>
      </c>
      <c r="C135" s="119">
        <v>2017</v>
      </c>
      <c r="D135" s="124" t="s">
        <v>396</v>
      </c>
      <c r="E135" s="119" t="s">
        <v>397</v>
      </c>
      <c r="F135" s="119" t="s">
        <v>929</v>
      </c>
      <c r="G135" s="124" t="s">
        <v>398</v>
      </c>
      <c r="H135" s="119" t="s">
        <v>87</v>
      </c>
      <c r="I135" s="122">
        <v>35000000</v>
      </c>
      <c r="J135" s="124" t="s">
        <v>92</v>
      </c>
      <c r="K135" s="122"/>
      <c r="L135" s="122"/>
      <c r="M135" s="122"/>
      <c r="N135" s="122"/>
      <c r="O135" s="122"/>
      <c r="P135" s="122"/>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v>35000000</v>
      </c>
      <c r="AN135" s="23"/>
      <c r="AO135" s="23"/>
      <c r="AP135" s="23"/>
      <c r="AQ135" s="23"/>
      <c r="AR135" s="23"/>
      <c r="AS135" s="24">
        <f t="shared" si="10"/>
        <v>0</v>
      </c>
      <c r="AT135" s="24">
        <f t="shared" si="11"/>
        <v>0</v>
      </c>
      <c r="AU135" s="24">
        <f t="shared" si="12"/>
        <v>35000000</v>
      </c>
      <c r="AV135" s="24">
        <f t="shared" si="13"/>
        <v>0</v>
      </c>
      <c r="AW135" s="24">
        <f t="shared" si="14"/>
        <v>0</v>
      </c>
    </row>
    <row r="136" spans="1:49" ht="33.75" hidden="1" x14ac:dyDescent="0.2">
      <c r="A136" s="119" t="s">
        <v>53</v>
      </c>
      <c r="B136" s="160" t="s">
        <v>399</v>
      </c>
      <c r="C136" s="119">
        <v>2017</v>
      </c>
      <c r="D136" s="160" t="s">
        <v>399</v>
      </c>
      <c r="E136" s="120" t="s">
        <v>400</v>
      </c>
      <c r="F136" s="119" t="s">
        <v>929</v>
      </c>
      <c r="G136" s="160" t="s">
        <v>401</v>
      </c>
      <c r="H136" s="119" t="s">
        <v>56</v>
      </c>
      <c r="I136" s="122">
        <v>54430000</v>
      </c>
      <c r="J136" s="175" t="s">
        <v>57</v>
      </c>
      <c r="K136" s="122"/>
      <c r="L136" s="122"/>
      <c r="M136" s="122"/>
      <c r="N136" s="122"/>
      <c r="O136" s="122"/>
      <c r="P136" s="122"/>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v>54430000</v>
      </c>
      <c r="AS136" s="24">
        <f t="shared" si="10"/>
        <v>0</v>
      </c>
      <c r="AT136" s="24">
        <f t="shared" si="11"/>
        <v>0</v>
      </c>
      <c r="AU136" s="24">
        <f t="shared" si="12"/>
        <v>0</v>
      </c>
      <c r="AV136" s="24">
        <f t="shared" si="13"/>
        <v>0</v>
      </c>
      <c r="AW136" s="24">
        <f t="shared" si="14"/>
        <v>0</v>
      </c>
    </row>
    <row r="137" spans="1:49" ht="67.5" hidden="1" x14ac:dyDescent="0.2">
      <c r="A137" s="119" t="s">
        <v>84</v>
      </c>
      <c r="B137" s="160" t="s">
        <v>402</v>
      </c>
      <c r="C137" s="119">
        <v>2017</v>
      </c>
      <c r="D137" s="160" t="s">
        <v>402</v>
      </c>
      <c r="E137" s="120" t="s">
        <v>403</v>
      </c>
      <c r="F137" s="119" t="s">
        <v>922</v>
      </c>
      <c r="G137" s="121" t="s">
        <v>50</v>
      </c>
      <c r="H137" s="119" t="s">
        <v>87</v>
      </c>
      <c r="I137" s="122">
        <v>384114860</v>
      </c>
      <c r="J137" s="119" t="s">
        <v>57</v>
      </c>
      <c r="K137" s="122"/>
      <c r="L137" s="122"/>
      <c r="M137" s="122"/>
      <c r="N137" s="122"/>
      <c r="O137" s="122"/>
      <c r="P137" s="122"/>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v>384114860</v>
      </c>
      <c r="AS137" s="24">
        <f t="shared" si="10"/>
        <v>0</v>
      </c>
      <c r="AT137" s="24">
        <f t="shared" si="11"/>
        <v>0</v>
      </c>
      <c r="AU137" s="24">
        <f t="shared" si="12"/>
        <v>0</v>
      </c>
      <c r="AV137" s="24">
        <f t="shared" si="13"/>
        <v>0</v>
      </c>
      <c r="AW137" s="24">
        <f t="shared" si="14"/>
        <v>0</v>
      </c>
    </row>
    <row r="138" spans="1:49" ht="33.75" hidden="1" x14ac:dyDescent="0.2">
      <c r="A138" s="119" t="s">
        <v>84</v>
      </c>
      <c r="B138" s="124" t="s">
        <v>404</v>
      </c>
      <c r="C138" s="119">
        <v>2017</v>
      </c>
      <c r="D138" s="124" t="s">
        <v>404</v>
      </c>
      <c r="E138" s="119" t="s">
        <v>405</v>
      </c>
      <c r="F138" s="119" t="s">
        <v>922</v>
      </c>
      <c r="G138" s="124" t="s">
        <v>406</v>
      </c>
      <c r="H138" s="119" t="s">
        <v>87</v>
      </c>
      <c r="I138" s="125">
        <v>211122133</v>
      </c>
      <c r="J138" s="124" t="s">
        <v>407</v>
      </c>
      <c r="K138" s="122"/>
      <c r="L138" s="122"/>
      <c r="M138" s="122">
        <v>211122133</v>
      </c>
      <c r="N138" s="122"/>
      <c r="O138" s="122"/>
      <c r="P138" s="122"/>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4">
        <f t="shared" si="10"/>
        <v>0</v>
      </c>
      <c r="AT138" s="24">
        <f t="shared" si="11"/>
        <v>0</v>
      </c>
      <c r="AU138" s="24">
        <f t="shared" si="12"/>
        <v>0</v>
      </c>
      <c r="AV138" s="24">
        <f t="shared" si="13"/>
        <v>211122133</v>
      </c>
      <c r="AW138" s="24">
        <f t="shared" si="14"/>
        <v>0</v>
      </c>
    </row>
    <row r="139" spans="1:49" ht="33.75" hidden="1" x14ac:dyDescent="0.2">
      <c r="A139" s="119" t="s">
        <v>84</v>
      </c>
      <c r="B139" s="131" t="s">
        <v>408</v>
      </c>
      <c r="C139" s="119">
        <v>2017</v>
      </c>
      <c r="D139" s="131" t="s">
        <v>408</v>
      </c>
      <c r="E139" s="119" t="s">
        <v>409</v>
      </c>
      <c r="F139" s="119" t="s">
        <v>929</v>
      </c>
      <c r="G139" s="124" t="s">
        <v>410</v>
      </c>
      <c r="H139" s="119" t="s">
        <v>87</v>
      </c>
      <c r="I139" s="125">
        <v>62239631</v>
      </c>
      <c r="J139" s="124" t="s">
        <v>191</v>
      </c>
      <c r="K139" s="122"/>
      <c r="L139" s="122"/>
      <c r="M139" s="122"/>
      <c r="N139" s="122"/>
      <c r="O139" s="122">
        <v>62239631</v>
      </c>
      <c r="P139" s="122"/>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4">
        <f t="shared" si="10"/>
        <v>0</v>
      </c>
      <c r="AT139" s="24">
        <f t="shared" si="11"/>
        <v>62239631</v>
      </c>
      <c r="AU139" s="24">
        <f t="shared" si="12"/>
        <v>0</v>
      </c>
      <c r="AV139" s="24">
        <f t="shared" si="13"/>
        <v>0</v>
      </c>
      <c r="AW139" s="24">
        <f t="shared" si="14"/>
        <v>0</v>
      </c>
    </row>
    <row r="140" spans="1:49" ht="33.75" hidden="1" x14ac:dyDescent="0.2">
      <c r="A140" s="119" t="s">
        <v>84</v>
      </c>
      <c r="B140" s="124" t="s">
        <v>411</v>
      </c>
      <c r="C140" s="119">
        <v>2017</v>
      </c>
      <c r="D140" s="124" t="s">
        <v>411</v>
      </c>
      <c r="E140" s="119" t="s">
        <v>412</v>
      </c>
      <c r="F140" s="119" t="s">
        <v>922</v>
      </c>
      <c r="G140" s="124" t="s">
        <v>413</v>
      </c>
      <c r="H140" s="119" t="s">
        <v>87</v>
      </c>
      <c r="I140" s="125">
        <v>90000000</v>
      </c>
      <c r="J140" s="124" t="s">
        <v>112</v>
      </c>
      <c r="K140" s="122"/>
      <c r="L140" s="122"/>
      <c r="M140" s="122"/>
      <c r="N140" s="122"/>
      <c r="O140" s="122"/>
      <c r="P140" s="122"/>
      <c r="Q140" s="23"/>
      <c r="R140" s="23"/>
      <c r="S140" s="23"/>
      <c r="T140" s="23"/>
      <c r="U140" s="23"/>
      <c r="V140" s="23"/>
      <c r="W140" s="23"/>
      <c r="X140" s="23"/>
      <c r="Y140" s="23"/>
      <c r="Z140" s="23"/>
      <c r="AA140" s="23"/>
      <c r="AB140" s="23"/>
      <c r="AC140" s="23"/>
      <c r="AD140" s="23">
        <v>90000000</v>
      </c>
      <c r="AE140" s="23"/>
      <c r="AF140" s="23"/>
      <c r="AG140" s="23"/>
      <c r="AH140" s="23"/>
      <c r="AI140" s="23"/>
      <c r="AJ140" s="23"/>
      <c r="AK140" s="23"/>
      <c r="AL140" s="23"/>
      <c r="AM140" s="23"/>
      <c r="AN140" s="23"/>
      <c r="AO140" s="23"/>
      <c r="AP140" s="23"/>
      <c r="AQ140" s="23"/>
      <c r="AR140" s="23"/>
      <c r="AS140" s="24">
        <f t="shared" si="10"/>
        <v>0</v>
      </c>
      <c r="AT140" s="24">
        <f t="shared" si="11"/>
        <v>0</v>
      </c>
      <c r="AU140" s="24">
        <f t="shared" si="12"/>
        <v>90000000</v>
      </c>
      <c r="AV140" s="24">
        <f t="shared" si="13"/>
        <v>0</v>
      </c>
      <c r="AW140" s="24">
        <f t="shared" si="14"/>
        <v>0</v>
      </c>
    </row>
    <row r="141" spans="1:49" ht="45" hidden="1" x14ac:dyDescent="0.2">
      <c r="A141" s="119" t="s">
        <v>84</v>
      </c>
      <c r="B141" s="124" t="s">
        <v>414</v>
      </c>
      <c r="C141" s="119">
        <v>2017</v>
      </c>
      <c r="D141" s="124" t="s">
        <v>414</v>
      </c>
      <c r="E141" s="119" t="s">
        <v>415</v>
      </c>
      <c r="F141" s="119" t="s">
        <v>929</v>
      </c>
      <c r="G141" s="124" t="s">
        <v>416</v>
      </c>
      <c r="H141" s="119" t="s">
        <v>87</v>
      </c>
      <c r="I141" s="122">
        <v>50998640</v>
      </c>
      <c r="J141" s="124" t="s">
        <v>63</v>
      </c>
      <c r="K141" s="122"/>
      <c r="L141" s="122"/>
      <c r="M141" s="122"/>
      <c r="N141" s="122"/>
      <c r="O141" s="122"/>
      <c r="P141" s="122"/>
      <c r="Q141" s="23"/>
      <c r="R141" s="23"/>
      <c r="S141" s="23"/>
      <c r="T141" s="23"/>
      <c r="U141" s="23"/>
      <c r="V141" s="23"/>
      <c r="W141" s="23"/>
      <c r="X141" s="23"/>
      <c r="Y141" s="23"/>
      <c r="Z141" s="23"/>
      <c r="AA141" s="23"/>
      <c r="AB141" s="23"/>
      <c r="AC141" s="23"/>
      <c r="AD141" s="23"/>
      <c r="AE141" s="23"/>
      <c r="AF141" s="23"/>
      <c r="AG141" s="23"/>
      <c r="AH141" s="23"/>
      <c r="AI141" s="23"/>
      <c r="AJ141" s="23"/>
      <c r="AK141" s="23">
        <v>50998640</v>
      </c>
      <c r="AL141" s="23"/>
      <c r="AM141" s="23"/>
      <c r="AN141" s="23"/>
      <c r="AO141" s="23"/>
      <c r="AP141" s="23"/>
      <c r="AQ141" s="23"/>
      <c r="AR141" s="23"/>
      <c r="AS141" s="24">
        <f t="shared" si="10"/>
        <v>0</v>
      </c>
      <c r="AT141" s="24">
        <f t="shared" si="11"/>
        <v>0</v>
      </c>
      <c r="AU141" s="24">
        <f t="shared" si="12"/>
        <v>50998640</v>
      </c>
      <c r="AV141" s="24">
        <f t="shared" si="13"/>
        <v>0</v>
      </c>
      <c r="AW141" s="24">
        <f t="shared" si="14"/>
        <v>0</v>
      </c>
    </row>
    <row r="142" spans="1:49" ht="33.75" hidden="1" x14ac:dyDescent="0.25">
      <c r="A142" s="119" t="s">
        <v>53</v>
      </c>
      <c r="B142" s="119" t="s">
        <v>417</v>
      </c>
      <c r="C142" s="119">
        <v>2017</v>
      </c>
      <c r="D142" s="119" t="s">
        <v>417</v>
      </c>
      <c r="E142" s="120" t="s">
        <v>418</v>
      </c>
      <c r="F142" s="119" t="s">
        <v>929</v>
      </c>
      <c r="G142" s="119" t="s">
        <v>155</v>
      </c>
      <c r="H142" s="119" t="s">
        <v>56</v>
      </c>
      <c r="I142" s="122">
        <v>107806937</v>
      </c>
      <c r="J142" s="119" t="s">
        <v>57</v>
      </c>
      <c r="K142" s="122"/>
      <c r="L142" s="122"/>
      <c r="M142" s="122"/>
      <c r="N142" s="122"/>
      <c r="O142" s="122"/>
      <c r="P142" s="122"/>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v>107806937</v>
      </c>
      <c r="AS142" s="24">
        <f t="shared" si="10"/>
        <v>0</v>
      </c>
      <c r="AT142" s="24">
        <f t="shared" si="11"/>
        <v>0</v>
      </c>
      <c r="AU142" s="24">
        <f t="shared" si="12"/>
        <v>0</v>
      </c>
      <c r="AV142" s="24">
        <f t="shared" si="13"/>
        <v>0</v>
      </c>
      <c r="AW142" s="24">
        <f t="shared" si="14"/>
        <v>0</v>
      </c>
    </row>
    <row r="143" spans="1:49" ht="56.25" hidden="1" x14ac:dyDescent="0.2">
      <c r="A143" s="119" t="s">
        <v>47</v>
      </c>
      <c r="B143" s="124" t="s">
        <v>419</v>
      </c>
      <c r="C143" s="119">
        <v>2017</v>
      </c>
      <c r="D143" s="124" t="s">
        <v>419</v>
      </c>
      <c r="E143" s="119" t="s">
        <v>420</v>
      </c>
      <c r="F143" s="119" t="s">
        <v>926</v>
      </c>
      <c r="G143" s="124" t="s">
        <v>406</v>
      </c>
      <c r="H143" s="119" t="s">
        <v>51</v>
      </c>
      <c r="I143" s="125">
        <v>737717000</v>
      </c>
      <c r="J143" s="124" t="s">
        <v>407</v>
      </c>
      <c r="K143" s="122"/>
      <c r="L143" s="122"/>
      <c r="M143" s="122">
        <v>737717000</v>
      </c>
      <c r="N143" s="122"/>
      <c r="O143" s="122"/>
      <c r="P143" s="122"/>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4">
        <f t="shared" si="10"/>
        <v>0</v>
      </c>
      <c r="AT143" s="24">
        <f t="shared" si="11"/>
        <v>0</v>
      </c>
      <c r="AU143" s="24">
        <f t="shared" si="12"/>
        <v>0</v>
      </c>
      <c r="AV143" s="24">
        <f t="shared" si="13"/>
        <v>737717000</v>
      </c>
      <c r="AW143" s="24">
        <f t="shared" si="14"/>
        <v>0</v>
      </c>
    </row>
    <row r="144" spans="1:49" ht="33.75" hidden="1" x14ac:dyDescent="0.25">
      <c r="A144" s="119" t="s">
        <v>53</v>
      </c>
      <c r="B144" s="119" t="s">
        <v>421</v>
      </c>
      <c r="C144" s="119">
        <v>2017</v>
      </c>
      <c r="D144" s="119" t="s">
        <v>421</v>
      </c>
      <c r="E144" s="120" t="s">
        <v>422</v>
      </c>
      <c r="F144" s="119" t="s">
        <v>922</v>
      </c>
      <c r="G144" s="119" t="s">
        <v>423</v>
      </c>
      <c r="H144" s="119" t="s">
        <v>56</v>
      </c>
      <c r="I144" s="122">
        <v>143395000</v>
      </c>
      <c r="J144" s="119" t="s">
        <v>95</v>
      </c>
      <c r="K144" s="122"/>
      <c r="L144" s="122"/>
      <c r="M144" s="122"/>
      <c r="N144" s="122"/>
      <c r="O144" s="122"/>
      <c r="P144" s="122"/>
      <c r="Q144" s="23">
        <v>143395000</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4">
        <f t="shared" si="10"/>
        <v>0</v>
      </c>
      <c r="AT144" s="24">
        <f t="shared" si="11"/>
        <v>143395000</v>
      </c>
      <c r="AU144" s="24">
        <f t="shared" si="12"/>
        <v>0</v>
      </c>
      <c r="AV144" s="24">
        <f t="shared" si="13"/>
        <v>0</v>
      </c>
      <c r="AW144" s="24">
        <f t="shared" si="14"/>
        <v>0</v>
      </c>
    </row>
    <row r="145" spans="1:49" ht="22.5" hidden="1" x14ac:dyDescent="0.2">
      <c r="A145" s="119" t="s">
        <v>47</v>
      </c>
      <c r="B145" s="131" t="s">
        <v>424</v>
      </c>
      <c r="C145" s="119">
        <v>2017</v>
      </c>
      <c r="D145" s="131" t="s">
        <v>424</v>
      </c>
      <c r="E145" s="119" t="s">
        <v>425</v>
      </c>
      <c r="F145" s="119" t="s">
        <v>926</v>
      </c>
      <c r="G145" s="124" t="s">
        <v>426</v>
      </c>
      <c r="H145" s="124" t="s">
        <v>51</v>
      </c>
      <c r="I145" s="125">
        <v>733850802</v>
      </c>
      <c r="J145" s="124" t="s">
        <v>137</v>
      </c>
      <c r="K145" s="122"/>
      <c r="L145" s="122"/>
      <c r="M145" s="122"/>
      <c r="N145" s="122"/>
      <c r="O145" s="122"/>
      <c r="P145" s="122"/>
      <c r="Q145" s="23"/>
      <c r="R145" s="23"/>
      <c r="S145" s="23"/>
      <c r="T145" s="23"/>
      <c r="U145" s="23">
        <v>733850802</v>
      </c>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4">
        <f t="shared" si="10"/>
        <v>0</v>
      </c>
      <c r="AT145" s="24">
        <f t="shared" si="11"/>
        <v>0</v>
      </c>
      <c r="AU145" s="24">
        <f t="shared" si="12"/>
        <v>0</v>
      </c>
      <c r="AV145" s="24">
        <f t="shared" si="13"/>
        <v>0</v>
      </c>
      <c r="AW145" s="24">
        <f t="shared" si="14"/>
        <v>733850802</v>
      </c>
    </row>
    <row r="146" spans="1:49" ht="67.5" hidden="1" x14ac:dyDescent="0.25">
      <c r="A146" s="119" t="s">
        <v>53</v>
      </c>
      <c r="B146" s="119" t="s">
        <v>427</v>
      </c>
      <c r="C146" s="119">
        <v>2017</v>
      </c>
      <c r="D146" s="119" t="s">
        <v>427</v>
      </c>
      <c r="E146" s="120" t="s">
        <v>428</v>
      </c>
      <c r="F146" s="119" t="s">
        <v>922</v>
      </c>
      <c r="G146" s="121" t="s">
        <v>50</v>
      </c>
      <c r="H146" s="119" t="s">
        <v>56</v>
      </c>
      <c r="I146" s="122">
        <v>1352383348</v>
      </c>
      <c r="J146" s="119" t="s">
        <v>429</v>
      </c>
      <c r="K146" s="122"/>
      <c r="L146" s="122"/>
      <c r="M146" s="122"/>
      <c r="N146" s="122"/>
      <c r="O146" s="122"/>
      <c r="P146" s="122"/>
      <c r="Q146" s="23"/>
      <c r="R146" s="23"/>
      <c r="S146" s="23"/>
      <c r="T146" s="23"/>
      <c r="U146" s="23">
        <v>90158889.86666666</v>
      </c>
      <c r="V146" s="23">
        <v>90158889.86666666</v>
      </c>
      <c r="W146" s="23">
        <v>180317779.73333332</v>
      </c>
      <c r="X146" s="23">
        <v>90158889.86666666</v>
      </c>
      <c r="Y146" s="23"/>
      <c r="Z146" s="23"/>
      <c r="AA146" s="23"/>
      <c r="AB146" s="23"/>
      <c r="AC146" s="23"/>
      <c r="AD146" s="23"/>
      <c r="AE146" s="23">
        <v>90158889.86666666</v>
      </c>
      <c r="AF146" s="23"/>
      <c r="AG146" s="23"/>
      <c r="AH146" s="23">
        <v>90158889.86666666</v>
      </c>
      <c r="AI146" s="23">
        <v>90158889.86666666</v>
      </c>
      <c r="AJ146" s="23"/>
      <c r="AK146" s="23">
        <v>90158889.86666666</v>
      </c>
      <c r="AL146" s="23"/>
      <c r="AM146" s="23">
        <v>90158889.86666666</v>
      </c>
      <c r="AN146" s="23"/>
      <c r="AO146" s="23">
        <v>450794449.33333331</v>
      </c>
      <c r="AP146" s="23"/>
      <c r="AQ146" s="23"/>
      <c r="AR146" s="23"/>
      <c r="AS146" s="24">
        <f t="shared" si="10"/>
        <v>90158889.86666666</v>
      </c>
      <c r="AT146" s="24">
        <f t="shared" si="11"/>
        <v>90158889.86666666</v>
      </c>
      <c r="AU146" s="24">
        <f t="shared" si="12"/>
        <v>360635559.46666664</v>
      </c>
      <c r="AV146" s="24">
        <f t="shared" si="13"/>
        <v>90158889.86666666</v>
      </c>
      <c r="AW146" s="24">
        <f t="shared" si="14"/>
        <v>721271118.93333328</v>
      </c>
    </row>
    <row r="147" spans="1:49" ht="67.5" hidden="1" x14ac:dyDescent="0.2">
      <c r="A147" s="119" t="s">
        <v>53</v>
      </c>
      <c r="B147" s="124" t="s">
        <v>430</v>
      </c>
      <c r="C147" s="119">
        <v>2017</v>
      </c>
      <c r="D147" s="124" t="s">
        <v>430</v>
      </c>
      <c r="E147" s="119" t="s">
        <v>431</v>
      </c>
      <c r="F147" s="119" t="s">
        <v>922</v>
      </c>
      <c r="G147" s="121" t="s">
        <v>50</v>
      </c>
      <c r="H147" s="124" t="s">
        <v>56</v>
      </c>
      <c r="I147" s="125">
        <v>60000000</v>
      </c>
      <c r="J147" s="124" t="s">
        <v>57</v>
      </c>
      <c r="K147" s="122"/>
      <c r="L147" s="122"/>
      <c r="M147" s="122"/>
      <c r="N147" s="122"/>
      <c r="O147" s="122"/>
      <c r="P147" s="122"/>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v>60000000</v>
      </c>
      <c r="AS147" s="24">
        <f t="shared" si="10"/>
        <v>0</v>
      </c>
      <c r="AT147" s="24">
        <f t="shared" si="11"/>
        <v>0</v>
      </c>
      <c r="AU147" s="24">
        <f t="shared" si="12"/>
        <v>0</v>
      </c>
      <c r="AV147" s="24">
        <f t="shared" si="13"/>
        <v>0</v>
      </c>
      <c r="AW147" s="24">
        <f t="shared" si="14"/>
        <v>0</v>
      </c>
    </row>
    <row r="148" spans="1:49" ht="33.75" hidden="1" x14ac:dyDescent="0.2">
      <c r="A148" s="119" t="s">
        <v>53</v>
      </c>
      <c r="B148" s="160" t="s">
        <v>432</v>
      </c>
      <c r="C148" s="119">
        <v>2017</v>
      </c>
      <c r="D148" s="160" t="s">
        <v>432</v>
      </c>
      <c r="E148" s="120" t="s">
        <v>433</v>
      </c>
      <c r="F148" s="119" t="s">
        <v>922</v>
      </c>
      <c r="G148" s="121" t="s">
        <v>50</v>
      </c>
      <c r="H148" s="119" t="s">
        <v>56</v>
      </c>
      <c r="I148" s="122">
        <v>1125116159</v>
      </c>
      <c r="J148" s="119" t="s">
        <v>57</v>
      </c>
      <c r="K148" s="122"/>
      <c r="L148" s="122"/>
      <c r="M148" s="122"/>
      <c r="N148" s="122"/>
      <c r="O148" s="122"/>
      <c r="P148" s="122"/>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v>1125116159</v>
      </c>
      <c r="AS148" s="24">
        <f t="shared" si="10"/>
        <v>0</v>
      </c>
      <c r="AT148" s="24">
        <f t="shared" si="11"/>
        <v>0</v>
      </c>
      <c r="AU148" s="24">
        <f t="shared" si="12"/>
        <v>0</v>
      </c>
      <c r="AV148" s="24">
        <f t="shared" si="13"/>
        <v>0</v>
      </c>
      <c r="AW148" s="24">
        <f t="shared" si="14"/>
        <v>0</v>
      </c>
    </row>
    <row r="149" spans="1:49" ht="33.75" hidden="1" x14ac:dyDescent="0.25">
      <c r="A149" s="119" t="s">
        <v>53</v>
      </c>
      <c r="B149" s="119" t="s">
        <v>434</v>
      </c>
      <c r="C149" s="119">
        <v>2017</v>
      </c>
      <c r="D149" s="119" t="s">
        <v>434</v>
      </c>
      <c r="E149" s="120" t="s">
        <v>435</v>
      </c>
      <c r="F149" s="119" t="s">
        <v>929</v>
      </c>
      <c r="G149" s="119" t="s">
        <v>155</v>
      </c>
      <c r="H149" s="119" t="s">
        <v>56</v>
      </c>
      <c r="I149" s="122">
        <v>225603542</v>
      </c>
      <c r="J149" s="119" t="s">
        <v>57</v>
      </c>
      <c r="K149" s="122"/>
      <c r="L149" s="122"/>
      <c r="M149" s="122"/>
      <c r="N149" s="122"/>
      <c r="O149" s="122"/>
      <c r="P149" s="122"/>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v>225603542</v>
      </c>
      <c r="AS149" s="24">
        <f t="shared" si="10"/>
        <v>0</v>
      </c>
      <c r="AT149" s="24">
        <f t="shared" si="11"/>
        <v>0</v>
      </c>
      <c r="AU149" s="24">
        <f t="shared" si="12"/>
        <v>0</v>
      </c>
      <c r="AV149" s="24">
        <f t="shared" si="13"/>
        <v>0</v>
      </c>
      <c r="AW149" s="24">
        <f t="shared" si="14"/>
        <v>0</v>
      </c>
    </row>
    <row r="150" spans="1:49" ht="45" hidden="1" x14ac:dyDescent="0.2">
      <c r="A150" s="119" t="s">
        <v>47</v>
      </c>
      <c r="B150" s="124" t="s">
        <v>436</v>
      </c>
      <c r="C150" s="119">
        <v>2017</v>
      </c>
      <c r="D150" s="124" t="s">
        <v>436</v>
      </c>
      <c r="E150" s="119" t="s">
        <v>437</v>
      </c>
      <c r="F150" s="119" t="s">
        <v>926</v>
      </c>
      <c r="G150" s="124" t="s">
        <v>438</v>
      </c>
      <c r="H150" s="119" t="s">
        <v>51</v>
      </c>
      <c r="I150" s="125">
        <v>729721282</v>
      </c>
      <c r="J150" s="124" t="s">
        <v>240</v>
      </c>
      <c r="K150" s="122"/>
      <c r="L150" s="122"/>
      <c r="M150" s="122"/>
      <c r="N150" s="122"/>
      <c r="O150" s="122"/>
      <c r="P150" s="122"/>
      <c r="Q150" s="23"/>
      <c r="R150" s="23"/>
      <c r="S150" s="23"/>
      <c r="T150" s="23"/>
      <c r="U150" s="23"/>
      <c r="V150" s="23"/>
      <c r="W150" s="23"/>
      <c r="X150" s="23"/>
      <c r="Y150" s="23"/>
      <c r="Z150" s="23"/>
      <c r="AA150" s="23"/>
      <c r="AB150" s="23"/>
      <c r="AC150" s="23"/>
      <c r="AD150" s="23"/>
      <c r="AE150" s="23"/>
      <c r="AF150" s="23"/>
      <c r="AG150" s="23"/>
      <c r="AH150" s="23"/>
      <c r="AI150" s="23"/>
      <c r="AJ150" s="23">
        <v>729721282</v>
      </c>
      <c r="AK150" s="23"/>
      <c r="AL150" s="23"/>
      <c r="AM150" s="23"/>
      <c r="AN150" s="23"/>
      <c r="AO150" s="23"/>
      <c r="AP150" s="23"/>
      <c r="AQ150" s="23"/>
      <c r="AR150" s="23"/>
      <c r="AS150" s="24">
        <f t="shared" si="10"/>
        <v>0</v>
      </c>
      <c r="AT150" s="24">
        <f t="shared" si="11"/>
        <v>729721282</v>
      </c>
      <c r="AU150" s="24">
        <f t="shared" si="12"/>
        <v>0</v>
      </c>
      <c r="AV150" s="24">
        <f t="shared" si="13"/>
        <v>0</v>
      </c>
      <c r="AW150" s="24">
        <f t="shared" si="14"/>
        <v>0</v>
      </c>
    </row>
    <row r="151" spans="1:49" ht="45" hidden="1" x14ac:dyDescent="0.25">
      <c r="A151" s="119" t="s">
        <v>53</v>
      </c>
      <c r="B151" s="119" t="s">
        <v>439</v>
      </c>
      <c r="C151" s="119">
        <v>2017</v>
      </c>
      <c r="D151" s="119" t="s">
        <v>439</v>
      </c>
      <c r="E151" s="120" t="s">
        <v>440</v>
      </c>
      <c r="F151" s="119" t="s">
        <v>928</v>
      </c>
      <c r="G151" s="119" t="s">
        <v>441</v>
      </c>
      <c r="H151" s="119" t="s">
        <v>56</v>
      </c>
      <c r="I151" s="122">
        <v>126058051</v>
      </c>
      <c r="J151" s="119" t="s">
        <v>191</v>
      </c>
      <c r="K151" s="122"/>
      <c r="L151" s="122"/>
      <c r="M151" s="122"/>
      <c r="N151" s="122"/>
      <c r="O151" s="122">
        <v>126058051</v>
      </c>
      <c r="P151" s="122"/>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4">
        <f t="shared" si="10"/>
        <v>0</v>
      </c>
      <c r="AT151" s="24">
        <f t="shared" si="11"/>
        <v>126058051</v>
      </c>
      <c r="AU151" s="24">
        <f t="shared" si="12"/>
        <v>0</v>
      </c>
      <c r="AV151" s="24">
        <f t="shared" si="13"/>
        <v>0</v>
      </c>
      <c r="AW151" s="24">
        <f t="shared" si="14"/>
        <v>0</v>
      </c>
    </row>
    <row r="152" spans="1:49" ht="45" hidden="1" x14ac:dyDescent="0.2">
      <c r="A152" s="119" t="s">
        <v>47</v>
      </c>
      <c r="B152" s="131" t="s">
        <v>442</v>
      </c>
      <c r="C152" s="119">
        <v>2017</v>
      </c>
      <c r="D152" s="131" t="s">
        <v>442</v>
      </c>
      <c r="E152" s="119" t="s">
        <v>443</v>
      </c>
      <c r="F152" s="119" t="s">
        <v>925</v>
      </c>
      <c r="G152" s="124" t="s">
        <v>444</v>
      </c>
      <c r="H152" s="124" t="s">
        <v>51</v>
      </c>
      <c r="I152" s="125">
        <v>737717000</v>
      </c>
      <c r="J152" s="124" t="s">
        <v>95</v>
      </c>
      <c r="K152" s="122"/>
      <c r="L152" s="122"/>
      <c r="M152" s="122"/>
      <c r="N152" s="122"/>
      <c r="O152" s="122"/>
      <c r="P152" s="122"/>
      <c r="Q152" s="23">
        <v>737717000</v>
      </c>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4">
        <f t="shared" si="10"/>
        <v>0</v>
      </c>
      <c r="AT152" s="24">
        <f t="shared" si="11"/>
        <v>737717000</v>
      </c>
      <c r="AU152" s="24">
        <f t="shared" si="12"/>
        <v>0</v>
      </c>
      <c r="AV152" s="24">
        <f t="shared" si="13"/>
        <v>0</v>
      </c>
      <c r="AW152" s="24">
        <f t="shared" si="14"/>
        <v>0</v>
      </c>
    </row>
    <row r="153" spans="1:49" ht="33.75" hidden="1" x14ac:dyDescent="0.25">
      <c r="A153" s="119" t="s">
        <v>53</v>
      </c>
      <c r="B153" s="119" t="s">
        <v>445</v>
      </c>
      <c r="C153" s="119">
        <v>2017</v>
      </c>
      <c r="D153" s="119" t="s">
        <v>445</v>
      </c>
      <c r="E153" s="120" t="s">
        <v>446</v>
      </c>
      <c r="F153" s="119" t="s">
        <v>924</v>
      </c>
      <c r="G153" s="121" t="s">
        <v>50</v>
      </c>
      <c r="H153" s="119" t="s">
        <v>56</v>
      </c>
      <c r="I153" s="122">
        <v>827200000</v>
      </c>
      <c r="J153" s="119" t="s">
        <v>57</v>
      </c>
      <c r="K153" s="122"/>
      <c r="L153" s="122"/>
      <c r="M153" s="122"/>
      <c r="N153" s="122"/>
      <c r="O153" s="122"/>
      <c r="P153" s="122"/>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v>827200000</v>
      </c>
      <c r="AS153" s="24">
        <f t="shared" si="10"/>
        <v>0</v>
      </c>
      <c r="AT153" s="24">
        <f t="shared" si="11"/>
        <v>0</v>
      </c>
      <c r="AU153" s="24">
        <f t="shared" si="12"/>
        <v>0</v>
      </c>
      <c r="AV153" s="24">
        <f t="shared" si="13"/>
        <v>0</v>
      </c>
      <c r="AW153" s="24">
        <f t="shared" si="14"/>
        <v>0</v>
      </c>
    </row>
    <row r="154" spans="1:49" ht="33.75" hidden="1" x14ac:dyDescent="0.2">
      <c r="A154" s="119" t="s">
        <v>47</v>
      </c>
      <c r="B154" s="124" t="s">
        <v>447</v>
      </c>
      <c r="C154" s="119">
        <v>2017</v>
      </c>
      <c r="D154" s="124" t="s">
        <v>447</v>
      </c>
      <c r="E154" s="119" t="s">
        <v>448</v>
      </c>
      <c r="F154" s="119" t="s">
        <v>926</v>
      </c>
      <c r="G154" s="124" t="s">
        <v>449</v>
      </c>
      <c r="H154" s="119" t="s">
        <v>51</v>
      </c>
      <c r="I154" s="125">
        <v>736831291</v>
      </c>
      <c r="J154" s="124" t="s">
        <v>147</v>
      </c>
      <c r="K154" s="122"/>
      <c r="L154" s="122"/>
      <c r="M154" s="122"/>
      <c r="N154" s="122"/>
      <c r="O154" s="122"/>
      <c r="P154" s="122"/>
      <c r="Q154" s="23"/>
      <c r="R154" s="23"/>
      <c r="S154" s="23"/>
      <c r="T154" s="23"/>
      <c r="U154" s="23"/>
      <c r="V154" s="23"/>
      <c r="W154" s="23"/>
      <c r="X154" s="23"/>
      <c r="Y154" s="23"/>
      <c r="Z154" s="23"/>
      <c r="AA154" s="23"/>
      <c r="AB154" s="23"/>
      <c r="AC154" s="23"/>
      <c r="AD154" s="23"/>
      <c r="AE154" s="23"/>
      <c r="AF154" s="23"/>
      <c r="AG154" s="23"/>
      <c r="AH154" s="23"/>
      <c r="AI154" s="23">
        <v>736831291</v>
      </c>
      <c r="AJ154" s="23"/>
      <c r="AK154" s="23"/>
      <c r="AL154" s="23"/>
      <c r="AM154" s="23"/>
      <c r="AN154" s="23"/>
      <c r="AO154" s="23"/>
      <c r="AP154" s="23"/>
      <c r="AQ154" s="23"/>
      <c r="AR154" s="23"/>
      <c r="AS154" s="24">
        <f t="shared" si="10"/>
        <v>0</v>
      </c>
      <c r="AT154" s="24">
        <f t="shared" si="11"/>
        <v>736831291</v>
      </c>
      <c r="AU154" s="24">
        <f t="shared" si="12"/>
        <v>0</v>
      </c>
      <c r="AV154" s="24">
        <f t="shared" si="13"/>
        <v>0</v>
      </c>
      <c r="AW154" s="24">
        <f t="shared" si="14"/>
        <v>0</v>
      </c>
    </row>
    <row r="155" spans="1:49" ht="33.75" hidden="1" x14ac:dyDescent="0.25">
      <c r="A155" s="119" t="s">
        <v>53</v>
      </c>
      <c r="B155" s="119" t="s">
        <v>450</v>
      </c>
      <c r="C155" s="119">
        <v>2017</v>
      </c>
      <c r="D155" s="119" t="s">
        <v>450</v>
      </c>
      <c r="E155" s="120" t="s">
        <v>451</v>
      </c>
      <c r="F155" s="119" t="s">
        <v>929</v>
      </c>
      <c r="G155" s="121" t="s">
        <v>50</v>
      </c>
      <c r="H155" s="119" t="s">
        <v>56</v>
      </c>
      <c r="I155" s="122">
        <v>22526086</v>
      </c>
      <c r="J155" s="119" t="s">
        <v>57</v>
      </c>
      <c r="K155" s="122"/>
      <c r="L155" s="122"/>
      <c r="M155" s="122"/>
      <c r="N155" s="122"/>
      <c r="O155" s="122"/>
      <c r="P155" s="122"/>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v>22526086</v>
      </c>
      <c r="AS155" s="24">
        <f t="shared" si="10"/>
        <v>0</v>
      </c>
      <c r="AT155" s="24">
        <f t="shared" si="11"/>
        <v>0</v>
      </c>
      <c r="AU155" s="24">
        <f t="shared" si="12"/>
        <v>0</v>
      </c>
      <c r="AV155" s="24">
        <f t="shared" si="13"/>
        <v>0</v>
      </c>
      <c r="AW155" s="24">
        <f t="shared" si="14"/>
        <v>0</v>
      </c>
    </row>
    <row r="156" spans="1:49" ht="33.75" hidden="1" x14ac:dyDescent="0.2">
      <c r="A156" s="119" t="s">
        <v>84</v>
      </c>
      <c r="B156" s="124" t="s">
        <v>452</v>
      </c>
      <c r="C156" s="119">
        <v>2017</v>
      </c>
      <c r="D156" s="124" t="s">
        <v>452</v>
      </c>
      <c r="E156" s="119" t="s">
        <v>453</v>
      </c>
      <c r="F156" s="119" t="s">
        <v>922</v>
      </c>
      <c r="G156" s="124" t="s">
        <v>454</v>
      </c>
      <c r="H156" s="119" t="s">
        <v>87</v>
      </c>
      <c r="I156" s="125">
        <v>416859784</v>
      </c>
      <c r="J156" s="124" t="s">
        <v>147</v>
      </c>
      <c r="K156" s="122"/>
      <c r="L156" s="122"/>
      <c r="M156" s="122"/>
      <c r="N156" s="122"/>
      <c r="O156" s="122"/>
      <c r="P156" s="122"/>
      <c r="Q156" s="23"/>
      <c r="R156" s="23"/>
      <c r="S156" s="23"/>
      <c r="T156" s="23"/>
      <c r="U156" s="23"/>
      <c r="V156" s="23"/>
      <c r="W156" s="23"/>
      <c r="X156" s="23"/>
      <c r="Y156" s="23"/>
      <c r="Z156" s="23"/>
      <c r="AA156" s="23"/>
      <c r="AB156" s="23"/>
      <c r="AC156" s="23"/>
      <c r="AD156" s="23"/>
      <c r="AE156" s="23"/>
      <c r="AF156" s="23"/>
      <c r="AG156" s="23"/>
      <c r="AH156" s="23"/>
      <c r="AI156" s="23">
        <v>416859784</v>
      </c>
      <c r="AJ156" s="23"/>
      <c r="AK156" s="23"/>
      <c r="AL156" s="23"/>
      <c r="AM156" s="23"/>
      <c r="AN156" s="23"/>
      <c r="AO156" s="23"/>
      <c r="AP156" s="23"/>
      <c r="AQ156" s="23"/>
      <c r="AR156" s="23"/>
      <c r="AS156" s="24">
        <f t="shared" si="10"/>
        <v>0</v>
      </c>
      <c r="AT156" s="24">
        <f t="shared" si="11"/>
        <v>416859784</v>
      </c>
      <c r="AU156" s="24">
        <f t="shared" si="12"/>
        <v>0</v>
      </c>
      <c r="AV156" s="24">
        <f t="shared" si="13"/>
        <v>0</v>
      </c>
      <c r="AW156" s="24">
        <f t="shared" si="14"/>
        <v>0</v>
      </c>
    </row>
    <row r="157" spans="1:49" ht="90" x14ac:dyDescent="0.25">
      <c r="A157" s="121" t="s">
        <v>53</v>
      </c>
      <c r="B157" s="121" t="s">
        <v>455</v>
      </c>
      <c r="C157" s="121">
        <v>2017</v>
      </c>
      <c r="D157" s="119" t="s">
        <v>455</v>
      </c>
      <c r="E157" s="121" t="s">
        <v>456</v>
      </c>
      <c r="F157" s="121" t="s">
        <v>928</v>
      </c>
      <c r="G157" s="121" t="s">
        <v>457</v>
      </c>
      <c r="H157" s="119" t="s">
        <v>56</v>
      </c>
      <c r="I157" s="130">
        <v>246766681</v>
      </c>
      <c r="J157" s="121" t="s">
        <v>458</v>
      </c>
      <c r="K157" s="122">
        <v>14515687.117647059</v>
      </c>
      <c r="L157" s="122">
        <v>14515687.117647059</v>
      </c>
      <c r="M157" s="122"/>
      <c r="N157" s="122">
        <v>14515687.117647059</v>
      </c>
      <c r="O157" s="122"/>
      <c r="P157" s="130">
        <v>14515687.117647059</v>
      </c>
      <c r="Q157" s="23">
        <v>14515687.117647059</v>
      </c>
      <c r="R157" s="23">
        <v>14515687.117647059</v>
      </c>
      <c r="S157" s="23"/>
      <c r="T157" s="23"/>
      <c r="U157" s="23"/>
      <c r="V157" s="23"/>
      <c r="W157" s="23">
        <v>14515687.117647059</v>
      </c>
      <c r="X157" s="23"/>
      <c r="Y157" s="23">
        <v>14515687.117647059</v>
      </c>
      <c r="Z157" s="23"/>
      <c r="AA157" s="23"/>
      <c r="AB157" s="23">
        <v>14515687.117647059</v>
      </c>
      <c r="AC157" s="23">
        <v>14515687.117647059</v>
      </c>
      <c r="AD157" s="23"/>
      <c r="AE157" s="23">
        <v>14515687.117647059</v>
      </c>
      <c r="AF157" s="23">
        <v>14515687.117647059</v>
      </c>
      <c r="AG157" s="23"/>
      <c r="AH157" s="23"/>
      <c r="AI157" s="23">
        <v>14515687.117647059</v>
      </c>
      <c r="AJ157" s="23">
        <v>14515687.117647059</v>
      </c>
      <c r="AK157" s="23"/>
      <c r="AL157" s="23">
        <v>14515687.117647059</v>
      </c>
      <c r="AM157" s="23"/>
      <c r="AN157" s="23">
        <v>14515687.117647059</v>
      </c>
      <c r="AO157" s="23">
        <v>14515687.117647059</v>
      </c>
      <c r="AP157" s="23"/>
      <c r="AQ157" s="23"/>
      <c r="AR157" s="23"/>
      <c r="AS157" s="24">
        <f t="shared" si="10"/>
        <v>14515687.117647059</v>
      </c>
      <c r="AT157" s="24">
        <f t="shared" si="11"/>
        <v>130641184.0588235</v>
      </c>
      <c r="AU157" s="24">
        <f t="shared" si="12"/>
        <v>43547061.352941178</v>
      </c>
      <c r="AV157" s="24">
        <f t="shared" si="13"/>
        <v>14515687.117647059</v>
      </c>
      <c r="AW157" s="24">
        <f t="shared" si="14"/>
        <v>43547061.352941178</v>
      </c>
    </row>
    <row r="158" spans="1:49" ht="33.75" hidden="1" x14ac:dyDescent="0.2">
      <c r="A158" s="119" t="s">
        <v>84</v>
      </c>
      <c r="B158" s="124" t="s">
        <v>459</v>
      </c>
      <c r="C158" s="119">
        <v>2017</v>
      </c>
      <c r="D158" s="124" t="s">
        <v>459</v>
      </c>
      <c r="E158" s="119" t="s">
        <v>460</v>
      </c>
      <c r="F158" s="119" t="s">
        <v>922</v>
      </c>
      <c r="G158" s="119" t="s">
        <v>369</v>
      </c>
      <c r="H158" s="119" t="s">
        <v>87</v>
      </c>
      <c r="I158" s="125">
        <v>1048403387</v>
      </c>
      <c r="J158" s="124" t="s">
        <v>115</v>
      </c>
      <c r="K158" s="122"/>
      <c r="L158" s="122"/>
      <c r="M158" s="122"/>
      <c r="N158" s="122"/>
      <c r="O158" s="122"/>
      <c r="P158" s="122"/>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v>1048403387</v>
      </c>
      <c r="AP158" s="23"/>
      <c r="AQ158" s="23"/>
      <c r="AR158" s="23"/>
      <c r="AS158" s="24">
        <f t="shared" si="10"/>
        <v>0</v>
      </c>
      <c r="AT158" s="24">
        <f t="shared" si="11"/>
        <v>0</v>
      </c>
      <c r="AU158" s="24">
        <f t="shared" si="12"/>
        <v>0</v>
      </c>
      <c r="AV158" s="24">
        <f t="shared" si="13"/>
        <v>0</v>
      </c>
      <c r="AW158" s="24">
        <f t="shared" si="14"/>
        <v>1048403387</v>
      </c>
    </row>
    <row r="159" spans="1:49" ht="33.75" hidden="1" x14ac:dyDescent="0.2">
      <c r="A159" s="119" t="s">
        <v>84</v>
      </c>
      <c r="B159" s="124" t="s">
        <v>461</v>
      </c>
      <c r="C159" s="119">
        <v>2017</v>
      </c>
      <c r="D159" s="124" t="s">
        <v>461</v>
      </c>
      <c r="E159" s="119" t="s">
        <v>462</v>
      </c>
      <c r="F159" s="119" t="s">
        <v>929</v>
      </c>
      <c r="G159" s="124" t="s">
        <v>463</v>
      </c>
      <c r="H159" s="119" t="s">
        <v>87</v>
      </c>
      <c r="I159" s="125">
        <v>754000000</v>
      </c>
      <c r="J159" s="124" t="s">
        <v>315</v>
      </c>
      <c r="K159" s="122"/>
      <c r="L159" s="122"/>
      <c r="M159" s="122"/>
      <c r="N159" s="122"/>
      <c r="O159" s="122"/>
      <c r="P159" s="122"/>
      <c r="Q159" s="23"/>
      <c r="R159" s="23"/>
      <c r="S159" s="23"/>
      <c r="T159" s="23"/>
      <c r="U159" s="23"/>
      <c r="V159" s="23"/>
      <c r="W159" s="23"/>
      <c r="X159" s="23"/>
      <c r="Y159" s="23"/>
      <c r="Z159" s="23">
        <v>754000000</v>
      </c>
      <c r="AA159" s="23"/>
      <c r="AB159" s="23"/>
      <c r="AC159" s="23"/>
      <c r="AD159" s="23"/>
      <c r="AE159" s="23"/>
      <c r="AF159" s="23"/>
      <c r="AG159" s="23"/>
      <c r="AH159" s="23"/>
      <c r="AI159" s="23"/>
      <c r="AJ159" s="23"/>
      <c r="AK159" s="23"/>
      <c r="AL159" s="23"/>
      <c r="AM159" s="23"/>
      <c r="AN159" s="23"/>
      <c r="AO159" s="23"/>
      <c r="AP159" s="23"/>
      <c r="AQ159" s="23"/>
      <c r="AR159" s="23"/>
      <c r="AS159" s="24">
        <f t="shared" si="10"/>
        <v>754000000</v>
      </c>
      <c r="AT159" s="24">
        <f t="shared" si="11"/>
        <v>0</v>
      </c>
      <c r="AU159" s="24">
        <f t="shared" si="12"/>
        <v>0</v>
      </c>
      <c r="AV159" s="24">
        <f t="shared" si="13"/>
        <v>0</v>
      </c>
      <c r="AW159" s="24">
        <f t="shared" si="14"/>
        <v>0</v>
      </c>
    </row>
    <row r="160" spans="1:49" ht="33.75" hidden="1" x14ac:dyDescent="0.2">
      <c r="A160" s="119" t="s">
        <v>53</v>
      </c>
      <c r="B160" s="124" t="s">
        <v>464</v>
      </c>
      <c r="C160" s="119">
        <v>2017</v>
      </c>
      <c r="D160" s="124" t="s">
        <v>464</v>
      </c>
      <c r="E160" s="119" t="s">
        <v>465</v>
      </c>
      <c r="F160" s="119" t="s">
        <v>929</v>
      </c>
      <c r="G160" s="124" t="s">
        <v>466</v>
      </c>
      <c r="H160" s="119" t="s">
        <v>56</v>
      </c>
      <c r="I160" s="174">
        <v>75848245</v>
      </c>
      <c r="J160" s="124" t="s">
        <v>57</v>
      </c>
      <c r="K160" s="122"/>
      <c r="L160" s="122"/>
      <c r="M160" s="122"/>
      <c r="N160" s="122"/>
      <c r="O160" s="122"/>
      <c r="P160" s="122"/>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v>75848245</v>
      </c>
      <c r="AS160" s="24">
        <f t="shared" si="10"/>
        <v>0</v>
      </c>
      <c r="AT160" s="24">
        <f t="shared" si="11"/>
        <v>0</v>
      </c>
      <c r="AU160" s="24">
        <f t="shared" si="12"/>
        <v>0</v>
      </c>
      <c r="AV160" s="24">
        <f t="shared" si="13"/>
        <v>0</v>
      </c>
      <c r="AW160" s="24">
        <f t="shared" si="14"/>
        <v>0</v>
      </c>
    </row>
    <row r="161" spans="1:49" ht="78.75" hidden="1" x14ac:dyDescent="0.2">
      <c r="A161" s="119" t="s">
        <v>47</v>
      </c>
      <c r="B161" s="124" t="s">
        <v>467</v>
      </c>
      <c r="C161" s="119">
        <v>2017</v>
      </c>
      <c r="D161" s="124" t="s">
        <v>467</v>
      </c>
      <c r="E161" s="119" t="s">
        <v>468</v>
      </c>
      <c r="F161" s="119" t="s">
        <v>929</v>
      </c>
      <c r="G161" s="121" t="s">
        <v>50</v>
      </c>
      <c r="H161" s="119" t="s">
        <v>51</v>
      </c>
      <c r="I161" s="125">
        <v>1893001901</v>
      </c>
      <c r="J161" s="124" t="s">
        <v>57</v>
      </c>
      <c r="K161" s="122"/>
      <c r="L161" s="122"/>
      <c r="M161" s="122"/>
      <c r="N161" s="122"/>
      <c r="O161" s="122"/>
      <c r="P161" s="122"/>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v>1893001901</v>
      </c>
      <c r="AS161" s="24">
        <f t="shared" si="10"/>
        <v>0</v>
      </c>
      <c r="AT161" s="24">
        <f t="shared" si="11"/>
        <v>0</v>
      </c>
      <c r="AU161" s="24">
        <f t="shared" si="12"/>
        <v>0</v>
      </c>
      <c r="AV161" s="24">
        <f t="shared" si="13"/>
        <v>0</v>
      </c>
      <c r="AW161" s="24">
        <f t="shared" si="14"/>
        <v>0</v>
      </c>
    </row>
    <row r="162" spans="1:49" ht="45" hidden="1" x14ac:dyDescent="0.2">
      <c r="A162" s="119" t="s">
        <v>47</v>
      </c>
      <c r="B162" s="124" t="s">
        <v>469</v>
      </c>
      <c r="C162" s="119">
        <v>2017</v>
      </c>
      <c r="D162" s="124" t="s">
        <v>469</v>
      </c>
      <c r="E162" s="119" t="s">
        <v>470</v>
      </c>
      <c r="F162" s="119" t="s">
        <v>926</v>
      </c>
      <c r="G162" s="124" t="s">
        <v>471</v>
      </c>
      <c r="H162" s="119" t="s">
        <v>51</v>
      </c>
      <c r="I162" s="125">
        <v>737000000</v>
      </c>
      <c r="J162" s="124" t="s">
        <v>472</v>
      </c>
      <c r="K162" s="122"/>
      <c r="L162" s="122"/>
      <c r="M162" s="122"/>
      <c r="N162" s="122"/>
      <c r="O162" s="122"/>
      <c r="P162" s="122"/>
      <c r="Q162" s="23"/>
      <c r="R162" s="23">
        <v>737000000</v>
      </c>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4">
        <f t="shared" si="10"/>
        <v>0</v>
      </c>
      <c r="AT162" s="24">
        <f t="shared" si="11"/>
        <v>737000000</v>
      </c>
      <c r="AU162" s="24">
        <f t="shared" si="12"/>
        <v>0</v>
      </c>
      <c r="AV162" s="24">
        <f t="shared" si="13"/>
        <v>0</v>
      </c>
      <c r="AW162" s="24">
        <f t="shared" si="14"/>
        <v>0</v>
      </c>
    </row>
    <row r="163" spans="1:49" ht="67.5" x14ac:dyDescent="0.2">
      <c r="A163" s="121" t="s">
        <v>47</v>
      </c>
      <c r="B163" s="170" t="s">
        <v>473</v>
      </c>
      <c r="C163" s="121">
        <v>2017</v>
      </c>
      <c r="D163" s="124" t="s">
        <v>473</v>
      </c>
      <c r="E163" s="121" t="s">
        <v>474</v>
      </c>
      <c r="F163" s="121" t="s">
        <v>925</v>
      </c>
      <c r="G163" s="170" t="s">
        <v>475</v>
      </c>
      <c r="H163" s="119" t="s">
        <v>51</v>
      </c>
      <c r="I163" s="169">
        <v>391250188</v>
      </c>
      <c r="J163" s="170" t="s">
        <v>60</v>
      </c>
      <c r="K163" s="122"/>
      <c r="L163" s="122"/>
      <c r="M163" s="122"/>
      <c r="N163" s="122"/>
      <c r="O163" s="122"/>
      <c r="P163" s="130">
        <v>391250188</v>
      </c>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4">
        <f t="shared" si="10"/>
        <v>0</v>
      </c>
      <c r="AT163" s="24">
        <f t="shared" si="11"/>
        <v>0</v>
      </c>
      <c r="AU163" s="24">
        <f t="shared" si="12"/>
        <v>391250188</v>
      </c>
      <c r="AV163" s="24">
        <f t="shared" si="13"/>
        <v>0</v>
      </c>
      <c r="AW163" s="24">
        <f t="shared" si="14"/>
        <v>0</v>
      </c>
    </row>
    <row r="164" spans="1:49" ht="56.25" hidden="1" x14ac:dyDescent="0.2">
      <c r="A164" s="119" t="s">
        <v>84</v>
      </c>
      <c r="B164" s="124" t="s">
        <v>476</v>
      </c>
      <c r="C164" s="119">
        <v>2017</v>
      </c>
      <c r="D164" s="124" t="s">
        <v>476</v>
      </c>
      <c r="E164" s="119" t="s">
        <v>477</v>
      </c>
      <c r="F164" s="119" t="s">
        <v>929</v>
      </c>
      <c r="G164" s="121" t="s">
        <v>50</v>
      </c>
      <c r="H164" s="119" t="s">
        <v>87</v>
      </c>
      <c r="I164" s="125">
        <v>492462733</v>
      </c>
      <c r="J164" s="124" t="s">
        <v>478</v>
      </c>
      <c r="K164" s="122">
        <v>116569078</v>
      </c>
      <c r="L164" s="122"/>
      <c r="M164" s="122"/>
      <c r="N164" s="122"/>
      <c r="O164" s="122"/>
      <c r="P164" s="122"/>
      <c r="Q164" s="23"/>
      <c r="R164" s="23"/>
      <c r="S164" s="23">
        <v>30273314</v>
      </c>
      <c r="T164" s="23"/>
      <c r="U164" s="23"/>
      <c r="V164" s="23"/>
      <c r="W164" s="23">
        <v>70637734</v>
      </c>
      <c r="X164" s="23"/>
      <c r="Y164" s="23"/>
      <c r="Z164" s="23">
        <v>60546629</v>
      </c>
      <c r="AA164" s="23">
        <v>60546629</v>
      </c>
      <c r="AB164" s="23"/>
      <c r="AC164" s="23"/>
      <c r="AD164" s="23"/>
      <c r="AE164" s="23"/>
      <c r="AF164" s="23"/>
      <c r="AG164" s="23"/>
      <c r="AH164" s="23">
        <v>32796091</v>
      </c>
      <c r="AI164" s="23"/>
      <c r="AJ164" s="23"/>
      <c r="AK164" s="23"/>
      <c r="AL164" s="23"/>
      <c r="AM164" s="23"/>
      <c r="AN164" s="23"/>
      <c r="AO164" s="23"/>
      <c r="AP164" s="23">
        <v>60546629</v>
      </c>
      <c r="AQ164" s="23">
        <v>60546629</v>
      </c>
      <c r="AR164" s="23"/>
      <c r="AS164" s="24">
        <f t="shared" si="10"/>
        <v>361278370</v>
      </c>
      <c r="AT164" s="24">
        <f t="shared" si="11"/>
        <v>0</v>
      </c>
      <c r="AU164" s="24">
        <f t="shared" si="12"/>
        <v>0</v>
      </c>
      <c r="AV164" s="24">
        <f t="shared" si="13"/>
        <v>60546629</v>
      </c>
      <c r="AW164" s="24">
        <f t="shared" si="14"/>
        <v>70637734</v>
      </c>
    </row>
    <row r="165" spans="1:49" ht="135" x14ac:dyDescent="0.2">
      <c r="A165" s="121" t="s">
        <v>84</v>
      </c>
      <c r="B165" s="170" t="s">
        <v>479</v>
      </c>
      <c r="C165" s="121">
        <v>2017</v>
      </c>
      <c r="D165" s="124" t="s">
        <v>479</v>
      </c>
      <c r="E165" s="121" t="s">
        <v>480</v>
      </c>
      <c r="F165" s="121" t="s">
        <v>929</v>
      </c>
      <c r="G165" s="121" t="s">
        <v>50</v>
      </c>
      <c r="H165" s="119" t="s">
        <v>87</v>
      </c>
      <c r="I165" s="169">
        <v>1523643156</v>
      </c>
      <c r="J165" s="170" t="s">
        <v>481</v>
      </c>
      <c r="K165" s="122"/>
      <c r="L165" s="122">
        <v>198563400</v>
      </c>
      <c r="M165" s="122">
        <v>11913804</v>
      </c>
      <c r="N165" s="122">
        <v>47655216</v>
      </c>
      <c r="O165" s="122">
        <v>119138040</v>
      </c>
      <c r="P165" s="130">
        <v>137008746</v>
      </c>
      <c r="Q165" s="23">
        <v>71482824</v>
      </c>
      <c r="R165" s="23">
        <v>59569020</v>
      </c>
      <c r="S165" s="23"/>
      <c r="T165" s="23">
        <v>11913804</v>
      </c>
      <c r="U165" s="23">
        <v>35741412</v>
      </c>
      <c r="V165" s="23">
        <v>11913804</v>
      </c>
      <c r="W165" s="23"/>
      <c r="X165" s="23">
        <v>13899438</v>
      </c>
      <c r="Y165" s="23">
        <v>47655216</v>
      </c>
      <c r="Z165" s="23"/>
      <c r="AA165" s="23"/>
      <c r="AB165" s="23">
        <v>35741412</v>
      </c>
      <c r="AC165" s="23">
        <v>39712680</v>
      </c>
      <c r="AD165" s="23">
        <v>87367896</v>
      </c>
      <c r="AE165" s="23">
        <v>59569020</v>
      </c>
      <c r="AF165" s="23">
        <v>35741412</v>
      </c>
      <c r="AG165" s="23">
        <v>47655216</v>
      </c>
      <c r="AH165" s="23"/>
      <c r="AI165" s="23">
        <v>105900480</v>
      </c>
      <c r="AJ165" s="23">
        <v>49640850</v>
      </c>
      <c r="AK165" s="23">
        <v>95310432</v>
      </c>
      <c r="AL165" s="23">
        <v>69497190</v>
      </c>
      <c r="AM165" s="23">
        <v>35741412</v>
      </c>
      <c r="AN165" s="23">
        <v>35741412</v>
      </c>
      <c r="AO165" s="23">
        <v>59569020</v>
      </c>
      <c r="AP165" s="23"/>
      <c r="AQ165" s="23"/>
      <c r="AR165" s="23"/>
      <c r="AS165" s="24">
        <f t="shared" si="10"/>
        <v>0</v>
      </c>
      <c r="AT165" s="24">
        <f t="shared" si="11"/>
        <v>840585060</v>
      </c>
      <c r="AU165" s="24">
        <f t="shared" si="12"/>
        <v>468609624</v>
      </c>
      <c r="AV165" s="24">
        <f t="shared" si="13"/>
        <v>83396628</v>
      </c>
      <c r="AW165" s="24">
        <f t="shared" si="14"/>
        <v>131051844</v>
      </c>
    </row>
    <row r="166" spans="1:49" ht="33.75" hidden="1" x14ac:dyDescent="0.2">
      <c r="A166" s="119" t="s">
        <v>84</v>
      </c>
      <c r="B166" s="124" t="s">
        <v>482</v>
      </c>
      <c r="C166" s="119">
        <v>2017</v>
      </c>
      <c r="D166" s="124" t="s">
        <v>482</v>
      </c>
      <c r="E166" s="119" t="s">
        <v>483</v>
      </c>
      <c r="F166" s="119" t="s">
        <v>929</v>
      </c>
      <c r="G166" s="121" t="s">
        <v>50</v>
      </c>
      <c r="H166" s="119" t="s">
        <v>87</v>
      </c>
      <c r="I166" s="122">
        <v>101500000</v>
      </c>
      <c r="J166" s="124" t="s">
        <v>57</v>
      </c>
      <c r="K166" s="122"/>
      <c r="L166" s="122"/>
      <c r="M166" s="122"/>
      <c r="N166" s="122"/>
      <c r="O166" s="122"/>
      <c r="P166" s="122"/>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v>101500000</v>
      </c>
      <c r="AS166" s="24">
        <f t="shared" si="10"/>
        <v>0</v>
      </c>
      <c r="AT166" s="24">
        <f t="shared" si="11"/>
        <v>0</v>
      </c>
      <c r="AU166" s="24">
        <f t="shared" si="12"/>
        <v>0</v>
      </c>
      <c r="AV166" s="24">
        <f t="shared" si="13"/>
        <v>0</v>
      </c>
      <c r="AW166" s="24">
        <f t="shared" si="14"/>
        <v>0</v>
      </c>
    </row>
    <row r="167" spans="1:49" ht="45" hidden="1" x14ac:dyDescent="0.2">
      <c r="A167" s="119" t="s">
        <v>84</v>
      </c>
      <c r="B167" s="124" t="s">
        <v>484</v>
      </c>
      <c r="C167" s="119">
        <v>2017</v>
      </c>
      <c r="D167" s="124" t="s">
        <v>484</v>
      </c>
      <c r="E167" s="119" t="s">
        <v>485</v>
      </c>
      <c r="F167" s="119" t="s">
        <v>929</v>
      </c>
      <c r="G167" s="121" t="s">
        <v>50</v>
      </c>
      <c r="H167" s="119" t="s">
        <v>87</v>
      </c>
      <c r="I167" s="122">
        <v>16800000</v>
      </c>
      <c r="J167" s="124" t="s">
        <v>57</v>
      </c>
      <c r="K167" s="122"/>
      <c r="L167" s="122"/>
      <c r="M167" s="122"/>
      <c r="N167" s="122"/>
      <c r="O167" s="122"/>
      <c r="P167" s="122"/>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v>16800000</v>
      </c>
      <c r="AS167" s="24">
        <f t="shared" si="10"/>
        <v>0</v>
      </c>
      <c r="AT167" s="24">
        <f t="shared" si="11"/>
        <v>0</v>
      </c>
      <c r="AU167" s="24">
        <f t="shared" si="12"/>
        <v>0</v>
      </c>
      <c r="AV167" s="24">
        <f t="shared" si="13"/>
        <v>0</v>
      </c>
      <c r="AW167" s="24">
        <f t="shared" si="14"/>
        <v>0</v>
      </c>
    </row>
    <row r="168" spans="1:49" ht="45" hidden="1" x14ac:dyDescent="0.2">
      <c r="A168" s="119" t="s">
        <v>53</v>
      </c>
      <c r="B168" s="124" t="s">
        <v>486</v>
      </c>
      <c r="C168" s="119">
        <v>2017</v>
      </c>
      <c r="D168" s="124" t="s">
        <v>486</v>
      </c>
      <c r="E168" s="119" t="s">
        <v>487</v>
      </c>
      <c r="F168" s="119" t="s">
        <v>929</v>
      </c>
      <c r="G168" s="124" t="s">
        <v>488</v>
      </c>
      <c r="H168" s="124" t="s">
        <v>56</v>
      </c>
      <c r="I168" s="125">
        <v>77985908</v>
      </c>
      <c r="J168" s="124" t="s">
        <v>57</v>
      </c>
      <c r="K168" s="122"/>
      <c r="L168" s="122"/>
      <c r="M168" s="122"/>
      <c r="N168" s="122"/>
      <c r="O168" s="122"/>
      <c r="P168" s="122"/>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v>77985908</v>
      </c>
      <c r="AS168" s="24">
        <f t="shared" si="10"/>
        <v>0</v>
      </c>
      <c r="AT168" s="24">
        <f t="shared" si="11"/>
        <v>0</v>
      </c>
      <c r="AU168" s="24">
        <f t="shared" si="12"/>
        <v>0</v>
      </c>
      <c r="AV168" s="24">
        <f t="shared" si="13"/>
        <v>0</v>
      </c>
      <c r="AW168" s="24">
        <f t="shared" si="14"/>
        <v>0</v>
      </c>
    </row>
    <row r="169" spans="1:49" ht="33.75" hidden="1" x14ac:dyDescent="0.2">
      <c r="A169" s="119" t="s">
        <v>53</v>
      </c>
      <c r="B169" s="124" t="s">
        <v>489</v>
      </c>
      <c r="C169" s="119">
        <v>2017</v>
      </c>
      <c r="D169" s="124" t="s">
        <v>489</v>
      </c>
      <c r="E169" s="119" t="s">
        <v>490</v>
      </c>
      <c r="F169" s="119" t="s">
        <v>922</v>
      </c>
      <c r="G169" s="121" t="s">
        <v>50</v>
      </c>
      <c r="H169" s="124" t="s">
        <v>56</v>
      </c>
      <c r="I169" s="122">
        <v>239689800</v>
      </c>
      <c r="J169" s="124" t="s">
        <v>115</v>
      </c>
      <c r="K169" s="122"/>
      <c r="L169" s="122"/>
      <c r="M169" s="122"/>
      <c r="N169" s="122"/>
      <c r="O169" s="122"/>
      <c r="P169" s="122"/>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v>239689800</v>
      </c>
      <c r="AP169" s="23"/>
      <c r="AQ169" s="23"/>
      <c r="AR169" s="23"/>
      <c r="AS169" s="24">
        <f t="shared" si="10"/>
        <v>0</v>
      </c>
      <c r="AT169" s="24">
        <f t="shared" si="11"/>
        <v>0</v>
      </c>
      <c r="AU169" s="24">
        <f t="shared" si="12"/>
        <v>0</v>
      </c>
      <c r="AV169" s="24">
        <f t="shared" si="13"/>
        <v>0</v>
      </c>
      <c r="AW169" s="24">
        <f t="shared" si="14"/>
        <v>239689800</v>
      </c>
    </row>
    <row r="170" spans="1:49" ht="33.75" hidden="1" x14ac:dyDescent="0.2">
      <c r="A170" s="119" t="s">
        <v>53</v>
      </c>
      <c r="B170" s="124" t="s">
        <v>491</v>
      </c>
      <c r="C170" s="119">
        <v>2017</v>
      </c>
      <c r="D170" s="124" t="s">
        <v>491</v>
      </c>
      <c r="E170" s="119" t="s">
        <v>492</v>
      </c>
      <c r="F170" s="119" t="s">
        <v>922</v>
      </c>
      <c r="G170" s="121" t="s">
        <v>50</v>
      </c>
      <c r="H170" s="124" t="s">
        <v>56</v>
      </c>
      <c r="I170" s="122">
        <f>298117855+64000000+267582145</f>
        <v>629700000</v>
      </c>
      <c r="J170" s="124" t="s">
        <v>57</v>
      </c>
      <c r="K170" s="122"/>
      <c r="L170" s="122"/>
      <c r="M170" s="122"/>
      <c r="N170" s="122"/>
      <c r="O170" s="122"/>
      <c r="P170" s="122"/>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v>629700000</v>
      </c>
      <c r="AS170" s="24">
        <f t="shared" si="10"/>
        <v>0</v>
      </c>
      <c r="AT170" s="24">
        <f t="shared" si="11"/>
        <v>0</v>
      </c>
      <c r="AU170" s="24">
        <f t="shared" si="12"/>
        <v>0</v>
      </c>
      <c r="AV170" s="24">
        <f t="shared" si="13"/>
        <v>0</v>
      </c>
      <c r="AW170" s="24">
        <f t="shared" si="14"/>
        <v>0</v>
      </c>
    </row>
    <row r="171" spans="1:49" ht="56.25" hidden="1" x14ac:dyDescent="0.2">
      <c r="A171" s="119" t="s">
        <v>84</v>
      </c>
      <c r="B171" s="124" t="s">
        <v>493</v>
      </c>
      <c r="C171" s="119">
        <v>2017</v>
      </c>
      <c r="D171" s="124" t="s">
        <v>493</v>
      </c>
      <c r="E171" s="119" t="s">
        <v>494</v>
      </c>
      <c r="F171" s="119" t="s">
        <v>929</v>
      </c>
      <c r="G171" s="124" t="s">
        <v>495</v>
      </c>
      <c r="H171" s="119" t="s">
        <v>87</v>
      </c>
      <c r="I171" s="122">
        <v>26216827</v>
      </c>
      <c r="J171" s="124" t="s">
        <v>115</v>
      </c>
      <c r="K171" s="122"/>
      <c r="L171" s="122"/>
      <c r="M171" s="122"/>
      <c r="N171" s="122"/>
      <c r="O171" s="122"/>
      <c r="P171" s="122"/>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v>26216827</v>
      </c>
      <c r="AP171" s="23"/>
      <c r="AQ171" s="23"/>
      <c r="AR171" s="23"/>
      <c r="AS171" s="24">
        <f t="shared" si="10"/>
        <v>0</v>
      </c>
      <c r="AT171" s="24">
        <f t="shared" si="11"/>
        <v>0</v>
      </c>
      <c r="AU171" s="24">
        <f t="shared" si="12"/>
        <v>0</v>
      </c>
      <c r="AV171" s="24">
        <f t="shared" si="13"/>
        <v>0</v>
      </c>
      <c r="AW171" s="24">
        <f t="shared" si="14"/>
        <v>26216827</v>
      </c>
    </row>
    <row r="172" spans="1:49" ht="33.75" hidden="1" x14ac:dyDescent="0.2">
      <c r="A172" s="119" t="s">
        <v>47</v>
      </c>
      <c r="B172" s="124" t="s">
        <v>496</v>
      </c>
      <c r="C172" s="119">
        <v>2017</v>
      </c>
      <c r="D172" s="124" t="s">
        <v>496</v>
      </c>
      <c r="E172" s="119" t="s">
        <v>497</v>
      </c>
      <c r="F172" s="119" t="s">
        <v>926</v>
      </c>
      <c r="G172" s="121" t="s">
        <v>50</v>
      </c>
      <c r="H172" s="119" t="s">
        <v>51</v>
      </c>
      <c r="I172" s="125">
        <v>4500000000</v>
      </c>
      <c r="J172" s="124" t="s">
        <v>112</v>
      </c>
      <c r="K172" s="122"/>
      <c r="L172" s="122"/>
      <c r="M172" s="122"/>
      <c r="N172" s="122"/>
      <c r="O172" s="122"/>
      <c r="P172" s="122"/>
      <c r="Q172" s="23"/>
      <c r="R172" s="23"/>
      <c r="S172" s="23"/>
      <c r="T172" s="23"/>
      <c r="U172" s="23"/>
      <c r="V172" s="23"/>
      <c r="W172" s="23"/>
      <c r="X172" s="23"/>
      <c r="Y172" s="23"/>
      <c r="Z172" s="23"/>
      <c r="AA172" s="23"/>
      <c r="AB172" s="23"/>
      <c r="AC172" s="23"/>
      <c r="AD172" s="23">
        <v>4500000000</v>
      </c>
      <c r="AE172" s="23"/>
      <c r="AF172" s="23"/>
      <c r="AG172" s="23"/>
      <c r="AH172" s="23"/>
      <c r="AI172" s="23"/>
      <c r="AJ172" s="23"/>
      <c r="AK172" s="23"/>
      <c r="AL172" s="23"/>
      <c r="AM172" s="23"/>
      <c r="AN172" s="23"/>
      <c r="AO172" s="23"/>
      <c r="AP172" s="23"/>
      <c r="AQ172" s="23"/>
      <c r="AR172" s="23"/>
      <c r="AS172" s="24">
        <f t="shared" si="10"/>
        <v>0</v>
      </c>
      <c r="AT172" s="24">
        <f t="shared" si="11"/>
        <v>0</v>
      </c>
      <c r="AU172" s="24">
        <f t="shared" si="12"/>
        <v>4500000000</v>
      </c>
      <c r="AV172" s="24">
        <f t="shared" si="13"/>
        <v>0</v>
      </c>
      <c r="AW172" s="24">
        <f t="shared" si="14"/>
        <v>0</v>
      </c>
    </row>
    <row r="173" spans="1:49" ht="33.75" hidden="1" x14ac:dyDescent="0.2">
      <c r="A173" s="119" t="s">
        <v>84</v>
      </c>
      <c r="B173" s="124" t="s">
        <v>498</v>
      </c>
      <c r="C173" s="119">
        <v>2017</v>
      </c>
      <c r="D173" s="124" t="s">
        <v>498</v>
      </c>
      <c r="E173" s="119" t="s">
        <v>499</v>
      </c>
      <c r="F173" s="119" t="s">
        <v>928</v>
      </c>
      <c r="G173" s="124" t="s">
        <v>500</v>
      </c>
      <c r="H173" s="119" t="s">
        <v>87</v>
      </c>
      <c r="I173" s="122">
        <v>180882274</v>
      </c>
      <c r="J173" s="160" t="s">
        <v>501</v>
      </c>
      <c r="K173" s="122"/>
      <c r="L173" s="122"/>
      <c r="M173" s="122"/>
      <c r="N173" s="122"/>
      <c r="O173" s="122"/>
      <c r="P173" s="122"/>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v>180882274</v>
      </c>
      <c r="AO173" s="23"/>
      <c r="AP173" s="23"/>
      <c r="AQ173" s="23"/>
      <c r="AR173" s="23"/>
      <c r="AS173" s="24">
        <f t="shared" si="10"/>
        <v>0</v>
      </c>
      <c r="AT173" s="24">
        <f t="shared" si="11"/>
        <v>180882274</v>
      </c>
      <c r="AU173" s="24">
        <f t="shared" si="12"/>
        <v>0</v>
      </c>
      <c r="AV173" s="24">
        <f t="shared" si="13"/>
        <v>0</v>
      </c>
      <c r="AW173" s="24">
        <f t="shared" si="14"/>
        <v>0</v>
      </c>
    </row>
    <row r="174" spans="1:49" ht="33.75" hidden="1" x14ac:dyDescent="0.2">
      <c r="A174" s="119" t="s">
        <v>47</v>
      </c>
      <c r="B174" s="124" t="s">
        <v>502</v>
      </c>
      <c r="C174" s="119">
        <v>2017</v>
      </c>
      <c r="D174" s="124" t="s">
        <v>502</v>
      </c>
      <c r="E174" s="119" t="s">
        <v>503</v>
      </c>
      <c r="F174" s="119" t="s">
        <v>922</v>
      </c>
      <c r="G174" s="147" t="s">
        <v>504</v>
      </c>
      <c r="H174" s="119" t="s">
        <v>51</v>
      </c>
      <c r="I174" s="125">
        <v>737029554</v>
      </c>
      <c r="J174" s="124" t="s">
        <v>147</v>
      </c>
      <c r="K174" s="122"/>
      <c r="L174" s="122"/>
      <c r="M174" s="122"/>
      <c r="N174" s="122"/>
      <c r="O174" s="122"/>
      <c r="P174" s="122"/>
      <c r="Q174" s="23"/>
      <c r="R174" s="23"/>
      <c r="S174" s="23"/>
      <c r="T174" s="23"/>
      <c r="U174" s="23"/>
      <c r="V174" s="23"/>
      <c r="W174" s="23"/>
      <c r="X174" s="23"/>
      <c r="Y174" s="23"/>
      <c r="Z174" s="23"/>
      <c r="AA174" s="23"/>
      <c r="AB174" s="23"/>
      <c r="AC174" s="23"/>
      <c r="AD174" s="23"/>
      <c r="AE174" s="23"/>
      <c r="AF174" s="23"/>
      <c r="AG174" s="23"/>
      <c r="AH174" s="23"/>
      <c r="AI174" s="23">
        <v>737029554</v>
      </c>
      <c r="AJ174" s="23"/>
      <c r="AK174" s="23"/>
      <c r="AL174" s="23"/>
      <c r="AM174" s="23"/>
      <c r="AN174" s="23"/>
      <c r="AO174" s="23"/>
      <c r="AP174" s="23"/>
      <c r="AQ174" s="23"/>
      <c r="AR174" s="23"/>
      <c r="AS174" s="24">
        <f t="shared" si="10"/>
        <v>0</v>
      </c>
      <c r="AT174" s="24">
        <f t="shared" si="11"/>
        <v>737029554</v>
      </c>
      <c r="AU174" s="24">
        <f t="shared" si="12"/>
        <v>0</v>
      </c>
      <c r="AV174" s="24">
        <f t="shared" si="13"/>
        <v>0</v>
      </c>
      <c r="AW174" s="24">
        <f t="shared" si="14"/>
        <v>0</v>
      </c>
    </row>
    <row r="175" spans="1:49" ht="67.5" hidden="1" x14ac:dyDescent="0.2">
      <c r="A175" s="119" t="s">
        <v>84</v>
      </c>
      <c r="B175" s="124" t="s">
        <v>505</v>
      </c>
      <c r="C175" s="119">
        <v>2017</v>
      </c>
      <c r="D175" s="124" t="s">
        <v>505</v>
      </c>
      <c r="E175" s="119" t="s">
        <v>506</v>
      </c>
      <c r="F175" s="119" t="s">
        <v>922</v>
      </c>
      <c r="G175" s="121" t="s">
        <v>50</v>
      </c>
      <c r="H175" s="119" t="s">
        <v>87</v>
      </c>
      <c r="I175" s="122">
        <v>563512000</v>
      </c>
      <c r="J175" s="124" t="s">
        <v>223</v>
      </c>
      <c r="K175" s="122"/>
      <c r="L175" s="122"/>
      <c r="M175" s="122"/>
      <c r="N175" s="122">
        <v>563512000</v>
      </c>
      <c r="O175" s="122"/>
      <c r="P175" s="122"/>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4">
        <f t="shared" si="10"/>
        <v>0</v>
      </c>
      <c r="AT175" s="24">
        <f t="shared" si="11"/>
        <v>0</v>
      </c>
      <c r="AU175" s="24">
        <f t="shared" si="12"/>
        <v>563512000</v>
      </c>
      <c r="AV175" s="24">
        <f t="shared" si="13"/>
        <v>0</v>
      </c>
      <c r="AW175" s="24">
        <f t="shared" si="14"/>
        <v>0</v>
      </c>
    </row>
    <row r="176" spans="1:49" ht="45" hidden="1" x14ac:dyDescent="0.2">
      <c r="A176" s="119" t="s">
        <v>84</v>
      </c>
      <c r="B176" s="124" t="s">
        <v>507</v>
      </c>
      <c r="C176" s="119">
        <v>2017</v>
      </c>
      <c r="D176" s="124" t="s">
        <v>507</v>
      </c>
      <c r="E176" s="119" t="s">
        <v>508</v>
      </c>
      <c r="F176" s="119" t="s">
        <v>929</v>
      </c>
      <c r="G176" s="147" t="s">
        <v>509</v>
      </c>
      <c r="H176" s="119" t="s">
        <v>87</v>
      </c>
      <c r="I176" s="125">
        <v>22606902</v>
      </c>
      <c r="J176" s="124" t="s">
        <v>57</v>
      </c>
      <c r="K176" s="122"/>
      <c r="L176" s="122"/>
      <c r="M176" s="122"/>
      <c r="N176" s="122"/>
      <c r="O176" s="122"/>
      <c r="P176" s="122"/>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v>22606902</v>
      </c>
      <c r="AS176" s="24">
        <f t="shared" si="10"/>
        <v>0</v>
      </c>
      <c r="AT176" s="24">
        <f t="shared" si="11"/>
        <v>0</v>
      </c>
      <c r="AU176" s="24">
        <f t="shared" si="12"/>
        <v>0</v>
      </c>
      <c r="AV176" s="24">
        <f t="shared" si="13"/>
        <v>0</v>
      </c>
      <c r="AW176" s="24">
        <f t="shared" si="14"/>
        <v>0</v>
      </c>
    </row>
    <row r="177" spans="1:49" ht="33.75" hidden="1" x14ac:dyDescent="0.2">
      <c r="A177" s="119" t="s">
        <v>84</v>
      </c>
      <c r="B177" s="124" t="s">
        <v>510</v>
      </c>
      <c r="C177" s="119">
        <v>2017</v>
      </c>
      <c r="D177" s="124" t="s">
        <v>510</v>
      </c>
      <c r="E177" s="119" t="s">
        <v>511</v>
      </c>
      <c r="F177" s="119" t="s">
        <v>928</v>
      </c>
      <c r="G177" s="124" t="s">
        <v>283</v>
      </c>
      <c r="H177" s="119" t="s">
        <v>87</v>
      </c>
      <c r="I177" s="122">
        <v>146981086</v>
      </c>
      <c r="J177" s="124" t="s">
        <v>66</v>
      </c>
      <c r="K177" s="122"/>
      <c r="L177" s="122">
        <v>146981086</v>
      </c>
      <c r="M177" s="122"/>
      <c r="N177" s="122"/>
      <c r="O177" s="122"/>
      <c r="P177" s="122"/>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4">
        <f t="shared" si="10"/>
        <v>0</v>
      </c>
      <c r="AT177" s="24">
        <f t="shared" si="11"/>
        <v>146981086</v>
      </c>
      <c r="AU177" s="24">
        <f t="shared" si="12"/>
        <v>0</v>
      </c>
      <c r="AV177" s="24">
        <f t="shared" si="13"/>
        <v>0</v>
      </c>
      <c r="AW177" s="24">
        <f t="shared" si="14"/>
        <v>0</v>
      </c>
    </row>
    <row r="178" spans="1:49" ht="78.75" hidden="1" x14ac:dyDescent="0.2">
      <c r="A178" s="119" t="s">
        <v>53</v>
      </c>
      <c r="B178" s="124" t="s">
        <v>512</v>
      </c>
      <c r="C178" s="119">
        <v>2017</v>
      </c>
      <c r="D178" s="124" t="s">
        <v>512</v>
      </c>
      <c r="E178" s="119" t="s">
        <v>513</v>
      </c>
      <c r="F178" s="119" t="s">
        <v>926</v>
      </c>
      <c r="G178" s="124" t="s">
        <v>514</v>
      </c>
      <c r="H178" s="124" t="s">
        <v>56</v>
      </c>
      <c r="I178" s="125">
        <v>192834473</v>
      </c>
      <c r="J178" s="124" t="s">
        <v>112</v>
      </c>
      <c r="K178" s="122"/>
      <c r="L178" s="122"/>
      <c r="M178" s="122"/>
      <c r="N178" s="122"/>
      <c r="O178" s="122"/>
      <c r="P178" s="122"/>
      <c r="Q178" s="23"/>
      <c r="R178" s="23"/>
      <c r="S178" s="23"/>
      <c r="T178" s="23"/>
      <c r="U178" s="23"/>
      <c r="V178" s="23"/>
      <c r="W178" s="23"/>
      <c r="X178" s="23"/>
      <c r="Y178" s="23"/>
      <c r="Z178" s="23"/>
      <c r="AA178" s="23"/>
      <c r="AB178" s="23"/>
      <c r="AC178" s="23"/>
      <c r="AD178" s="23">
        <v>192834473</v>
      </c>
      <c r="AE178" s="23"/>
      <c r="AF178" s="23"/>
      <c r="AG178" s="23"/>
      <c r="AH178" s="23"/>
      <c r="AI178" s="23"/>
      <c r="AJ178" s="23"/>
      <c r="AK178" s="23"/>
      <c r="AL178" s="23"/>
      <c r="AM178" s="23"/>
      <c r="AN178" s="23"/>
      <c r="AO178" s="23"/>
      <c r="AP178" s="23"/>
      <c r="AQ178" s="23"/>
      <c r="AR178" s="23"/>
      <c r="AS178" s="24">
        <f t="shared" si="10"/>
        <v>0</v>
      </c>
      <c r="AT178" s="24">
        <f t="shared" si="11"/>
        <v>0</v>
      </c>
      <c r="AU178" s="24">
        <f t="shared" si="12"/>
        <v>192834473</v>
      </c>
      <c r="AV178" s="24">
        <f t="shared" si="13"/>
        <v>0</v>
      </c>
      <c r="AW178" s="24">
        <f t="shared" si="14"/>
        <v>0</v>
      </c>
    </row>
    <row r="179" spans="1:49" ht="67.5" hidden="1" x14ac:dyDescent="0.2">
      <c r="A179" s="119" t="s">
        <v>53</v>
      </c>
      <c r="B179" s="124" t="s">
        <v>515</v>
      </c>
      <c r="C179" s="119">
        <v>2017</v>
      </c>
      <c r="D179" s="124" t="s">
        <v>515</v>
      </c>
      <c r="E179" s="119" t="s">
        <v>516</v>
      </c>
      <c r="F179" s="119" t="s">
        <v>922</v>
      </c>
      <c r="G179" s="124" t="s">
        <v>283</v>
      </c>
      <c r="H179" s="124" t="s">
        <v>56</v>
      </c>
      <c r="I179" s="125">
        <v>346718400</v>
      </c>
      <c r="J179" s="124" t="s">
        <v>66</v>
      </c>
      <c r="K179" s="122"/>
      <c r="L179" s="122">
        <v>346718400</v>
      </c>
      <c r="M179" s="122"/>
      <c r="N179" s="122"/>
      <c r="O179" s="122"/>
      <c r="P179" s="122"/>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4">
        <f t="shared" si="10"/>
        <v>0</v>
      </c>
      <c r="AT179" s="24">
        <f t="shared" si="11"/>
        <v>346718400</v>
      </c>
      <c r="AU179" s="24">
        <f t="shared" si="12"/>
        <v>0</v>
      </c>
      <c r="AV179" s="24">
        <f t="shared" si="13"/>
        <v>0</v>
      </c>
      <c r="AW179" s="24">
        <f t="shared" si="14"/>
        <v>0</v>
      </c>
    </row>
    <row r="180" spans="1:49" ht="45" hidden="1" x14ac:dyDescent="0.2">
      <c r="A180" s="119" t="s">
        <v>53</v>
      </c>
      <c r="B180" s="131" t="s">
        <v>517</v>
      </c>
      <c r="C180" s="119">
        <v>2017</v>
      </c>
      <c r="D180" s="131" t="s">
        <v>517</v>
      </c>
      <c r="E180" s="119" t="s">
        <v>518</v>
      </c>
      <c r="F180" s="119" t="s">
        <v>929</v>
      </c>
      <c r="G180" s="124" t="s">
        <v>519</v>
      </c>
      <c r="H180" s="124" t="s">
        <v>56</v>
      </c>
      <c r="I180" s="125">
        <v>392735650</v>
      </c>
      <c r="J180" s="124" t="s">
        <v>57</v>
      </c>
      <c r="K180" s="122"/>
      <c r="L180" s="122"/>
      <c r="M180" s="122"/>
      <c r="N180" s="122"/>
      <c r="O180" s="122"/>
      <c r="P180" s="122"/>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v>392735650</v>
      </c>
      <c r="AS180" s="24">
        <f t="shared" si="10"/>
        <v>0</v>
      </c>
      <c r="AT180" s="24">
        <f t="shared" si="11"/>
        <v>0</v>
      </c>
      <c r="AU180" s="24">
        <f t="shared" si="12"/>
        <v>0</v>
      </c>
      <c r="AV180" s="24">
        <f t="shared" si="13"/>
        <v>0</v>
      </c>
      <c r="AW180" s="24">
        <f t="shared" si="14"/>
        <v>0</v>
      </c>
    </row>
    <row r="181" spans="1:49" ht="33.75" hidden="1" x14ac:dyDescent="0.2">
      <c r="A181" s="119" t="s">
        <v>47</v>
      </c>
      <c r="B181" s="124" t="s">
        <v>520</v>
      </c>
      <c r="C181" s="119">
        <v>2017</v>
      </c>
      <c r="D181" s="124" t="s">
        <v>520</v>
      </c>
      <c r="E181" s="119" t="s">
        <v>521</v>
      </c>
      <c r="F181" s="119" t="s">
        <v>922</v>
      </c>
      <c r="G181" s="121" t="s">
        <v>50</v>
      </c>
      <c r="H181" s="119" t="s">
        <v>51</v>
      </c>
      <c r="I181" s="125">
        <v>11000000000</v>
      </c>
      <c r="J181" s="124" t="s">
        <v>112</v>
      </c>
      <c r="K181" s="122"/>
      <c r="L181" s="122"/>
      <c r="M181" s="122"/>
      <c r="N181" s="122"/>
      <c r="O181" s="122"/>
      <c r="P181" s="122"/>
      <c r="Q181" s="23"/>
      <c r="R181" s="23"/>
      <c r="S181" s="23"/>
      <c r="T181" s="23"/>
      <c r="U181" s="23"/>
      <c r="V181" s="23"/>
      <c r="W181" s="23"/>
      <c r="X181" s="23"/>
      <c r="Y181" s="23"/>
      <c r="Z181" s="23"/>
      <c r="AA181" s="23"/>
      <c r="AB181" s="23"/>
      <c r="AC181" s="23"/>
      <c r="AD181" s="23">
        <v>11000000000</v>
      </c>
      <c r="AE181" s="23"/>
      <c r="AF181" s="23"/>
      <c r="AG181" s="23"/>
      <c r="AH181" s="23"/>
      <c r="AI181" s="23"/>
      <c r="AJ181" s="23"/>
      <c r="AK181" s="23"/>
      <c r="AL181" s="23"/>
      <c r="AM181" s="23"/>
      <c r="AN181" s="23"/>
      <c r="AO181" s="23"/>
      <c r="AP181" s="23"/>
      <c r="AQ181" s="23"/>
      <c r="AR181" s="23"/>
      <c r="AS181" s="24">
        <f t="shared" si="10"/>
        <v>0</v>
      </c>
      <c r="AT181" s="24">
        <f t="shared" si="11"/>
        <v>0</v>
      </c>
      <c r="AU181" s="24">
        <f t="shared" si="12"/>
        <v>11000000000</v>
      </c>
      <c r="AV181" s="24">
        <f t="shared" si="13"/>
        <v>0</v>
      </c>
      <c r="AW181" s="24">
        <f t="shared" si="14"/>
        <v>0</v>
      </c>
    </row>
    <row r="182" spans="1:49" ht="45" hidden="1" x14ac:dyDescent="0.2">
      <c r="A182" s="119" t="s">
        <v>53</v>
      </c>
      <c r="B182" s="124" t="s">
        <v>522</v>
      </c>
      <c r="C182" s="119">
        <v>2017</v>
      </c>
      <c r="D182" s="124" t="s">
        <v>522</v>
      </c>
      <c r="E182" s="119" t="s">
        <v>523</v>
      </c>
      <c r="F182" s="119" t="s">
        <v>922</v>
      </c>
      <c r="G182" s="124" t="s">
        <v>524</v>
      </c>
      <c r="H182" s="124" t="s">
        <v>56</v>
      </c>
      <c r="I182" s="125">
        <v>179600000</v>
      </c>
      <c r="J182" s="124" t="s">
        <v>501</v>
      </c>
      <c r="K182" s="122"/>
      <c r="L182" s="122"/>
      <c r="M182" s="122"/>
      <c r="N182" s="122"/>
      <c r="O182" s="122"/>
      <c r="P182" s="122"/>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v>179600000</v>
      </c>
      <c r="AO182" s="23"/>
      <c r="AP182" s="23"/>
      <c r="AQ182" s="23"/>
      <c r="AR182" s="23"/>
      <c r="AS182" s="24">
        <f t="shared" si="10"/>
        <v>0</v>
      </c>
      <c r="AT182" s="24">
        <f t="shared" si="11"/>
        <v>179600000</v>
      </c>
      <c r="AU182" s="24">
        <f t="shared" si="12"/>
        <v>0</v>
      </c>
      <c r="AV182" s="24">
        <f t="shared" si="13"/>
        <v>0</v>
      </c>
      <c r="AW182" s="24">
        <f t="shared" si="14"/>
        <v>0</v>
      </c>
    </row>
    <row r="183" spans="1:49" ht="33.75" hidden="1" x14ac:dyDescent="0.2">
      <c r="A183" s="119" t="s">
        <v>47</v>
      </c>
      <c r="B183" s="124" t="s">
        <v>525</v>
      </c>
      <c r="C183" s="119">
        <v>2017</v>
      </c>
      <c r="D183" s="124" t="s">
        <v>525</v>
      </c>
      <c r="E183" s="119" t="s">
        <v>526</v>
      </c>
      <c r="F183" s="119" t="s">
        <v>926</v>
      </c>
      <c r="G183" s="121" t="s">
        <v>50</v>
      </c>
      <c r="H183" s="124" t="s">
        <v>51</v>
      </c>
      <c r="I183" s="125">
        <v>9526873131</v>
      </c>
      <c r="J183" s="124" t="s">
        <v>112</v>
      </c>
      <c r="K183" s="122"/>
      <c r="L183" s="122"/>
      <c r="M183" s="122"/>
      <c r="N183" s="122"/>
      <c r="O183" s="122"/>
      <c r="P183" s="122"/>
      <c r="Q183" s="23"/>
      <c r="R183" s="23"/>
      <c r="S183" s="23"/>
      <c r="T183" s="23"/>
      <c r="U183" s="23"/>
      <c r="V183" s="23"/>
      <c r="W183" s="23"/>
      <c r="X183" s="23"/>
      <c r="Y183" s="23"/>
      <c r="Z183" s="23"/>
      <c r="AA183" s="23"/>
      <c r="AB183" s="23"/>
      <c r="AC183" s="23"/>
      <c r="AD183" s="23">
        <v>9526873131</v>
      </c>
      <c r="AE183" s="23"/>
      <c r="AF183" s="23"/>
      <c r="AG183" s="23"/>
      <c r="AH183" s="23"/>
      <c r="AI183" s="23"/>
      <c r="AJ183" s="23"/>
      <c r="AK183" s="23"/>
      <c r="AL183" s="23"/>
      <c r="AM183" s="23"/>
      <c r="AN183" s="23"/>
      <c r="AO183" s="23"/>
      <c r="AP183" s="23"/>
      <c r="AQ183" s="23"/>
      <c r="AR183" s="23"/>
      <c r="AS183" s="24">
        <f t="shared" si="10"/>
        <v>0</v>
      </c>
      <c r="AT183" s="24">
        <f t="shared" si="11"/>
        <v>0</v>
      </c>
      <c r="AU183" s="24">
        <f t="shared" si="12"/>
        <v>9526873131</v>
      </c>
      <c r="AV183" s="24">
        <f t="shared" si="13"/>
        <v>0</v>
      </c>
      <c r="AW183" s="24">
        <f t="shared" si="14"/>
        <v>0</v>
      </c>
    </row>
    <row r="184" spans="1:49" ht="33.75" hidden="1" x14ac:dyDescent="0.2">
      <c r="A184" s="119" t="s">
        <v>84</v>
      </c>
      <c r="B184" s="124" t="s">
        <v>527</v>
      </c>
      <c r="C184" s="119">
        <v>2017</v>
      </c>
      <c r="D184" s="124" t="s">
        <v>527</v>
      </c>
      <c r="E184" s="119" t="s">
        <v>528</v>
      </c>
      <c r="F184" s="119" t="s">
        <v>922</v>
      </c>
      <c r="G184" s="121" t="s">
        <v>50</v>
      </c>
      <c r="H184" s="119" t="s">
        <v>87</v>
      </c>
      <c r="I184" s="122">
        <v>300000000</v>
      </c>
      <c r="J184" s="124" t="s">
        <v>57</v>
      </c>
      <c r="K184" s="122"/>
      <c r="L184" s="122"/>
      <c r="M184" s="122"/>
      <c r="N184" s="122"/>
      <c r="O184" s="122"/>
      <c r="P184" s="122"/>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v>300000000</v>
      </c>
      <c r="AS184" s="24">
        <f t="shared" si="10"/>
        <v>0</v>
      </c>
      <c r="AT184" s="24">
        <f t="shared" si="11"/>
        <v>0</v>
      </c>
      <c r="AU184" s="24">
        <f t="shared" si="12"/>
        <v>0</v>
      </c>
      <c r="AV184" s="24">
        <f t="shared" si="13"/>
        <v>0</v>
      </c>
      <c r="AW184" s="24">
        <f t="shared" si="14"/>
        <v>0</v>
      </c>
    </row>
    <row r="185" spans="1:49" ht="33.75" hidden="1" x14ac:dyDescent="0.2">
      <c r="A185" s="119" t="s">
        <v>53</v>
      </c>
      <c r="B185" s="124" t="s">
        <v>529</v>
      </c>
      <c r="C185" s="119">
        <v>2017</v>
      </c>
      <c r="D185" s="124" t="s">
        <v>529</v>
      </c>
      <c r="E185" s="119" t="s">
        <v>530</v>
      </c>
      <c r="F185" s="119" t="s">
        <v>929</v>
      </c>
      <c r="G185" s="119" t="s">
        <v>155</v>
      </c>
      <c r="H185" s="124" t="s">
        <v>56</v>
      </c>
      <c r="I185" s="122">
        <v>370125874</v>
      </c>
      <c r="J185" s="124" t="s">
        <v>57</v>
      </c>
      <c r="K185" s="122"/>
      <c r="L185" s="122"/>
      <c r="M185" s="122"/>
      <c r="N185" s="122"/>
      <c r="O185" s="122"/>
      <c r="P185" s="122"/>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v>370125874</v>
      </c>
      <c r="AS185" s="24">
        <f t="shared" si="10"/>
        <v>0</v>
      </c>
      <c r="AT185" s="24">
        <f t="shared" si="11"/>
        <v>0</v>
      </c>
      <c r="AU185" s="24">
        <f t="shared" si="12"/>
        <v>0</v>
      </c>
      <c r="AV185" s="24">
        <f t="shared" si="13"/>
        <v>0</v>
      </c>
      <c r="AW185" s="24">
        <f t="shared" si="14"/>
        <v>0</v>
      </c>
    </row>
    <row r="186" spans="1:49" ht="33.75" hidden="1" x14ac:dyDescent="0.2">
      <c r="A186" s="119" t="s">
        <v>53</v>
      </c>
      <c r="B186" s="124" t="s">
        <v>531</v>
      </c>
      <c r="C186" s="119">
        <v>2017</v>
      </c>
      <c r="D186" s="124" t="s">
        <v>531</v>
      </c>
      <c r="E186" s="119" t="s">
        <v>532</v>
      </c>
      <c r="F186" s="119" t="s">
        <v>922</v>
      </c>
      <c r="G186" s="121" t="s">
        <v>50</v>
      </c>
      <c r="H186" s="124" t="s">
        <v>56</v>
      </c>
      <c r="I186" s="122">
        <v>420485345</v>
      </c>
      <c r="J186" s="124" t="s">
        <v>533</v>
      </c>
      <c r="K186" s="122"/>
      <c r="L186" s="122"/>
      <c r="M186" s="122"/>
      <c r="N186" s="122"/>
      <c r="O186" s="122"/>
      <c r="P186" s="122"/>
      <c r="Q186" s="23"/>
      <c r="R186" s="23"/>
      <c r="S186" s="23"/>
      <c r="T186" s="23"/>
      <c r="U186" s="23"/>
      <c r="V186" s="23"/>
      <c r="W186" s="23"/>
      <c r="X186" s="23"/>
      <c r="Y186" s="23"/>
      <c r="Z186" s="23"/>
      <c r="AA186" s="23"/>
      <c r="AB186" s="23"/>
      <c r="AC186" s="23"/>
      <c r="AD186" s="23">
        <v>420485345</v>
      </c>
      <c r="AE186" s="23"/>
      <c r="AF186" s="23"/>
      <c r="AG186" s="23"/>
      <c r="AH186" s="23"/>
      <c r="AI186" s="23"/>
      <c r="AJ186" s="23"/>
      <c r="AK186" s="23"/>
      <c r="AL186" s="23"/>
      <c r="AM186" s="23"/>
      <c r="AN186" s="23"/>
      <c r="AO186" s="23"/>
      <c r="AP186" s="23"/>
      <c r="AQ186" s="23"/>
      <c r="AR186" s="23"/>
      <c r="AS186" s="24">
        <f t="shared" si="10"/>
        <v>0</v>
      </c>
      <c r="AT186" s="24">
        <f t="shared" si="11"/>
        <v>0</v>
      </c>
      <c r="AU186" s="24">
        <f t="shared" si="12"/>
        <v>420485345</v>
      </c>
      <c r="AV186" s="24">
        <f t="shared" si="13"/>
        <v>0</v>
      </c>
      <c r="AW186" s="24">
        <f t="shared" si="14"/>
        <v>0</v>
      </c>
    </row>
    <row r="187" spans="1:49" ht="33.75" hidden="1" x14ac:dyDescent="0.2">
      <c r="A187" s="119" t="s">
        <v>53</v>
      </c>
      <c r="B187" s="124" t="s">
        <v>534</v>
      </c>
      <c r="C187" s="119">
        <v>2017</v>
      </c>
      <c r="D187" s="124" t="s">
        <v>534</v>
      </c>
      <c r="E187" s="119" t="s">
        <v>535</v>
      </c>
      <c r="F187" s="119" t="s">
        <v>925</v>
      </c>
      <c r="G187" s="121" t="s">
        <v>50</v>
      </c>
      <c r="H187" s="124" t="s">
        <v>56</v>
      </c>
      <c r="I187" s="122">
        <v>1250000000</v>
      </c>
      <c r="J187" s="124" t="s">
        <v>57</v>
      </c>
      <c r="K187" s="122"/>
      <c r="L187" s="122"/>
      <c r="M187" s="122"/>
      <c r="N187" s="122"/>
      <c r="O187" s="122"/>
      <c r="P187" s="122"/>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v>1250000000</v>
      </c>
      <c r="AS187" s="24">
        <f t="shared" si="10"/>
        <v>0</v>
      </c>
      <c r="AT187" s="24">
        <f t="shared" si="11"/>
        <v>0</v>
      </c>
      <c r="AU187" s="24">
        <f t="shared" si="12"/>
        <v>0</v>
      </c>
      <c r="AV187" s="24">
        <f t="shared" si="13"/>
        <v>0</v>
      </c>
      <c r="AW187" s="24">
        <f t="shared" si="14"/>
        <v>0</v>
      </c>
    </row>
    <row r="188" spans="1:49" ht="33.75" hidden="1" x14ac:dyDescent="0.2">
      <c r="A188" s="119" t="s">
        <v>47</v>
      </c>
      <c r="B188" s="124" t="s">
        <v>536</v>
      </c>
      <c r="C188" s="119">
        <v>2017</v>
      </c>
      <c r="D188" s="124" t="s">
        <v>536</v>
      </c>
      <c r="E188" s="119" t="s">
        <v>537</v>
      </c>
      <c r="F188" s="119" t="s">
        <v>922</v>
      </c>
      <c r="G188" s="121" t="s">
        <v>50</v>
      </c>
      <c r="H188" s="124" t="s">
        <v>51</v>
      </c>
      <c r="I188" s="122">
        <f>4633075452+3065863521</f>
        <v>7698938973</v>
      </c>
      <c r="J188" s="124" t="s">
        <v>52</v>
      </c>
      <c r="K188" s="122"/>
      <c r="L188" s="122"/>
      <c r="M188" s="122"/>
      <c r="N188" s="122"/>
      <c r="O188" s="122"/>
      <c r="P188" s="122"/>
      <c r="Q188" s="23"/>
      <c r="R188" s="23"/>
      <c r="S188" s="23"/>
      <c r="T188" s="23"/>
      <c r="U188" s="23"/>
      <c r="V188" s="23"/>
      <c r="W188" s="23"/>
      <c r="X188" s="23"/>
      <c r="Y188" s="23"/>
      <c r="Z188" s="23"/>
      <c r="AA188" s="23"/>
      <c r="AB188" s="23">
        <v>7698938973</v>
      </c>
      <c r="AC188" s="23"/>
      <c r="AD188" s="23"/>
      <c r="AE188" s="23"/>
      <c r="AF188" s="23"/>
      <c r="AG188" s="23"/>
      <c r="AH188" s="23"/>
      <c r="AI188" s="23"/>
      <c r="AJ188" s="23"/>
      <c r="AK188" s="23"/>
      <c r="AL188" s="23"/>
      <c r="AM188" s="23"/>
      <c r="AN188" s="23"/>
      <c r="AO188" s="23"/>
      <c r="AP188" s="23"/>
      <c r="AQ188" s="23"/>
      <c r="AR188" s="23"/>
      <c r="AS188" s="24">
        <f t="shared" si="10"/>
        <v>0</v>
      </c>
      <c r="AT188" s="24">
        <f t="shared" si="11"/>
        <v>7698938973</v>
      </c>
      <c r="AU188" s="24">
        <f t="shared" si="12"/>
        <v>0</v>
      </c>
      <c r="AV188" s="24">
        <f t="shared" si="13"/>
        <v>0</v>
      </c>
      <c r="AW188" s="24">
        <f t="shared" si="14"/>
        <v>0</v>
      </c>
    </row>
    <row r="189" spans="1:49" ht="33.75" hidden="1" x14ac:dyDescent="0.25">
      <c r="A189" s="119" t="s">
        <v>84</v>
      </c>
      <c r="B189" s="164" t="s">
        <v>538</v>
      </c>
      <c r="C189" s="119">
        <v>2017</v>
      </c>
      <c r="D189" s="164" t="s">
        <v>538</v>
      </c>
      <c r="E189" s="120" t="s">
        <v>539</v>
      </c>
      <c r="F189" s="119" t="s">
        <v>928</v>
      </c>
      <c r="G189" s="119" t="s">
        <v>182</v>
      </c>
      <c r="H189" s="119" t="s">
        <v>87</v>
      </c>
      <c r="I189" s="122">
        <v>6251304041</v>
      </c>
      <c r="J189" s="126" t="s">
        <v>57</v>
      </c>
      <c r="K189" s="122"/>
      <c r="L189" s="122"/>
      <c r="M189" s="122"/>
      <c r="N189" s="122"/>
      <c r="O189" s="122"/>
      <c r="P189" s="122"/>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v>6251304041</v>
      </c>
      <c r="AS189" s="24">
        <f t="shared" si="10"/>
        <v>0</v>
      </c>
      <c r="AT189" s="24">
        <f t="shared" si="11"/>
        <v>0</v>
      </c>
      <c r="AU189" s="24">
        <f t="shared" si="12"/>
        <v>0</v>
      </c>
      <c r="AV189" s="24">
        <f t="shared" si="13"/>
        <v>0</v>
      </c>
      <c r="AW189" s="24">
        <f t="shared" si="14"/>
        <v>0</v>
      </c>
    </row>
    <row r="190" spans="1:49" ht="33.75" hidden="1" x14ac:dyDescent="0.25">
      <c r="A190" s="119" t="s">
        <v>84</v>
      </c>
      <c r="B190" s="164" t="s">
        <v>540</v>
      </c>
      <c r="C190" s="119">
        <v>2017</v>
      </c>
      <c r="D190" s="164" t="s">
        <v>540</v>
      </c>
      <c r="E190" s="120" t="s">
        <v>541</v>
      </c>
      <c r="F190" s="119" t="s">
        <v>928</v>
      </c>
      <c r="G190" s="121" t="s">
        <v>50</v>
      </c>
      <c r="H190" s="119" t="s">
        <v>87</v>
      </c>
      <c r="I190" s="122">
        <v>50365383</v>
      </c>
      <c r="J190" s="126" t="s">
        <v>57</v>
      </c>
      <c r="K190" s="122"/>
      <c r="L190" s="122"/>
      <c r="M190" s="122"/>
      <c r="N190" s="122"/>
      <c r="O190" s="122"/>
      <c r="P190" s="122"/>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v>50365383</v>
      </c>
      <c r="AS190" s="24">
        <f t="shared" si="10"/>
        <v>0</v>
      </c>
      <c r="AT190" s="24">
        <f t="shared" si="11"/>
        <v>0</v>
      </c>
      <c r="AU190" s="24">
        <f t="shared" si="12"/>
        <v>0</v>
      </c>
      <c r="AV190" s="24">
        <f t="shared" si="13"/>
        <v>0</v>
      </c>
      <c r="AW190" s="24">
        <f t="shared" si="14"/>
        <v>0</v>
      </c>
    </row>
    <row r="191" spans="1:49" ht="33.75" hidden="1" x14ac:dyDescent="0.25">
      <c r="A191" s="119" t="s">
        <v>84</v>
      </c>
      <c r="B191" s="131" t="s">
        <v>542</v>
      </c>
      <c r="C191" s="119">
        <v>2018</v>
      </c>
      <c r="D191" s="131" t="s">
        <v>542</v>
      </c>
      <c r="E191" s="119" t="s">
        <v>543</v>
      </c>
      <c r="F191" s="119" t="s">
        <v>929</v>
      </c>
      <c r="G191" s="131" t="s">
        <v>182</v>
      </c>
      <c r="H191" s="119" t="s">
        <v>87</v>
      </c>
      <c r="I191" s="122">
        <v>2686902000</v>
      </c>
      <c r="J191" s="131" t="s">
        <v>57</v>
      </c>
      <c r="K191" s="177"/>
      <c r="L191" s="177"/>
      <c r="M191" s="177"/>
      <c r="N191" s="177"/>
      <c r="O191" s="177"/>
      <c r="P191" s="177"/>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v>2686902000</v>
      </c>
      <c r="AS191" s="24">
        <f t="shared" si="10"/>
        <v>0</v>
      </c>
      <c r="AT191" s="24">
        <f t="shared" si="11"/>
        <v>0</v>
      </c>
      <c r="AU191" s="24">
        <f t="shared" si="12"/>
        <v>0</v>
      </c>
      <c r="AV191" s="24">
        <f t="shared" si="13"/>
        <v>0</v>
      </c>
      <c r="AW191" s="24">
        <f t="shared" si="14"/>
        <v>0</v>
      </c>
    </row>
    <row r="192" spans="1:49" ht="33.75" hidden="1" x14ac:dyDescent="0.25">
      <c r="A192" s="119" t="s">
        <v>84</v>
      </c>
      <c r="B192" s="131" t="s">
        <v>544</v>
      </c>
      <c r="C192" s="119">
        <v>2018</v>
      </c>
      <c r="D192" s="131" t="s">
        <v>544</v>
      </c>
      <c r="E192" s="119" t="s">
        <v>545</v>
      </c>
      <c r="F192" s="119" t="s">
        <v>922</v>
      </c>
      <c r="G192" s="119" t="s">
        <v>50</v>
      </c>
      <c r="H192" s="119" t="s">
        <v>87</v>
      </c>
      <c r="I192" s="122">
        <v>171000000</v>
      </c>
      <c r="J192" s="131" t="s">
        <v>57</v>
      </c>
      <c r="K192" s="177"/>
      <c r="L192" s="177"/>
      <c r="M192" s="177"/>
      <c r="N192" s="177"/>
      <c r="O192" s="177"/>
      <c r="P192" s="177"/>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v>171000000</v>
      </c>
      <c r="AS192" s="24">
        <f t="shared" si="10"/>
        <v>0</v>
      </c>
      <c r="AT192" s="24">
        <f t="shared" si="11"/>
        <v>0</v>
      </c>
      <c r="AU192" s="24">
        <f t="shared" si="12"/>
        <v>0</v>
      </c>
      <c r="AV192" s="24">
        <f t="shared" si="13"/>
        <v>0</v>
      </c>
      <c r="AW192" s="24">
        <f t="shared" si="14"/>
        <v>0</v>
      </c>
    </row>
    <row r="193" spans="1:49" ht="33.75" hidden="1" x14ac:dyDescent="0.25">
      <c r="A193" s="119" t="s">
        <v>84</v>
      </c>
      <c r="B193" s="131" t="s">
        <v>546</v>
      </c>
      <c r="C193" s="119">
        <v>2018</v>
      </c>
      <c r="D193" s="131" t="s">
        <v>546</v>
      </c>
      <c r="E193" s="119" t="s">
        <v>547</v>
      </c>
      <c r="F193" s="119" t="s">
        <v>929</v>
      </c>
      <c r="G193" s="119" t="s">
        <v>182</v>
      </c>
      <c r="H193" s="119" t="s">
        <v>87</v>
      </c>
      <c r="I193" s="122">
        <v>3640523076</v>
      </c>
      <c r="J193" s="131" t="s">
        <v>57</v>
      </c>
      <c r="K193" s="177"/>
      <c r="L193" s="177"/>
      <c r="M193" s="177"/>
      <c r="N193" s="177"/>
      <c r="O193" s="177"/>
      <c r="P193" s="177"/>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v>3640523076</v>
      </c>
      <c r="AS193" s="24">
        <f t="shared" si="10"/>
        <v>0</v>
      </c>
      <c r="AT193" s="24">
        <f t="shared" si="11"/>
        <v>0</v>
      </c>
      <c r="AU193" s="24">
        <f t="shared" si="12"/>
        <v>0</v>
      </c>
      <c r="AV193" s="24">
        <f t="shared" si="13"/>
        <v>0</v>
      </c>
      <c r="AW193" s="24">
        <f t="shared" si="14"/>
        <v>0</v>
      </c>
    </row>
    <row r="194" spans="1:49" ht="33.75" hidden="1" x14ac:dyDescent="0.25">
      <c r="A194" s="119" t="s">
        <v>84</v>
      </c>
      <c r="B194" s="176" t="s">
        <v>548</v>
      </c>
      <c r="C194" s="119">
        <v>2018</v>
      </c>
      <c r="D194" s="176" t="s">
        <v>548</v>
      </c>
      <c r="E194" s="127" t="s">
        <v>549</v>
      </c>
      <c r="F194" s="119" t="s">
        <v>929</v>
      </c>
      <c r="G194" s="119" t="s">
        <v>50</v>
      </c>
      <c r="H194" s="119" t="s">
        <v>87</v>
      </c>
      <c r="I194" s="122">
        <v>700000000</v>
      </c>
      <c r="J194" s="131" t="s">
        <v>57</v>
      </c>
      <c r="K194" s="177"/>
      <c r="L194" s="177"/>
      <c r="M194" s="177"/>
      <c r="N194" s="177"/>
      <c r="O194" s="177"/>
      <c r="P194" s="177"/>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v>700000000</v>
      </c>
      <c r="AS194" s="24">
        <f t="shared" si="10"/>
        <v>0</v>
      </c>
      <c r="AT194" s="24">
        <f t="shared" si="11"/>
        <v>0</v>
      </c>
      <c r="AU194" s="24">
        <f t="shared" si="12"/>
        <v>0</v>
      </c>
      <c r="AV194" s="24">
        <f t="shared" si="13"/>
        <v>0</v>
      </c>
      <c r="AW194" s="24">
        <f t="shared" si="14"/>
        <v>0</v>
      </c>
    </row>
    <row r="195" spans="1:49" ht="33.75" hidden="1" x14ac:dyDescent="0.25">
      <c r="A195" s="119" t="s">
        <v>84</v>
      </c>
      <c r="B195" s="167" t="s">
        <v>550</v>
      </c>
      <c r="C195" s="119">
        <v>2018</v>
      </c>
      <c r="D195" s="167" t="s">
        <v>550</v>
      </c>
      <c r="E195" s="119" t="s">
        <v>259</v>
      </c>
      <c r="F195" s="119" t="s">
        <v>929</v>
      </c>
      <c r="G195" s="119" t="s">
        <v>182</v>
      </c>
      <c r="H195" s="119" t="s">
        <v>87</v>
      </c>
      <c r="I195" s="122">
        <v>2500000000</v>
      </c>
      <c r="J195" s="131" t="s">
        <v>57</v>
      </c>
      <c r="K195" s="177"/>
      <c r="L195" s="177"/>
      <c r="M195" s="177"/>
      <c r="N195" s="177"/>
      <c r="O195" s="177"/>
      <c r="P195" s="177"/>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v>2500000000</v>
      </c>
      <c r="AS195" s="24">
        <f t="shared" si="10"/>
        <v>0</v>
      </c>
      <c r="AT195" s="24">
        <f t="shared" si="11"/>
        <v>0</v>
      </c>
      <c r="AU195" s="24">
        <f t="shared" si="12"/>
        <v>0</v>
      </c>
      <c r="AV195" s="24">
        <f t="shared" si="13"/>
        <v>0</v>
      </c>
      <c r="AW195" s="24">
        <f t="shared" si="14"/>
        <v>0</v>
      </c>
    </row>
    <row r="196" spans="1:49" ht="78.75" x14ac:dyDescent="0.25">
      <c r="A196" s="121" t="s">
        <v>84</v>
      </c>
      <c r="B196" s="150" t="s">
        <v>551</v>
      </c>
      <c r="C196" s="121">
        <v>2018</v>
      </c>
      <c r="D196" s="131" t="s">
        <v>551</v>
      </c>
      <c r="E196" s="121" t="s">
        <v>552</v>
      </c>
      <c r="F196" s="121" t="s">
        <v>929</v>
      </c>
      <c r="G196" s="121" t="s">
        <v>50</v>
      </c>
      <c r="H196" s="119" t="s">
        <v>87</v>
      </c>
      <c r="I196" s="130">
        <v>150000020</v>
      </c>
      <c r="J196" s="121" t="s">
        <v>293</v>
      </c>
      <c r="K196" s="130"/>
      <c r="L196" s="130">
        <v>26470591.764705881</v>
      </c>
      <c r="M196" s="130"/>
      <c r="N196" s="130"/>
      <c r="O196" s="130"/>
      <c r="P196" s="130">
        <v>8823530.5882352944</v>
      </c>
      <c r="Q196" s="50">
        <v>17647061.176470589</v>
      </c>
      <c r="R196" s="50">
        <v>17647061.176470589</v>
      </c>
      <c r="S196" s="50"/>
      <c r="T196" s="50"/>
      <c r="U196" s="50"/>
      <c r="V196" s="50"/>
      <c r="W196" s="50"/>
      <c r="X196" s="50">
        <v>8823530.5882352944</v>
      </c>
      <c r="Y196" s="50">
        <v>8823530.5882352944</v>
      </c>
      <c r="Z196" s="50"/>
      <c r="AA196" s="50"/>
      <c r="AB196" s="50"/>
      <c r="AC196" s="50"/>
      <c r="AD196" s="50">
        <v>8823530.5882352944</v>
      </c>
      <c r="AE196" s="50"/>
      <c r="AF196" s="50"/>
      <c r="AG196" s="50">
        <v>8823530.5882352944</v>
      </c>
      <c r="AH196" s="50"/>
      <c r="AI196" s="50"/>
      <c r="AJ196" s="50"/>
      <c r="AK196" s="50"/>
      <c r="AL196" s="50">
        <v>26470591.764705881</v>
      </c>
      <c r="AM196" s="50"/>
      <c r="AN196" s="50">
        <v>8823530.5882352944</v>
      </c>
      <c r="AO196" s="50">
        <v>8823530.5882352944</v>
      </c>
      <c r="AP196" s="50"/>
      <c r="AQ196" s="50"/>
      <c r="AR196" s="50"/>
      <c r="AS196" s="24">
        <f t="shared" ref="AS196:AS259" si="15">K196+S196+Z196+AA196+AH196+AP196</f>
        <v>0</v>
      </c>
      <c r="AT196" s="24">
        <f t="shared" ref="AT196:AT259" si="16">L196+Q196+R196+Y196+O196+AB196+AG196+AI196+AJ196+AL196+AN196</f>
        <v>114705897.64705881</v>
      </c>
      <c r="AU196" s="24">
        <f t="shared" ref="AU196:AU259" si="17">N196+P196+V196+X196+AC196+AD196+AK196+AM196</f>
        <v>26470591.764705881</v>
      </c>
      <c r="AV196" s="24">
        <f t="shared" ref="AV196:AV259" si="18">M196+T196+AE196+AQ196</f>
        <v>0</v>
      </c>
      <c r="AW196" s="24">
        <f t="shared" ref="AW196:AW259" si="19">U196+W196+AF196+AO196</f>
        <v>8823530.5882352944</v>
      </c>
    </row>
    <row r="197" spans="1:49" ht="45" hidden="1" x14ac:dyDescent="0.25">
      <c r="A197" s="119" t="s">
        <v>53</v>
      </c>
      <c r="B197" s="131" t="s">
        <v>553</v>
      </c>
      <c r="C197" s="119">
        <v>2018</v>
      </c>
      <c r="D197" s="131" t="s">
        <v>553</v>
      </c>
      <c r="E197" s="119" t="s">
        <v>554</v>
      </c>
      <c r="F197" s="119" t="s">
        <v>922</v>
      </c>
      <c r="G197" s="119" t="s">
        <v>50</v>
      </c>
      <c r="H197" s="131" t="s">
        <v>56</v>
      </c>
      <c r="I197" s="122">
        <v>47775885</v>
      </c>
      <c r="J197" s="119" t="s">
        <v>191</v>
      </c>
      <c r="K197" s="130"/>
      <c r="L197" s="130"/>
      <c r="M197" s="130"/>
      <c r="N197" s="130"/>
      <c r="O197" s="130">
        <v>47775885</v>
      </c>
      <c r="P197" s="13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24">
        <f t="shared" si="15"/>
        <v>0</v>
      </c>
      <c r="AT197" s="24">
        <f t="shared" si="16"/>
        <v>47775885</v>
      </c>
      <c r="AU197" s="24">
        <f t="shared" si="17"/>
        <v>0</v>
      </c>
      <c r="AV197" s="24">
        <f t="shared" si="18"/>
        <v>0</v>
      </c>
      <c r="AW197" s="24">
        <f t="shared" si="19"/>
        <v>0</v>
      </c>
    </row>
    <row r="198" spans="1:49" ht="45" hidden="1" x14ac:dyDescent="0.25">
      <c r="A198" s="119" t="s">
        <v>53</v>
      </c>
      <c r="B198" s="131" t="s">
        <v>555</v>
      </c>
      <c r="C198" s="119">
        <v>2018</v>
      </c>
      <c r="D198" s="131" t="s">
        <v>555</v>
      </c>
      <c r="E198" s="119" t="s">
        <v>556</v>
      </c>
      <c r="F198" s="119" t="s">
        <v>922</v>
      </c>
      <c r="G198" s="119" t="s">
        <v>134</v>
      </c>
      <c r="H198" s="131" t="s">
        <v>56</v>
      </c>
      <c r="I198" s="122">
        <v>42000000</v>
      </c>
      <c r="J198" s="131" t="s">
        <v>57</v>
      </c>
      <c r="K198" s="130"/>
      <c r="L198" s="130"/>
      <c r="M198" s="130"/>
      <c r="N198" s="130"/>
      <c r="O198" s="130"/>
      <c r="P198" s="13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v>42000000</v>
      </c>
      <c r="AS198" s="24">
        <f t="shared" si="15"/>
        <v>0</v>
      </c>
      <c r="AT198" s="24">
        <f t="shared" si="16"/>
        <v>0</v>
      </c>
      <c r="AU198" s="24">
        <f t="shared" si="17"/>
        <v>0</v>
      </c>
      <c r="AV198" s="24">
        <f t="shared" si="18"/>
        <v>0</v>
      </c>
      <c r="AW198" s="24">
        <f t="shared" si="19"/>
        <v>0</v>
      </c>
    </row>
    <row r="199" spans="1:49" ht="56.25" hidden="1" x14ac:dyDescent="0.25">
      <c r="A199" s="119" t="s">
        <v>53</v>
      </c>
      <c r="B199" s="131" t="s">
        <v>557</v>
      </c>
      <c r="C199" s="119">
        <v>2018</v>
      </c>
      <c r="D199" s="131" t="s">
        <v>557</v>
      </c>
      <c r="E199" s="119" t="s">
        <v>558</v>
      </c>
      <c r="F199" s="119" t="s">
        <v>922</v>
      </c>
      <c r="G199" s="119" t="s">
        <v>50</v>
      </c>
      <c r="H199" s="131" t="s">
        <v>56</v>
      </c>
      <c r="I199" s="122">
        <v>700000000</v>
      </c>
      <c r="J199" s="131" t="s">
        <v>57</v>
      </c>
      <c r="K199" s="130"/>
      <c r="L199" s="130"/>
      <c r="M199" s="130"/>
      <c r="N199" s="130"/>
      <c r="O199" s="130"/>
      <c r="P199" s="13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v>700000000</v>
      </c>
      <c r="AS199" s="24">
        <f t="shared" si="15"/>
        <v>0</v>
      </c>
      <c r="AT199" s="24">
        <f t="shared" si="16"/>
        <v>0</v>
      </c>
      <c r="AU199" s="24">
        <f t="shared" si="17"/>
        <v>0</v>
      </c>
      <c r="AV199" s="24">
        <f t="shared" si="18"/>
        <v>0</v>
      </c>
      <c r="AW199" s="24">
        <f t="shared" si="19"/>
        <v>0</v>
      </c>
    </row>
    <row r="200" spans="1:49" ht="45" hidden="1" x14ac:dyDescent="0.25">
      <c r="A200" s="119" t="s">
        <v>53</v>
      </c>
      <c r="B200" s="131" t="s">
        <v>559</v>
      </c>
      <c r="C200" s="119">
        <v>2018</v>
      </c>
      <c r="D200" s="131" t="s">
        <v>559</v>
      </c>
      <c r="E200" s="119" t="s">
        <v>560</v>
      </c>
      <c r="F200" s="119" t="s">
        <v>922</v>
      </c>
      <c r="G200" s="131" t="s">
        <v>256</v>
      </c>
      <c r="H200" s="131" t="s">
        <v>56</v>
      </c>
      <c r="I200" s="122">
        <v>142557500</v>
      </c>
      <c r="J200" s="120" t="s">
        <v>257</v>
      </c>
      <c r="K200" s="130"/>
      <c r="L200" s="130"/>
      <c r="M200" s="130"/>
      <c r="N200" s="130"/>
      <c r="O200" s="130"/>
      <c r="P200" s="130"/>
      <c r="Q200" s="50"/>
      <c r="R200" s="50"/>
      <c r="S200" s="50"/>
      <c r="T200" s="50"/>
      <c r="U200" s="50"/>
      <c r="V200" s="50"/>
      <c r="W200" s="50"/>
      <c r="X200" s="50"/>
      <c r="Y200" s="50"/>
      <c r="Z200" s="50"/>
      <c r="AA200" s="50"/>
      <c r="AB200" s="50"/>
      <c r="AC200" s="50">
        <v>142557500</v>
      </c>
      <c r="AD200" s="50"/>
      <c r="AE200" s="50"/>
      <c r="AF200" s="50"/>
      <c r="AG200" s="50"/>
      <c r="AH200" s="50"/>
      <c r="AI200" s="50"/>
      <c r="AJ200" s="50"/>
      <c r="AK200" s="50"/>
      <c r="AL200" s="50"/>
      <c r="AM200" s="50"/>
      <c r="AN200" s="50"/>
      <c r="AO200" s="50"/>
      <c r="AP200" s="50"/>
      <c r="AQ200" s="50"/>
      <c r="AR200" s="50"/>
      <c r="AS200" s="24">
        <f t="shared" si="15"/>
        <v>0</v>
      </c>
      <c r="AT200" s="24">
        <f t="shared" si="16"/>
        <v>0</v>
      </c>
      <c r="AU200" s="24">
        <f t="shared" si="17"/>
        <v>142557500</v>
      </c>
      <c r="AV200" s="24">
        <f t="shared" si="18"/>
        <v>0</v>
      </c>
      <c r="AW200" s="24">
        <f t="shared" si="19"/>
        <v>0</v>
      </c>
    </row>
    <row r="201" spans="1:49" ht="45" hidden="1" x14ac:dyDescent="0.25">
      <c r="A201" s="119" t="s">
        <v>53</v>
      </c>
      <c r="B201" s="131" t="s">
        <v>561</v>
      </c>
      <c r="C201" s="119">
        <v>2018</v>
      </c>
      <c r="D201" s="131" t="s">
        <v>561</v>
      </c>
      <c r="E201" s="119" t="s">
        <v>562</v>
      </c>
      <c r="F201" s="119" t="s">
        <v>926</v>
      </c>
      <c r="G201" s="119" t="s">
        <v>134</v>
      </c>
      <c r="H201" s="131" t="s">
        <v>56</v>
      </c>
      <c r="I201" s="122">
        <v>324270200</v>
      </c>
      <c r="J201" s="131" t="s">
        <v>57</v>
      </c>
      <c r="K201" s="130"/>
      <c r="L201" s="130"/>
      <c r="M201" s="130"/>
      <c r="N201" s="130"/>
      <c r="O201" s="130"/>
      <c r="P201" s="13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v>324270200</v>
      </c>
      <c r="AS201" s="24">
        <f t="shared" si="15"/>
        <v>0</v>
      </c>
      <c r="AT201" s="24">
        <f t="shared" si="16"/>
        <v>0</v>
      </c>
      <c r="AU201" s="24">
        <f t="shared" si="17"/>
        <v>0</v>
      </c>
      <c r="AV201" s="24">
        <f t="shared" si="18"/>
        <v>0</v>
      </c>
      <c r="AW201" s="24">
        <f t="shared" si="19"/>
        <v>0</v>
      </c>
    </row>
    <row r="202" spans="1:49" ht="56.25" hidden="1" x14ac:dyDescent="0.25">
      <c r="A202" s="119" t="s">
        <v>53</v>
      </c>
      <c r="B202" s="131" t="s">
        <v>563</v>
      </c>
      <c r="C202" s="119">
        <v>2018</v>
      </c>
      <c r="D202" s="131" t="s">
        <v>563</v>
      </c>
      <c r="E202" s="119" t="s">
        <v>564</v>
      </c>
      <c r="F202" s="119" t="s">
        <v>922</v>
      </c>
      <c r="G202" s="119" t="s">
        <v>290</v>
      </c>
      <c r="H202" s="131" t="s">
        <v>56</v>
      </c>
      <c r="I202" s="122">
        <v>539509600</v>
      </c>
      <c r="J202" s="131" t="s">
        <v>57</v>
      </c>
      <c r="K202" s="130"/>
      <c r="L202" s="130"/>
      <c r="M202" s="130"/>
      <c r="N202" s="130"/>
      <c r="O202" s="130"/>
      <c r="P202" s="13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v>539509600</v>
      </c>
      <c r="AS202" s="24">
        <f t="shared" si="15"/>
        <v>0</v>
      </c>
      <c r="AT202" s="24">
        <f t="shared" si="16"/>
        <v>0</v>
      </c>
      <c r="AU202" s="24">
        <f t="shared" si="17"/>
        <v>0</v>
      </c>
      <c r="AV202" s="24">
        <f t="shared" si="18"/>
        <v>0</v>
      </c>
      <c r="AW202" s="24">
        <f t="shared" si="19"/>
        <v>0</v>
      </c>
    </row>
    <row r="203" spans="1:49" ht="33.75" hidden="1" x14ac:dyDescent="0.25">
      <c r="A203" s="119" t="s">
        <v>53</v>
      </c>
      <c r="B203" s="131" t="s">
        <v>565</v>
      </c>
      <c r="C203" s="119">
        <v>2018</v>
      </c>
      <c r="D203" s="131" t="s">
        <v>565</v>
      </c>
      <c r="E203" s="119" t="s">
        <v>566</v>
      </c>
      <c r="F203" s="119" t="s">
        <v>929</v>
      </c>
      <c r="G203" s="119" t="s">
        <v>155</v>
      </c>
      <c r="H203" s="131" t="s">
        <v>56</v>
      </c>
      <c r="I203" s="122">
        <v>112066317</v>
      </c>
      <c r="J203" s="189" t="s">
        <v>57</v>
      </c>
      <c r="K203" s="130"/>
      <c r="L203" s="130"/>
      <c r="M203" s="130"/>
      <c r="N203" s="130"/>
      <c r="O203" s="130"/>
      <c r="P203" s="13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v>112066317</v>
      </c>
      <c r="AS203" s="24">
        <f t="shared" si="15"/>
        <v>0</v>
      </c>
      <c r="AT203" s="24">
        <f t="shared" si="16"/>
        <v>0</v>
      </c>
      <c r="AU203" s="24">
        <f t="shared" si="17"/>
        <v>0</v>
      </c>
      <c r="AV203" s="24">
        <f t="shared" si="18"/>
        <v>0</v>
      </c>
      <c r="AW203" s="24">
        <f t="shared" si="19"/>
        <v>0</v>
      </c>
    </row>
    <row r="204" spans="1:49" ht="33.75" hidden="1" x14ac:dyDescent="0.25">
      <c r="A204" s="119" t="s">
        <v>53</v>
      </c>
      <c r="B204" s="131" t="s">
        <v>567</v>
      </c>
      <c r="C204" s="119">
        <v>2018</v>
      </c>
      <c r="D204" s="131" t="s">
        <v>567</v>
      </c>
      <c r="E204" s="119" t="s">
        <v>568</v>
      </c>
      <c r="F204" s="119" t="s">
        <v>929</v>
      </c>
      <c r="G204" s="119" t="s">
        <v>457</v>
      </c>
      <c r="H204" s="131" t="s">
        <v>56</v>
      </c>
      <c r="I204" s="122">
        <v>229366135</v>
      </c>
      <c r="J204" s="131" t="s">
        <v>57</v>
      </c>
      <c r="K204" s="130"/>
      <c r="L204" s="130"/>
      <c r="M204" s="130"/>
      <c r="N204" s="130"/>
      <c r="O204" s="130"/>
      <c r="P204" s="13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v>229366135</v>
      </c>
      <c r="AS204" s="24">
        <f t="shared" si="15"/>
        <v>0</v>
      </c>
      <c r="AT204" s="24">
        <f t="shared" si="16"/>
        <v>0</v>
      </c>
      <c r="AU204" s="24">
        <f t="shared" si="17"/>
        <v>0</v>
      </c>
      <c r="AV204" s="24">
        <f t="shared" si="18"/>
        <v>0</v>
      </c>
      <c r="AW204" s="24">
        <f t="shared" si="19"/>
        <v>0</v>
      </c>
    </row>
    <row r="205" spans="1:49" ht="78.75" hidden="1" x14ac:dyDescent="0.25">
      <c r="A205" s="119" t="s">
        <v>53</v>
      </c>
      <c r="B205" s="131" t="s">
        <v>569</v>
      </c>
      <c r="C205" s="119">
        <v>2018</v>
      </c>
      <c r="D205" s="131" t="s">
        <v>569</v>
      </c>
      <c r="E205" s="119" t="s">
        <v>570</v>
      </c>
      <c r="F205" s="119" t="s">
        <v>922</v>
      </c>
      <c r="G205" s="119" t="s">
        <v>571</v>
      </c>
      <c r="H205" s="131" t="s">
        <v>56</v>
      </c>
      <c r="I205" s="122">
        <v>370878206</v>
      </c>
      <c r="J205" s="131" t="s">
        <v>223</v>
      </c>
      <c r="K205" s="130"/>
      <c r="L205" s="130"/>
      <c r="M205" s="130"/>
      <c r="N205" s="130">
        <v>370878206</v>
      </c>
      <c r="O205" s="130"/>
      <c r="P205" s="13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24">
        <f t="shared" si="15"/>
        <v>0</v>
      </c>
      <c r="AT205" s="24">
        <f t="shared" si="16"/>
        <v>0</v>
      </c>
      <c r="AU205" s="24">
        <f t="shared" si="17"/>
        <v>370878206</v>
      </c>
      <c r="AV205" s="24">
        <f t="shared" si="18"/>
        <v>0</v>
      </c>
      <c r="AW205" s="24">
        <f t="shared" si="19"/>
        <v>0</v>
      </c>
    </row>
    <row r="206" spans="1:49" ht="33.75" hidden="1" x14ac:dyDescent="0.25">
      <c r="A206" s="119" t="s">
        <v>53</v>
      </c>
      <c r="B206" s="131" t="s">
        <v>572</v>
      </c>
      <c r="C206" s="119">
        <v>2018</v>
      </c>
      <c r="D206" s="131" t="s">
        <v>572</v>
      </c>
      <c r="E206" s="119" t="s">
        <v>573</v>
      </c>
      <c r="F206" s="119" t="s">
        <v>929</v>
      </c>
      <c r="G206" s="119" t="s">
        <v>155</v>
      </c>
      <c r="H206" s="131" t="s">
        <v>56</v>
      </c>
      <c r="I206" s="122">
        <v>256785045</v>
      </c>
      <c r="J206" s="131" t="s">
        <v>57</v>
      </c>
      <c r="K206" s="130"/>
      <c r="L206" s="130"/>
      <c r="M206" s="130"/>
      <c r="N206" s="130"/>
      <c r="O206" s="130"/>
      <c r="P206" s="13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v>256785045</v>
      </c>
      <c r="AS206" s="24">
        <f t="shared" si="15"/>
        <v>0</v>
      </c>
      <c r="AT206" s="24">
        <f t="shared" si="16"/>
        <v>0</v>
      </c>
      <c r="AU206" s="24">
        <f t="shared" si="17"/>
        <v>0</v>
      </c>
      <c r="AV206" s="24">
        <f t="shared" si="18"/>
        <v>0</v>
      </c>
      <c r="AW206" s="24">
        <f t="shared" si="19"/>
        <v>0</v>
      </c>
    </row>
    <row r="207" spans="1:49" ht="33.75" hidden="1" x14ac:dyDescent="0.25">
      <c r="A207" s="119" t="s">
        <v>53</v>
      </c>
      <c r="B207" s="131" t="s">
        <v>574</v>
      </c>
      <c r="C207" s="119">
        <v>2018</v>
      </c>
      <c r="D207" s="131" t="s">
        <v>574</v>
      </c>
      <c r="E207" s="119" t="s">
        <v>575</v>
      </c>
      <c r="F207" s="119" t="s">
        <v>922</v>
      </c>
      <c r="G207" s="119" t="s">
        <v>50</v>
      </c>
      <c r="H207" s="131" t="s">
        <v>56</v>
      </c>
      <c r="I207" s="122">
        <v>4004000000</v>
      </c>
      <c r="J207" s="131" t="s">
        <v>57</v>
      </c>
      <c r="K207" s="130"/>
      <c r="L207" s="130"/>
      <c r="M207" s="130"/>
      <c r="N207" s="130"/>
      <c r="O207" s="130"/>
      <c r="P207" s="13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v>4004000000</v>
      </c>
      <c r="AS207" s="24">
        <f t="shared" si="15"/>
        <v>0</v>
      </c>
      <c r="AT207" s="24">
        <f t="shared" si="16"/>
        <v>0</v>
      </c>
      <c r="AU207" s="24">
        <f t="shared" si="17"/>
        <v>0</v>
      </c>
      <c r="AV207" s="24">
        <f t="shared" si="18"/>
        <v>0</v>
      </c>
      <c r="AW207" s="24">
        <f t="shared" si="19"/>
        <v>0</v>
      </c>
    </row>
    <row r="208" spans="1:49" ht="33.75" hidden="1" x14ac:dyDescent="0.25">
      <c r="A208" s="119" t="s">
        <v>84</v>
      </c>
      <c r="B208" s="131" t="s">
        <v>576</v>
      </c>
      <c r="C208" s="119">
        <v>2018</v>
      </c>
      <c r="D208" s="131" t="s">
        <v>576</v>
      </c>
      <c r="E208" s="119" t="s">
        <v>577</v>
      </c>
      <c r="F208" s="119" t="s">
        <v>922</v>
      </c>
      <c r="G208" s="131" t="s">
        <v>578</v>
      </c>
      <c r="H208" s="119" t="s">
        <v>87</v>
      </c>
      <c r="I208" s="122">
        <v>1528135740</v>
      </c>
      <c r="J208" s="189" t="s">
        <v>579</v>
      </c>
      <c r="K208" s="130"/>
      <c r="L208" s="130"/>
      <c r="M208" s="130"/>
      <c r="N208" s="130"/>
      <c r="O208" s="130"/>
      <c r="P208" s="130"/>
      <c r="Q208" s="50"/>
      <c r="R208" s="50"/>
      <c r="S208" s="50"/>
      <c r="T208" s="50"/>
      <c r="U208" s="50"/>
      <c r="V208" s="50"/>
      <c r="W208" s="50"/>
      <c r="X208" s="50"/>
      <c r="Y208" s="50"/>
      <c r="Z208" s="50"/>
      <c r="AA208" s="50">
        <v>1528135740</v>
      </c>
      <c r="AB208" s="50"/>
      <c r="AC208" s="50"/>
      <c r="AD208" s="50"/>
      <c r="AE208" s="50"/>
      <c r="AF208" s="50"/>
      <c r="AG208" s="50"/>
      <c r="AH208" s="50"/>
      <c r="AI208" s="50"/>
      <c r="AJ208" s="50"/>
      <c r="AK208" s="50"/>
      <c r="AL208" s="50"/>
      <c r="AM208" s="50"/>
      <c r="AN208" s="50"/>
      <c r="AO208" s="50"/>
      <c r="AP208" s="50"/>
      <c r="AQ208" s="50"/>
      <c r="AR208" s="50"/>
      <c r="AS208" s="24">
        <f t="shared" si="15"/>
        <v>1528135740</v>
      </c>
      <c r="AT208" s="24">
        <f t="shared" si="16"/>
        <v>0</v>
      </c>
      <c r="AU208" s="24">
        <f t="shared" si="17"/>
        <v>0</v>
      </c>
      <c r="AV208" s="24">
        <f t="shared" si="18"/>
        <v>0</v>
      </c>
      <c r="AW208" s="24">
        <f t="shared" si="19"/>
        <v>0</v>
      </c>
    </row>
    <row r="209" spans="1:49" ht="45" hidden="1" x14ac:dyDescent="0.25">
      <c r="A209" s="119" t="s">
        <v>84</v>
      </c>
      <c r="B209" s="131" t="s">
        <v>580</v>
      </c>
      <c r="C209" s="119">
        <v>2018</v>
      </c>
      <c r="D209" s="131" t="s">
        <v>580</v>
      </c>
      <c r="E209" s="119" t="s">
        <v>581</v>
      </c>
      <c r="F209" s="119" t="s">
        <v>929</v>
      </c>
      <c r="G209" s="131" t="s">
        <v>416</v>
      </c>
      <c r="H209" s="119" t="s">
        <v>87</v>
      </c>
      <c r="I209" s="122">
        <v>240000000</v>
      </c>
      <c r="J209" s="131" t="s">
        <v>63</v>
      </c>
      <c r="K209" s="130"/>
      <c r="L209" s="130"/>
      <c r="M209" s="130"/>
      <c r="N209" s="130"/>
      <c r="O209" s="130"/>
      <c r="P209" s="130"/>
      <c r="Q209" s="50"/>
      <c r="R209" s="50"/>
      <c r="S209" s="50"/>
      <c r="T209" s="50"/>
      <c r="U209" s="50"/>
      <c r="V209" s="50"/>
      <c r="W209" s="50"/>
      <c r="X209" s="50"/>
      <c r="Y209" s="50"/>
      <c r="Z209" s="50"/>
      <c r="AA209" s="50"/>
      <c r="AB209" s="50"/>
      <c r="AC209" s="50"/>
      <c r="AD209" s="50"/>
      <c r="AE209" s="50"/>
      <c r="AF209" s="50"/>
      <c r="AG209" s="50"/>
      <c r="AH209" s="50"/>
      <c r="AI209" s="50"/>
      <c r="AJ209" s="50"/>
      <c r="AK209" s="50">
        <v>240000000</v>
      </c>
      <c r="AL209" s="50"/>
      <c r="AM209" s="50"/>
      <c r="AN209" s="50"/>
      <c r="AO209" s="50"/>
      <c r="AP209" s="50"/>
      <c r="AQ209" s="50"/>
      <c r="AR209" s="50"/>
      <c r="AS209" s="24">
        <f t="shared" si="15"/>
        <v>0</v>
      </c>
      <c r="AT209" s="24">
        <f t="shared" si="16"/>
        <v>0</v>
      </c>
      <c r="AU209" s="24">
        <f t="shared" si="17"/>
        <v>240000000</v>
      </c>
      <c r="AV209" s="24">
        <f t="shared" si="18"/>
        <v>0</v>
      </c>
      <c r="AW209" s="24">
        <f t="shared" si="19"/>
        <v>0</v>
      </c>
    </row>
    <row r="210" spans="1:49" ht="78.75" hidden="1" x14ac:dyDescent="0.25">
      <c r="A210" s="119" t="s">
        <v>84</v>
      </c>
      <c r="B210" s="167" t="s">
        <v>582</v>
      </c>
      <c r="C210" s="119">
        <v>2018</v>
      </c>
      <c r="D210" s="167" t="s">
        <v>582</v>
      </c>
      <c r="E210" s="119" t="s">
        <v>583</v>
      </c>
      <c r="F210" s="119" t="s">
        <v>922</v>
      </c>
      <c r="G210" s="119" t="s">
        <v>50</v>
      </c>
      <c r="H210" s="119" t="s">
        <v>87</v>
      </c>
      <c r="I210" s="122">
        <v>620257750</v>
      </c>
      <c r="J210" s="131" t="s">
        <v>311</v>
      </c>
      <c r="K210" s="130"/>
      <c r="L210" s="130"/>
      <c r="M210" s="130"/>
      <c r="N210" s="130"/>
      <c r="O210" s="130"/>
      <c r="P210" s="130"/>
      <c r="Q210" s="50"/>
      <c r="R210" s="50"/>
      <c r="S210" s="50"/>
      <c r="T210" s="50"/>
      <c r="U210" s="50"/>
      <c r="V210" s="50"/>
      <c r="W210" s="50"/>
      <c r="X210" s="50"/>
      <c r="Y210" s="50"/>
      <c r="Z210" s="50"/>
      <c r="AA210" s="50"/>
      <c r="AB210" s="50"/>
      <c r="AC210" s="50"/>
      <c r="AD210" s="50"/>
      <c r="AE210" s="50">
        <v>620257750</v>
      </c>
      <c r="AF210" s="50"/>
      <c r="AG210" s="50"/>
      <c r="AH210" s="50"/>
      <c r="AI210" s="50"/>
      <c r="AJ210" s="50"/>
      <c r="AK210" s="50"/>
      <c r="AL210" s="50"/>
      <c r="AM210" s="50"/>
      <c r="AN210" s="50"/>
      <c r="AO210" s="50"/>
      <c r="AP210" s="50"/>
      <c r="AQ210" s="50"/>
      <c r="AR210" s="50"/>
      <c r="AS210" s="24">
        <f t="shared" si="15"/>
        <v>0</v>
      </c>
      <c r="AT210" s="24">
        <f t="shared" si="16"/>
        <v>0</v>
      </c>
      <c r="AU210" s="24">
        <f t="shared" si="17"/>
        <v>0</v>
      </c>
      <c r="AV210" s="24">
        <f t="shared" si="18"/>
        <v>620257750</v>
      </c>
      <c r="AW210" s="24">
        <f t="shared" si="19"/>
        <v>0</v>
      </c>
    </row>
    <row r="211" spans="1:49" ht="78.75" x14ac:dyDescent="0.25">
      <c r="A211" s="121" t="s">
        <v>84</v>
      </c>
      <c r="B211" s="150" t="s">
        <v>584</v>
      </c>
      <c r="C211" s="121">
        <v>2018</v>
      </c>
      <c r="D211" s="167" t="s">
        <v>584</v>
      </c>
      <c r="E211" s="121" t="s">
        <v>585</v>
      </c>
      <c r="F211" s="121" t="s">
        <v>922</v>
      </c>
      <c r="G211" s="121" t="s">
        <v>50</v>
      </c>
      <c r="H211" s="119" t="s">
        <v>87</v>
      </c>
      <c r="I211" s="130">
        <v>613464833</v>
      </c>
      <c r="J211" s="150" t="s">
        <v>60</v>
      </c>
      <c r="K211" s="130"/>
      <c r="L211" s="130"/>
      <c r="M211" s="130"/>
      <c r="N211" s="130"/>
      <c r="O211" s="130"/>
      <c r="P211" s="130">
        <v>613464833</v>
      </c>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24">
        <f t="shared" si="15"/>
        <v>0</v>
      </c>
      <c r="AT211" s="24">
        <f t="shared" si="16"/>
        <v>0</v>
      </c>
      <c r="AU211" s="24">
        <f t="shared" si="17"/>
        <v>613464833</v>
      </c>
      <c r="AV211" s="24">
        <f t="shared" si="18"/>
        <v>0</v>
      </c>
      <c r="AW211" s="24">
        <f t="shared" si="19"/>
        <v>0</v>
      </c>
    </row>
    <row r="212" spans="1:49" ht="90" hidden="1" x14ac:dyDescent="0.25">
      <c r="A212" s="119" t="s">
        <v>84</v>
      </c>
      <c r="B212" s="167" t="s">
        <v>586</v>
      </c>
      <c r="C212" s="119">
        <v>2018</v>
      </c>
      <c r="D212" s="167" t="s">
        <v>586</v>
      </c>
      <c r="E212" s="119" t="s">
        <v>587</v>
      </c>
      <c r="F212" s="119" t="s">
        <v>922</v>
      </c>
      <c r="G212" s="119" t="s">
        <v>50</v>
      </c>
      <c r="H212" s="119" t="s">
        <v>87</v>
      </c>
      <c r="I212" s="122">
        <v>541959060</v>
      </c>
      <c r="J212" s="131" t="s">
        <v>588</v>
      </c>
      <c r="K212" s="130"/>
      <c r="L212" s="130"/>
      <c r="M212" s="130"/>
      <c r="N212" s="130"/>
      <c r="O212" s="130"/>
      <c r="P212" s="130"/>
      <c r="Q212" s="50"/>
      <c r="R212" s="50"/>
      <c r="S212" s="50"/>
      <c r="T212" s="50"/>
      <c r="U212" s="50"/>
      <c r="V212" s="50"/>
      <c r="W212" s="50"/>
      <c r="X212" s="50"/>
      <c r="Y212" s="50"/>
      <c r="Z212" s="50"/>
      <c r="AA212" s="50"/>
      <c r="AB212" s="50"/>
      <c r="AC212" s="50"/>
      <c r="AD212" s="50"/>
      <c r="AE212" s="50"/>
      <c r="AF212" s="50"/>
      <c r="AG212" s="50">
        <v>541959060</v>
      </c>
      <c r="AH212" s="50"/>
      <c r="AI212" s="50"/>
      <c r="AJ212" s="50"/>
      <c r="AK212" s="50"/>
      <c r="AL212" s="50"/>
      <c r="AM212" s="50"/>
      <c r="AN212" s="50"/>
      <c r="AO212" s="50"/>
      <c r="AP212" s="50"/>
      <c r="AQ212" s="50"/>
      <c r="AR212" s="50"/>
      <c r="AS212" s="24">
        <f t="shared" si="15"/>
        <v>0</v>
      </c>
      <c r="AT212" s="24">
        <f t="shared" si="16"/>
        <v>541959060</v>
      </c>
      <c r="AU212" s="24">
        <f t="shared" si="17"/>
        <v>0</v>
      </c>
      <c r="AV212" s="24">
        <f t="shared" si="18"/>
        <v>0</v>
      </c>
      <c r="AW212" s="24">
        <f t="shared" si="19"/>
        <v>0</v>
      </c>
    </row>
    <row r="213" spans="1:49" ht="33.75" hidden="1" x14ac:dyDescent="0.25">
      <c r="A213" s="119" t="s">
        <v>84</v>
      </c>
      <c r="B213" s="131" t="s">
        <v>589</v>
      </c>
      <c r="C213" s="119">
        <v>2018</v>
      </c>
      <c r="D213" s="131" t="s">
        <v>589</v>
      </c>
      <c r="E213" s="119" t="s">
        <v>590</v>
      </c>
      <c r="F213" s="119" t="s">
        <v>922</v>
      </c>
      <c r="G213" s="119" t="s">
        <v>182</v>
      </c>
      <c r="H213" s="119" t="s">
        <v>87</v>
      </c>
      <c r="I213" s="122">
        <v>231417333</v>
      </c>
      <c r="J213" s="131" t="s">
        <v>57</v>
      </c>
      <c r="K213" s="130"/>
      <c r="L213" s="130"/>
      <c r="M213" s="130"/>
      <c r="N213" s="130"/>
      <c r="O213" s="130"/>
      <c r="P213" s="13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v>231417333</v>
      </c>
      <c r="AS213" s="24">
        <f t="shared" si="15"/>
        <v>0</v>
      </c>
      <c r="AT213" s="24">
        <f t="shared" si="16"/>
        <v>0</v>
      </c>
      <c r="AU213" s="24">
        <f t="shared" si="17"/>
        <v>0</v>
      </c>
      <c r="AV213" s="24">
        <f t="shared" si="18"/>
        <v>0</v>
      </c>
      <c r="AW213" s="24">
        <f t="shared" si="19"/>
        <v>0</v>
      </c>
    </row>
    <row r="214" spans="1:49" ht="33.75" hidden="1" x14ac:dyDescent="0.25">
      <c r="A214" s="119" t="s">
        <v>84</v>
      </c>
      <c r="B214" s="131" t="s">
        <v>591</v>
      </c>
      <c r="C214" s="119">
        <v>2018</v>
      </c>
      <c r="D214" s="131" t="s">
        <v>591</v>
      </c>
      <c r="E214" s="119" t="s">
        <v>592</v>
      </c>
      <c r="F214" s="119" t="s">
        <v>922</v>
      </c>
      <c r="G214" s="119" t="s">
        <v>50</v>
      </c>
      <c r="H214" s="119" t="s">
        <v>87</v>
      </c>
      <c r="I214" s="122">
        <v>1940220113</v>
      </c>
      <c r="J214" s="131" t="s">
        <v>593</v>
      </c>
      <c r="K214" s="130"/>
      <c r="L214" s="130"/>
      <c r="M214" s="130">
        <v>388044022.60000002</v>
      </c>
      <c r="N214" s="130"/>
      <c r="O214" s="130">
        <v>388044022.60000002</v>
      </c>
      <c r="P214" s="130"/>
      <c r="Q214" s="50">
        <v>388044022.60000002</v>
      </c>
      <c r="R214" s="50"/>
      <c r="S214" s="50"/>
      <c r="T214" s="50"/>
      <c r="U214" s="50"/>
      <c r="V214" s="50"/>
      <c r="W214" s="50"/>
      <c r="X214" s="50"/>
      <c r="Y214" s="50"/>
      <c r="Z214" s="50"/>
      <c r="AA214" s="50"/>
      <c r="AB214" s="50"/>
      <c r="AC214" s="50"/>
      <c r="AD214" s="50"/>
      <c r="AE214" s="50"/>
      <c r="AF214" s="50"/>
      <c r="AG214" s="50"/>
      <c r="AH214" s="50"/>
      <c r="AI214" s="50"/>
      <c r="AJ214" s="50"/>
      <c r="AK214" s="50"/>
      <c r="AL214" s="50">
        <v>388044022.60000002</v>
      </c>
      <c r="AM214" s="50"/>
      <c r="AN214" s="50"/>
      <c r="AO214" s="50">
        <v>388044022.60000002</v>
      </c>
      <c r="AP214" s="50"/>
      <c r="AQ214" s="50"/>
      <c r="AR214" s="50"/>
      <c r="AS214" s="24">
        <f t="shared" si="15"/>
        <v>0</v>
      </c>
      <c r="AT214" s="24">
        <f t="shared" si="16"/>
        <v>1164132067.8000002</v>
      </c>
      <c r="AU214" s="24">
        <f t="shared" si="17"/>
        <v>0</v>
      </c>
      <c r="AV214" s="24">
        <f t="shared" si="18"/>
        <v>388044022.60000002</v>
      </c>
      <c r="AW214" s="24">
        <f t="shared" si="19"/>
        <v>388044022.60000002</v>
      </c>
    </row>
    <row r="215" spans="1:49" ht="33.75" x14ac:dyDescent="0.25">
      <c r="A215" s="121" t="s">
        <v>84</v>
      </c>
      <c r="B215" s="150" t="s">
        <v>594</v>
      </c>
      <c r="C215" s="121">
        <v>2018</v>
      </c>
      <c r="D215" s="131" t="s">
        <v>594</v>
      </c>
      <c r="E215" s="121" t="s">
        <v>595</v>
      </c>
      <c r="F215" s="121" t="s">
        <v>922</v>
      </c>
      <c r="G215" s="150" t="s">
        <v>596</v>
      </c>
      <c r="H215" s="119" t="s">
        <v>87</v>
      </c>
      <c r="I215" s="130">
        <v>320696777</v>
      </c>
      <c r="J215" s="150" t="s">
        <v>60</v>
      </c>
      <c r="K215" s="130"/>
      <c r="L215" s="130"/>
      <c r="M215" s="130"/>
      <c r="N215" s="130"/>
      <c r="O215" s="130"/>
      <c r="P215" s="130">
        <v>320696777</v>
      </c>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24">
        <f t="shared" si="15"/>
        <v>0</v>
      </c>
      <c r="AT215" s="24">
        <f t="shared" si="16"/>
        <v>0</v>
      </c>
      <c r="AU215" s="24">
        <f t="shared" si="17"/>
        <v>320696777</v>
      </c>
      <c r="AV215" s="24">
        <f t="shared" si="18"/>
        <v>0</v>
      </c>
      <c r="AW215" s="24">
        <f t="shared" si="19"/>
        <v>0</v>
      </c>
    </row>
    <row r="216" spans="1:49" ht="33.75" hidden="1" x14ac:dyDescent="0.25">
      <c r="A216" s="119" t="s">
        <v>84</v>
      </c>
      <c r="B216" s="131" t="s">
        <v>597</v>
      </c>
      <c r="C216" s="119">
        <v>2018</v>
      </c>
      <c r="D216" s="131" t="s">
        <v>597</v>
      </c>
      <c r="E216" s="119" t="s">
        <v>598</v>
      </c>
      <c r="F216" s="119" t="s">
        <v>922</v>
      </c>
      <c r="G216" s="119" t="s">
        <v>50</v>
      </c>
      <c r="H216" s="119" t="s">
        <v>87</v>
      </c>
      <c r="I216" s="122">
        <v>6000000000</v>
      </c>
      <c r="J216" s="131" t="s">
        <v>57</v>
      </c>
      <c r="K216" s="130"/>
      <c r="L216" s="130"/>
      <c r="M216" s="130"/>
      <c r="N216" s="130"/>
      <c r="O216" s="130"/>
      <c r="P216" s="13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v>6000000000</v>
      </c>
      <c r="AS216" s="24">
        <f t="shared" si="15"/>
        <v>0</v>
      </c>
      <c r="AT216" s="24">
        <f t="shared" si="16"/>
        <v>0</v>
      </c>
      <c r="AU216" s="24">
        <f t="shared" si="17"/>
        <v>0</v>
      </c>
      <c r="AV216" s="24">
        <f t="shared" si="18"/>
        <v>0</v>
      </c>
      <c r="AW216" s="24">
        <f t="shared" si="19"/>
        <v>0</v>
      </c>
    </row>
    <row r="217" spans="1:49" ht="33.75" hidden="1" x14ac:dyDescent="0.25">
      <c r="A217" s="119" t="s">
        <v>84</v>
      </c>
      <c r="B217" s="131" t="s">
        <v>599</v>
      </c>
      <c r="C217" s="119">
        <v>2018</v>
      </c>
      <c r="D217" s="131" t="s">
        <v>599</v>
      </c>
      <c r="E217" s="119" t="s">
        <v>600</v>
      </c>
      <c r="F217" s="119" t="s">
        <v>925</v>
      </c>
      <c r="G217" s="119" t="s">
        <v>50</v>
      </c>
      <c r="H217" s="119" t="s">
        <v>87</v>
      </c>
      <c r="I217" s="122">
        <v>1490000000</v>
      </c>
      <c r="J217" s="131" t="s">
        <v>57</v>
      </c>
      <c r="K217" s="130"/>
      <c r="L217" s="130"/>
      <c r="M217" s="130"/>
      <c r="N217" s="130"/>
      <c r="O217" s="130"/>
      <c r="P217" s="13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v>1490000000</v>
      </c>
      <c r="AS217" s="24">
        <f t="shared" si="15"/>
        <v>0</v>
      </c>
      <c r="AT217" s="24">
        <f t="shared" si="16"/>
        <v>0</v>
      </c>
      <c r="AU217" s="24">
        <f t="shared" si="17"/>
        <v>0</v>
      </c>
      <c r="AV217" s="24">
        <f t="shared" si="18"/>
        <v>0</v>
      </c>
      <c r="AW217" s="24">
        <f t="shared" si="19"/>
        <v>0</v>
      </c>
    </row>
    <row r="218" spans="1:49" ht="33.75" hidden="1" x14ac:dyDescent="0.25">
      <c r="A218" s="119" t="s">
        <v>84</v>
      </c>
      <c r="B218" s="131" t="s">
        <v>601</v>
      </c>
      <c r="C218" s="119">
        <v>2018</v>
      </c>
      <c r="D218" s="131" t="s">
        <v>601</v>
      </c>
      <c r="E218" s="119" t="s">
        <v>602</v>
      </c>
      <c r="F218" s="119" t="s">
        <v>929</v>
      </c>
      <c r="G218" s="119" t="s">
        <v>50</v>
      </c>
      <c r="H218" s="119" t="s">
        <v>87</v>
      </c>
      <c r="I218" s="122">
        <v>63899438</v>
      </c>
      <c r="J218" s="131" t="s">
        <v>57</v>
      </c>
      <c r="K218" s="130"/>
      <c r="L218" s="130"/>
      <c r="M218" s="130"/>
      <c r="N218" s="130"/>
      <c r="O218" s="130"/>
      <c r="P218" s="13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v>63899438</v>
      </c>
      <c r="AS218" s="24">
        <f t="shared" si="15"/>
        <v>0</v>
      </c>
      <c r="AT218" s="24">
        <f t="shared" si="16"/>
        <v>0</v>
      </c>
      <c r="AU218" s="24">
        <f t="shared" si="17"/>
        <v>0</v>
      </c>
      <c r="AV218" s="24">
        <f t="shared" si="18"/>
        <v>0</v>
      </c>
      <c r="AW218" s="24">
        <f t="shared" si="19"/>
        <v>0</v>
      </c>
    </row>
    <row r="219" spans="1:49" ht="33.75" x14ac:dyDescent="0.25">
      <c r="A219" s="121" t="s">
        <v>84</v>
      </c>
      <c r="B219" s="150" t="s">
        <v>603</v>
      </c>
      <c r="C219" s="121">
        <v>2018</v>
      </c>
      <c r="D219" s="131" t="s">
        <v>603</v>
      </c>
      <c r="E219" s="121" t="s">
        <v>604</v>
      </c>
      <c r="F219" s="121" t="s">
        <v>929</v>
      </c>
      <c r="G219" s="150" t="s">
        <v>605</v>
      </c>
      <c r="H219" s="119" t="s">
        <v>87</v>
      </c>
      <c r="I219" s="130">
        <v>435000000</v>
      </c>
      <c r="J219" s="150" t="s">
        <v>60</v>
      </c>
      <c r="K219" s="130"/>
      <c r="L219" s="130"/>
      <c r="M219" s="130"/>
      <c r="N219" s="130"/>
      <c r="O219" s="130"/>
      <c r="P219" s="130">
        <v>435000000</v>
      </c>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24">
        <f t="shared" si="15"/>
        <v>0</v>
      </c>
      <c r="AT219" s="24">
        <f t="shared" si="16"/>
        <v>0</v>
      </c>
      <c r="AU219" s="24">
        <f t="shared" si="17"/>
        <v>435000000</v>
      </c>
      <c r="AV219" s="24">
        <f t="shared" si="18"/>
        <v>0</v>
      </c>
      <c r="AW219" s="24">
        <f t="shared" si="19"/>
        <v>0</v>
      </c>
    </row>
    <row r="220" spans="1:49" ht="33.75" hidden="1" x14ac:dyDescent="0.25">
      <c r="A220" s="119" t="s">
        <v>53</v>
      </c>
      <c r="B220" s="131" t="s">
        <v>534</v>
      </c>
      <c r="C220" s="119">
        <v>2018</v>
      </c>
      <c r="D220" s="131" t="s">
        <v>534</v>
      </c>
      <c r="E220" s="119" t="s">
        <v>606</v>
      </c>
      <c r="F220" s="119" t="s">
        <v>925</v>
      </c>
      <c r="G220" s="119" t="s">
        <v>50</v>
      </c>
      <c r="H220" s="131" t="s">
        <v>56</v>
      </c>
      <c r="I220" s="122">
        <v>1250000000</v>
      </c>
      <c r="J220" s="131" t="s">
        <v>57</v>
      </c>
      <c r="K220" s="130"/>
      <c r="L220" s="130"/>
      <c r="M220" s="130"/>
      <c r="N220" s="130"/>
      <c r="O220" s="130"/>
      <c r="P220" s="13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v>1250000000</v>
      </c>
      <c r="AS220" s="24">
        <f t="shared" si="15"/>
        <v>0</v>
      </c>
      <c r="AT220" s="24">
        <f t="shared" si="16"/>
        <v>0</v>
      </c>
      <c r="AU220" s="24">
        <f t="shared" si="17"/>
        <v>0</v>
      </c>
      <c r="AV220" s="24">
        <f t="shared" si="18"/>
        <v>0</v>
      </c>
      <c r="AW220" s="24">
        <f t="shared" si="19"/>
        <v>0</v>
      </c>
    </row>
    <row r="221" spans="1:49" ht="45" hidden="1" x14ac:dyDescent="0.25">
      <c r="A221" s="119" t="s">
        <v>53</v>
      </c>
      <c r="B221" s="131" t="s">
        <v>607</v>
      </c>
      <c r="C221" s="119">
        <v>2018</v>
      </c>
      <c r="D221" s="131" t="s">
        <v>607</v>
      </c>
      <c r="E221" s="119" t="s">
        <v>608</v>
      </c>
      <c r="F221" s="119" t="s">
        <v>925</v>
      </c>
      <c r="G221" s="119" t="s">
        <v>50</v>
      </c>
      <c r="H221" s="131" t="s">
        <v>56</v>
      </c>
      <c r="I221" s="122">
        <v>870000000</v>
      </c>
      <c r="J221" s="131" t="s">
        <v>57</v>
      </c>
      <c r="K221" s="130"/>
      <c r="L221" s="130"/>
      <c r="M221" s="130"/>
      <c r="N221" s="130"/>
      <c r="O221" s="130"/>
      <c r="P221" s="13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v>870000000</v>
      </c>
      <c r="AS221" s="24">
        <f t="shared" si="15"/>
        <v>0</v>
      </c>
      <c r="AT221" s="24">
        <f t="shared" si="16"/>
        <v>0</v>
      </c>
      <c r="AU221" s="24">
        <f t="shared" si="17"/>
        <v>0</v>
      </c>
      <c r="AV221" s="24">
        <f t="shared" si="18"/>
        <v>0</v>
      </c>
      <c r="AW221" s="24">
        <f t="shared" si="19"/>
        <v>0</v>
      </c>
    </row>
    <row r="222" spans="1:49" ht="33.75" hidden="1" x14ac:dyDescent="0.25">
      <c r="A222" s="119" t="s">
        <v>53</v>
      </c>
      <c r="B222" s="131" t="s">
        <v>609</v>
      </c>
      <c r="C222" s="119">
        <v>2018</v>
      </c>
      <c r="D222" s="131" t="s">
        <v>609</v>
      </c>
      <c r="E222" s="119" t="s">
        <v>610</v>
      </c>
      <c r="F222" s="119" t="s">
        <v>925</v>
      </c>
      <c r="G222" s="119" t="s">
        <v>50</v>
      </c>
      <c r="H222" s="131" t="s">
        <v>56</v>
      </c>
      <c r="I222" s="122">
        <v>50000000</v>
      </c>
      <c r="J222" s="131" t="s">
        <v>57</v>
      </c>
      <c r="K222" s="130"/>
      <c r="L222" s="130"/>
      <c r="M222" s="130"/>
      <c r="N222" s="130"/>
      <c r="O222" s="130"/>
      <c r="P222" s="13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v>50000000</v>
      </c>
      <c r="AS222" s="24">
        <f t="shared" si="15"/>
        <v>0</v>
      </c>
      <c r="AT222" s="24">
        <f t="shared" si="16"/>
        <v>0</v>
      </c>
      <c r="AU222" s="24">
        <f t="shared" si="17"/>
        <v>0</v>
      </c>
      <c r="AV222" s="24">
        <f t="shared" si="18"/>
        <v>0</v>
      </c>
      <c r="AW222" s="24">
        <f t="shared" si="19"/>
        <v>0</v>
      </c>
    </row>
    <row r="223" spans="1:49" ht="45" hidden="1" x14ac:dyDescent="0.25">
      <c r="A223" s="119" t="s">
        <v>84</v>
      </c>
      <c r="B223" s="131" t="s">
        <v>611</v>
      </c>
      <c r="C223" s="119">
        <v>2018</v>
      </c>
      <c r="D223" s="131" t="s">
        <v>611</v>
      </c>
      <c r="E223" s="119" t="s">
        <v>612</v>
      </c>
      <c r="F223" s="119" t="s">
        <v>925</v>
      </c>
      <c r="G223" s="119" t="s">
        <v>50</v>
      </c>
      <c r="H223" s="119" t="s">
        <v>87</v>
      </c>
      <c r="I223" s="122">
        <v>2000000000</v>
      </c>
      <c r="J223" s="131" t="s">
        <v>57</v>
      </c>
      <c r="K223" s="130"/>
      <c r="L223" s="130"/>
      <c r="M223" s="130"/>
      <c r="N223" s="130"/>
      <c r="O223" s="130"/>
      <c r="P223" s="13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v>2000000000</v>
      </c>
      <c r="AS223" s="24">
        <f t="shared" si="15"/>
        <v>0</v>
      </c>
      <c r="AT223" s="24">
        <f t="shared" si="16"/>
        <v>0</v>
      </c>
      <c r="AU223" s="24">
        <f t="shared" si="17"/>
        <v>0</v>
      </c>
      <c r="AV223" s="24">
        <f t="shared" si="18"/>
        <v>0</v>
      </c>
      <c r="AW223" s="24">
        <f t="shared" si="19"/>
        <v>0</v>
      </c>
    </row>
    <row r="224" spans="1:49" ht="33.75" hidden="1" x14ac:dyDescent="0.25">
      <c r="A224" s="119" t="s">
        <v>47</v>
      </c>
      <c r="B224" s="167" t="s">
        <v>613</v>
      </c>
      <c r="C224" s="119">
        <v>2018</v>
      </c>
      <c r="D224" s="167" t="s">
        <v>613</v>
      </c>
      <c r="E224" s="119" t="s">
        <v>614</v>
      </c>
      <c r="F224" s="119" t="s">
        <v>929</v>
      </c>
      <c r="G224" s="119" t="s">
        <v>50</v>
      </c>
      <c r="H224" s="131" t="s">
        <v>51</v>
      </c>
      <c r="I224" s="122">
        <v>83358193</v>
      </c>
      <c r="J224" s="131" t="s">
        <v>63</v>
      </c>
      <c r="K224" s="130"/>
      <c r="L224" s="130"/>
      <c r="M224" s="130"/>
      <c r="N224" s="130"/>
      <c r="O224" s="130"/>
      <c r="P224" s="130"/>
      <c r="Q224" s="50"/>
      <c r="R224" s="50"/>
      <c r="S224" s="50"/>
      <c r="T224" s="50"/>
      <c r="U224" s="50"/>
      <c r="V224" s="50"/>
      <c r="W224" s="50"/>
      <c r="X224" s="50"/>
      <c r="Y224" s="50"/>
      <c r="Z224" s="50"/>
      <c r="AA224" s="50"/>
      <c r="AB224" s="50"/>
      <c r="AC224" s="50"/>
      <c r="AD224" s="50"/>
      <c r="AE224" s="50"/>
      <c r="AF224" s="50"/>
      <c r="AG224" s="50"/>
      <c r="AH224" s="50"/>
      <c r="AI224" s="50"/>
      <c r="AJ224" s="50"/>
      <c r="AK224" s="50">
        <v>83358193</v>
      </c>
      <c r="AL224" s="50"/>
      <c r="AM224" s="50"/>
      <c r="AN224" s="50"/>
      <c r="AO224" s="50"/>
      <c r="AP224" s="50"/>
      <c r="AQ224" s="50"/>
      <c r="AR224" s="50"/>
      <c r="AS224" s="24">
        <f t="shared" si="15"/>
        <v>0</v>
      </c>
      <c r="AT224" s="24">
        <f t="shared" si="16"/>
        <v>0</v>
      </c>
      <c r="AU224" s="24">
        <f t="shared" si="17"/>
        <v>83358193</v>
      </c>
      <c r="AV224" s="24">
        <f t="shared" si="18"/>
        <v>0</v>
      </c>
      <c r="AW224" s="24">
        <f t="shared" si="19"/>
        <v>0</v>
      </c>
    </row>
    <row r="225" spans="1:49" ht="90" hidden="1" x14ac:dyDescent="0.25">
      <c r="A225" s="119" t="s">
        <v>84</v>
      </c>
      <c r="B225" s="149" t="s">
        <v>615</v>
      </c>
      <c r="C225" s="119">
        <v>2018</v>
      </c>
      <c r="D225" s="149" t="s">
        <v>615</v>
      </c>
      <c r="E225" s="146" t="s">
        <v>616</v>
      </c>
      <c r="F225" s="119" t="s">
        <v>922</v>
      </c>
      <c r="G225" s="119" t="s">
        <v>50</v>
      </c>
      <c r="H225" s="119" t="s">
        <v>87</v>
      </c>
      <c r="I225" s="129">
        <v>830642015</v>
      </c>
      <c r="J225" s="119" t="s">
        <v>109</v>
      </c>
      <c r="K225" s="130"/>
      <c r="L225" s="130"/>
      <c r="M225" s="130"/>
      <c r="N225" s="130"/>
      <c r="O225" s="130"/>
      <c r="P225" s="130"/>
      <c r="Q225" s="50"/>
      <c r="R225" s="50">
        <v>207660503.75</v>
      </c>
      <c r="S225" s="50"/>
      <c r="T225" s="50"/>
      <c r="U225" s="50"/>
      <c r="V225" s="50"/>
      <c r="W225" s="50"/>
      <c r="X225" s="50"/>
      <c r="Y225" s="50"/>
      <c r="Z225" s="50"/>
      <c r="AA225" s="50"/>
      <c r="AB225" s="50"/>
      <c r="AC225" s="50"/>
      <c r="AD225" s="50"/>
      <c r="AE225" s="50"/>
      <c r="AF225" s="50"/>
      <c r="AG225" s="50"/>
      <c r="AH225" s="50"/>
      <c r="AI225" s="50">
        <v>207660503.75</v>
      </c>
      <c r="AJ225" s="50">
        <v>207660503.75</v>
      </c>
      <c r="AK225" s="50"/>
      <c r="AL225" s="50"/>
      <c r="AM225" s="50"/>
      <c r="AN225" s="50"/>
      <c r="AO225" s="50">
        <v>207660503.75</v>
      </c>
      <c r="AP225" s="50"/>
      <c r="AQ225" s="50"/>
      <c r="AR225" s="50"/>
      <c r="AS225" s="24">
        <f t="shared" si="15"/>
        <v>0</v>
      </c>
      <c r="AT225" s="24">
        <f t="shared" si="16"/>
        <v>622981511.25</v>
      </c>
      <c r="AU225" s="24">
        <f t="shared" si="17"/>
        <v>0</v>
      </c>
      <c r="AV225" s="24">
        <f t="shared" si="18"/>
        <v>0</v>
      </c>
      <c r="AW225" s="24">
        <f t="shared" si="19"/>
        <v>207660503.75</v>
      </c>
    </row>
    <row r="226" spans="1:49" ht="78.75" hidden="1" x14ac:dyDescent="0.25">
      <c r="A226" s="119" t="s">
        <v>84</v>
      </c>
      <c r="B226" s="149" t="s">
        <v>617</v>
      </c>
      <c r="C226" s="119">
        <v>2018</v>
      </c>
      <c r="D226" s="149" t="s">
        <v>617</v>
      </c>
      <c r="E226" s="146" t="s">
        <v>618</v>
      </c>
      <c r="F226" s="119" t="s">
        <v>922</v>
      </c>
      <c r="G226" s="119" t="s">
        <v>50</v>
      </c>
      <c r="H226" s="119" t="s">
        <v>87</v>
      </c>
      <c r="I226" s="129">
        <v>748689355</v>
      </c>
      <c r="J226" s="189" t="s">
        <v>112</v>
      </c>
      <c r="K226" s="130"/>
      <c r="L226" s="130"/>
      <c r="M226" s="130"/>
      <c r="N226" s="130"/>
      <c r="O226" s="130"/>
      <c r="P226" s="130"/>
      <c r="Q226" s="50"/>
      <c r="R226" s="50"/>
      <c r="S226" s="50"/>
      <c r="T226" s="50"/>
      <c r="U226" s="50"/>
      <c r="V226" s="50"/>
      <c r="W226" s="50"/>
      <c r="X226" s="50"/>
      <c r="Y226" s="50"/>
      <c r="Z226" s="50"/>
      <c r="AA226" s="50"/>
      <c r="AB226" s="50"/>
      <c r="AC226" s="50"/>
      <c r="AD226" s="50">
        <v>748689355</v>
      </c>
      <c r="AE226" s="50"/>
      <c r="AF226" s="50"/>
      <c r="AG226" s="50"/>
      <c r="AH226" s="50"/>
      <c r="AI226" s="50"/>
      <c r="AJ226" s="50"/>
      <c r="AK226" s="50"/>
      <c r="AL226" s="50"/>
      <c r="AM226" s="50"/>
      <c r="AN226" s="50"/>
      <c r="AO226" s="50"/>
      <c r="AP226" s="50"/>
      <c r="AQ226" s="50"/>
      <c r="AR226" s="50"/>
      <c r="AS226" s="24">
        <f t="shared" si="15"/>
        <v>0</v>
      </c>
      <c r="AT226" s="24">
        <f t="shared" si="16"/>
        <v>0</v>
      </c>
      <c r="AU226" s="24">
        <f t="shared" si="17"/>
        <v>748689355</v>
      </c>
      <c r="AV226" s="24">
        <f t="shared" si="18"/>
        <v>0</v>
      </c>
      <c r="AW226" s="24">
        <f t="shared" si="19"/>
        <v>0</v>
      </c>
    </row>
    <row r="227" spans="1:49" ht="33.75" hidden="1" x14ac:dyDescent="0.25">
      <c r="A227" s="119" t="s">
        <v>84</v>
      </c>
      <c r="B227" s="183" t="s">
        <v>619</v>
      </c>
      <c r="C227" s="119">
        <v>2018</v>
      </c>
      <c r="D227" s="183" t="s">
        <v>619</v>
      </c>
      <c r="E227" s="146" t="s">
        <v>620</v>
      </c>
      <c r="F227" s="119" t="s">
        <v>929</v>
      </c>
      <c r="G227" s="183" t="s">
        <v>340</v>
      </c>
      <c r="H227" s="119" t="s">
        <v>87</v>
      </c>
      <c r="I227" s="129">
        <v>1197140547</v>
      </c>
      <c r="J227" s="189" t="s">
        <v>191</v>
      </c>
      <c r="K227" s="130"/>
      <c r="L227" s="130"/>
      <c r="M227" s="130"/>
      <c r="N227" s="130"/>
      <c r="O227" s="130">
        <v>1197140547</v>
      </c>
      <c r="P227" s="13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24">
        <f t="shared" si="15"/>
        <v>0</v>
      </c>
      <c r="AT227" s="24">
        <f t="shared" si="16"/>
        <v>1197140547</v>
      </c>
      <c r="AU227" s="24">
        <f t="shared" si="17"/>
        <v>0</v>
      </c>
      <c r="AV227" s="24">
        <f t="shared" si="18"/>
        <v>0</v>
      </c>
      <c r="AW227" s="24">
        <f t="shared" si="19"/>
        <v>0</v>
      </c>
    </row>
    <row r="228" spans="1:49" ht="56.25" hidden="1" x14ac:dyDescent="0.25">
      <c r="A228" s="119" t="s">
        <v>53</v>
      </c>
      <c r="B228" s="131" t="s">
        <v>621</v>
      </c>
      <c r="C228" s="119">
        <v>2018</v>
      </c>
      <c r="D228" s="131" t="s">
        <v>621</v>
      </c>
      <c r="E228" s="120" t="s">
        <v>622</v>
      </c>
      <c r="F228" s="119" t="s">
        <v>922</v>
      </c>
      <c r="G228" s="119" t="s">
        <v>50</v>
      </c>
      <c r="H228" s="131" t="s">
        <v>56</v>
      </c>
      <c r="I228" s="122">
        <v>118868458</v>
      </c>
      <c r="J228" s="131" t="s">
        <v>57</v>
      </c>
      <c r="K228" s="130"/>
      <c r="L228" s="130"/>
      <c r="M228" s="130"/>
      <c r="N228" s="130"/>
      <c r="O228" s="130"/>
      <c r="P228" s="13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v>118868458</v>
      </c>
      <c r="AS228" s="24">
        <f t="shared" si="15"/>
        <v>0</v>
      </c>
      <c r="AT228" s="24">
        <f t="shared" si="16"/>
        <v>0</v>
      </c>
      <c r="AU228" s="24">
        <f t="shared" si="17"/>
        <v>0</v>
      </c>
      <c r="AV228" s="24">
        <f t="shared" si="18"/>
        <v>0</v>
      </c>
      <c r="AW228" s="24">
        <f t="shared" si="19"/>
        <v>0</v>
      </c>
    </row>
    <row r="229" spans="1:49" ht="123.75" x14ac:dyDescent="0.25">
      <c r="A229" s="121" t="s">
        <v>53</v>
      </c>
      <c r="B229" s="150" t="s">
        <v>623</v>
      </c>
      <c r="C229" s="121">
        <v>2018</v>
      </c>
      <c r="D229" s="131" t="s">
        <v>623</v>
      </c>
      <c r="E229" s="121" t="s">
        <v>624</v>
      </c>
      <c r="F229" s="121" t="s">
        <v>922</v>
      </c>
      <c r="G229" s="121" t="s">
        <v>155</v>
      </c>
      <c r="H229" s="131" t="s">
        <v>56</v>
      </c>
      <c r="I229" s="130">
        <v>1028151621</v>
      </c>
      <c r="J229" s="150" t="s">
        <v>931</v>
      </c>
      <c r="K229" s="130"/>
      <c r="L229" s="130">
        <v>46734164.590909094</v>
      </c>
      <c r="M229" s="130"/>
      <c r="N229" s="130">
        <v>46734164.590909094</v>
      </c>
      <c r="O229" s="130"/>
      <c r="P229" s="130">
        <v>46734164.590909094</v>
      </c>
      <c r="Q229" s="50">
        <v>46734164.590909094</v>
      </c>
      <c r="R229" s="50">
        <v>46734164.590909094</v>
      </c>
      <c r="S229" s="50"/>
      <c r="T229" s="50">
        <v>46734164.590909094</v>
      </c>
      <c r="U229" s="50">
        <v>46734164.590909094</v>
      </c>
      <c r="V229" s="50">
        <v>46734164.590909094</v>
      </c>
      <c r="W229" s="50">
        <v>46734164.590909094</v>
      </c>
      <c r="X229" s="50"/>
      <c r="Y229" s="50">
        <v>46734164.590909094</v>
      </c>
      <c r="Z229" s="50"/>
      <c r="AA229" s="50"/>
      <c r="AB229" s="50">
        <v>46734164.590909094</v>
      </c>
      <c r="AC229" s="50"/>
      <c r="AD229" s="50">
        <v>46734164.590909094</v>
      </c>
      <c r="AE229" s="50">
        <v>46734164.590909094</v>
      </c>
      <c r="AF229" s="50">
        <v>46734164.590909094</v>
      </c>
      <c r="AG229" s="50">
        <v>46734164.590909094</v>
      </c>
      <c r="AH229" s="50"/>
      <c r="AI229" s="50">
        <v>46734164.590909094</v>
      </c>
      <c r="AJ229" s="50">
        <v>46734164.590909094</v>
      </c>
      <c r="AK229" s="50">
        <v>46734164.590909094</v>
      </c>
      <c r="AL229" s="50">
        <v>46734164.590909094</v>
      </c>
      <c r="AM229" s="50">
        <v>46734164.590909094</v>
      </c>
      <c r="AN229" s="50">
        <v>46734164.590909094</v>
      </c>
      <c r="AO229" s="50">
        <v>46734164.590909094</v>
      </c>
      <c r="AP229" s="50"/>
      <c r="AQ229" s="50"/>
      <c r="AR229" s="50"/>
      <c r="AS229" s="24">
        <f t="shared" si="15"/>
        <v>0</v>
      </c>
      <c r="AT229" s="24">
        <f t="shared" si="16"/>
        <v>467341645.909091</v>
      </c>
      <c r="AU229" s="24">
        <f t="shared" si="17"/>
        <v>280404987.54545456</v>
      </c>
      <c r="AV229" s="24">
        <f t="shared" si="18"/>
        <v>93468329.181818187</v>
      </c>
      <c r="AW229" s="24">
        <f t="shared" si="19"/>
        <v>186936658.36363637</v>
      </c>
    </row>
    <row r="230" spans="1:49" ht="45" x14ac:dyDescent="0.25">
      <c r="A230" s="121" t="s">
        <v>53</v>
      </c>
      <c r="B230" s="150" t="s">
        <v>626</v>
      </c>
      <c r="C230" s="121">
        <v>2018</v>
      </c>
      <c r="D230" s="131" t="s">
        <v>626</v>
      </c>
      <c r="E230" s="121" t="s">
        <v>627</v>
      </c>
      <c r="F230" s="121" t="s">
        <v>928</v>
      </c>
      <c r="G230" s="121" t="s">
        <v>171</v>
      </c>
      <c r="H230" s="131" t="s">
        <v>56</v>
      </c>
      <c r="I230" s="130">
        <v>81163280</v>
      </c>
      <c r="J230" s="121" t="s">
        <v>628</v>
      </c>
      <c r="K230" s="130"/>
      <c r="L230" s="130">
        <v>16232656</v>
      </c>
      <c r="M230" s="130"/>
      <c r="N230" s="130"/>
      <c r="O230" s="130"/>
      <c r="P230" s="130">
        <v>16232656</v>
      </c>
      <c r="Q230" s="50"/>
      <c r="R230" s="50"/>
      <c r="S230" s="50"/>
      <c r="T230" s="50"/>
      <c r="U230" s="50">
        <v>16232656</v>
      </c>
      <c r="V230" s="50"/>
      <c r="W230" s="50"/>
      <c r="X230" s="50"/>
      <c r="Y230" s="50"/>
      <c r="Z230" s="50"/>
      <c r="AA230" s="50"/>
      <c r="AB230" s="50"/>
      <c r="AC230" s="50"/>
      <c r="AD230" s="50"/>
      <c r="AE230" s="50">
        <v>16232656</v>
      </c>
      <c r="AF230" s="50"/>
      <c r="AG230" s="50"/>
      <c r="AH230" s="50"/>
      <c r="AI230" s="50"/>
      <c r="AJ230" s="50">
        <v>16232656</v>
      </c>
      <c r="AK230" s="50"/>
      <c r="AL230" s="50"/>
      <c r="AM230" s="50"/>
      <c r="AN230" s="50"/>
      <c r="AO230" s="50"/>
      <c r="AP230" s="50"/>
      <c r="AQ230" s="50"/>
      <c r="AR230" s="50"/>
      <c r="AS230" s="24">
        <f t="shared" si="15"/>
        <v>0</v>
      </c>
      <c r="AT230" s="24">
        <f t="shared" si="16"/>
        <v>32465312</v>
      </c>
      <c r="AU230" s="24">
        <f t="shared" si="17"/>
        <v>16232656</v>
      </c>
      <c r="AV230" s="24">
        <f t="shared" si="18"/>
        <v>16232656</v>
      </c>
      <c r="AW230" s="24">
        <f t="shared" si="19"/>
        <v>16232656</v>
      </c>
    </row>
    <row r="231" spans="1:49" ht="33.75" hidden="1" x14ac:dyDescent="0.25">
      <c r="A231" s="119" t="s">
        <v>53</v>
      </c>
      <c r="B231" s="131" t="s">
        <v>629</v>
      </c>
      <c r="C231" s="119">
        <v>2018</v>
      </c>
      <c r="D231" s="131" t="s">
        <v>629</v>
      </c>
      <c r="E231" s="120" t="s">
        <v>630</v>
      </c>
      <c r="F231" s="119" t="s">
        <v>922</v>
      </c>
      <c r="G231" s="131" t="s">
        <v>631</v>
      </c>
      <c r="H231" s="131" t="s">
        <v>56</v>
      </c>
      <c r="I231" s="122">
        <v>139860000</v>
      </c>
      <c r="J231" s="131" t="s">
        <v>92</v>
      </c>
      <c r="K231" s="130"/>
      <c r="L231" s="130"/>
      <c r="M231" s="130"/>
      <c r="N231" s="130"/>
      <c r="O231" s="130"/>
      <c r="P231" s="13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v>139860000</v>
      </c>
      <c r="AN231" s="50"/>
      <c r="AO231" s="50"/>
      <c r="AP231" s="50"/>
      <c r="AQ231" s="50"/>
      <c r="AR231" s="50"/>
      <c r="AS231" s="24">
        <f t="shared" si="15"/>
        <v>0</v>
      </c>
      <c r="AT231" s="24">
        <f t="shared" si="16"/>
        <v>0</v>
      </c>
      <c r="AU231" s="24">
        <f t="shared" si="17"/>
        <v>139860000</v>
      </c>
      <c r="AV231" s="24">
        <f t="shared" si="18"/>
        <v>0</v>
      </c>
      <c r="AW231" s="24">
        <f t="shared" si="19"/>
        <v>0</v>
      </c>
    </row>
    <row r="232" spans="1:49" ht="33.75" hidden="1" x14ac:dyDescent="0.25">
      <c r="A232" s="119" t="s">
        <v>84</v>
      </c>
      <c r="B232" s="131" t="s">
        <v>632</v>
      </c>
      <c r="C232" s="119">
        <v>2018</v>
      </c>
      <c r="D232" s="131" t="s">
        <v>632</v>
      </c>
      <c r="E232" s="120" t="s">
        <v>633</v>
      </c>
      <c r="F232" s="119" t="s">
        <v>922</v>
      </c>
      <c r="G232" s="119" t="s">
        <v>182</v>
      </c>
      <c r="H232" s="119" t="s">
        <v>87</v>
      </c>
      <c r="I232" s="122">
        <v>1327093000</v>
      </c>
      <c r="J232" s="131" t="s">
        <v>57</v>
      </c>
      <c r="K232" s="130"/>
      <c r="L232" s="130"/>
      <c r="M232" s="130"/>
      <c r="N232" s="130"/>
      <c r="O232" s="130"/>
      <c r="P232" s="13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v>1327093000</v>
      </c>
      <c r="AS232" s="24">
        <f t="shared" si="15"/>
        <v>0</v>
      </c>
      <c r="AT232" s="24">
        <f t="shared" si="16"/>
        <v>0</v>
      </c>
      <c r="AU232" s="24">
        <f t="shared" si="17"/>
        <v>0</v>
      </c>
      <c r="AV232" s="24">
        <f t="shared" si="18"/>
        <v>0</v>
      </c>
      <c r="AW232" s="24">
        <f t="shared" si="19"/>
        <v>0</v>
      </c>
    </row>
    <row r="233" spans="1:49" ht="33.75" hidden="1" x14ac:dyDescent="0.25">
      <c r="A233" s="119" t="s">
        <v>84</v>
      </c>
      <c r="B233" s="167" t="s">
        <v>634</v>
      </c>
      <c r="C233" s="119">
        <v>2018</v>
      </c>
      <c r="D233" s="167" t="s">
        <v>634</v>
      </c>
      <c r="E233" s="120" t="s">
        <v>635</v>
      </c>
      <c r="F233" s="119" t="s">
        <v>922</v>
      </c>
      <c r="G233" s="119" t="s">
        <v>182</v>
      </c>
      <c r="H233" s="119" t="s">
        <v>87</v>
      </c>
      <c r="I233" s="122">
        <v>896000000</v>
      </c>
      <c r="J233" s="131" t="s">
        <v>57</v>
      </c>
      <c r="K233" s="130"/>
      <c r="L233" s="130"/>
      <c r="M233" s="130"/>
      <c r="N233" s="130"/>
      <c r="O233" s="130"/>
      <c r="P233" s="13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v>896000000</v>
      </c>
      <c r="AS233" s="24">
        <f t="shared" si="15"/>
        <v>0</v>
      </c>
      <c r="AT233" s="24">
        <f t="shared" si="16"/>
        <v>0</v>
      </c>
      <c r="AU233" s="24">
        <f t="shared" si="17"/>
        <v>0</v>
      </c>
      <c r="AV233" s="24">
        <f t="shared" si="18"/>
        <v>0</v>
      </c>
      <c r="AW233" s="24">
        <f t="shared" si="19"/>
        <v>0</v>
      </c>
    </row>
    <row r="234" spans="1:49" ht="33.75" hidden="1" x14ac:dyDescent="0.25">
      <c r="A234" s="119" t="s">
        <v>84</v>
      </c>
      <c r="B234" s="131" t="s">
        <v>636</v>
      </c>
      <c r="C234" s="119">
        <v>2018</v>
      </c>
      <c r="D234" s="131" t="s">
        <v>636</v>
      </c>
      <c r="E234" s="120" t="s">
        <v>637</v>
      </c>
      <c r="F234" s="119" t="s">
        <v>922</v>
      </c>
      <c r="G234" s="119" t="s">
        <v>182</v>
      </c>
      <c r="H234" s="119" t="s">
        <v>87</v>
      </c>
      <c r="I234" s="122">
        <v>4000000000</v>
      </c>
      <c r="J234" s="131" t="s">
        <v>57</v>
      </c>
      <c r="K234" s="130"/>
      <c r="L234" s="130"/>
      <c r="M234" s="130"/>
      <c r="N234" s="130"/>
      <c r="O234" s="130"/>
      <c r="P234" s="13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v>4000000000</v>
      </c>
      <c r="AS234" s="24">
        <f t="shared" si="15"/>
        <v>0</v>
      </c>
      <c r="AT234" s="24">
        <f t="shared" si="16"/>
        <v>0</v>
      </c>
      <c r="AU234" s="24">
        <f t="shared" si="17"/>
        <v>0</v>
      </c>
      <c r="AV234" s="24">
        <f t="shared" si="18"/>
        <v>0</v>
      </c>
      <c r="AW234" s="24">
        <f t="shared" si="19"/>
        <v>0</v>
      </c>
    </row>
    <row r="235" spans="1:49" ht="33.75" hidden="1" x14ac:dyDescent="0.25">
      <c r="A235" s="119" t="s">
        <v>84</v>
      </c>
      <c r="B235" s="131" t="s">
        <v>638</v>
      </c>
      <c r="C235" s="119">
        <v>2018</v>
      </c>
      <c r="D235" s="131" t="s">
        <v>638</v>
      </c>
      <c r="E235" s="120" t="s">
        <v>188</v>
      </c>
      <c r="F235" s="119" t="s">
        <v>922</v>
      </c>
      <c r="G235" s="119" t="s">
        <v>182</v>
      </c>
      <c r="H235" s="119" t="s">
        <v>87</v>
      </c>
      <c r="I235" s="122">
        <v>1000000000</v>
      </c>
      <c r="J235" s="131" t="s">
        <v>57</v>
      </c>
      <c r="K235" s="130"/>
      <c r="L235" s="130"/>
      <c r="M235" s="130"/>
      <c r="N235" s="130"/>
      <c r="O235" s="130"/>
      <c r="P235" s="13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v>1000000000</v>
      </c>
      <c r="AS235" s="24">
        <f t="shared" si="15"/>
        <v>0</v>
      </c>
      <c r="AT235" s="24">
        <f t="shared" si="16"/>
        <v>0</v>
      </c>
      <c r="AU235" s="24">
        <f t="shared" si="17"/>
        <v>0</v>
      </c>
      <c r="AV235" s="24">
        <f t="shared" si="18"/>
        <v>0</v>
      </c>
      <c r="AW235" s="24">
        <f t="shared" si="19"/>
        <v>0</v>
      </c>
    </row>
    <row r="236" spans="1:49" ht="33.75" hidden="1" x14ac:dyDescent="0.25">
      <c r="A236" s="119" t="s">
        <v>84</v>
      </c>
      <c r="B236" s="131" t="s">
        <v>639</v>
      </c>
      <c r="C236" s="119">
        <v>2018</v>
      </c>
      <c r="D236" s="131" t="s">
        <v>639</v>
      </c>
      <c r="E236" s="120" t="s">
        <v>640</v>
      </c>
      <c r="F236" s="119" t="s">
        <v>922</v>
      </c>
      <c r="G236" s="119" t="s">
        <v>182</v>
      </c>
      <c r="H236" s="119" t="s">
        <v>87</v>
      </c>
      <c r="I236" s="122">
        <v>780382835</v>
      </c>
      <c r="J236" s="131" t="s">
        <v>57</v>
      </c>
      <c r="K236" s="130"/>
      <c r="L236" s="130"/>
      <c r="M236" s="130"/>
      <c r="N236" s="130"/>
      <c r="O236" s="130"/>
      <c r="P236" s="13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v>780382835</v>
      </c>
      <c r="AS236" s="24">
        <f t="shared" si="15"/>
        <v>0</v>
      </c>
      <c r="AT236" s="24">
        <f t="shared" si="16"/>
        <v>0</v>
      </c>
      <c r="AU236" s="24">
        <f t="shared" si="17"/>
        <v>0</v>
      </c>
      <c r="AV236" s="24">
        <f t="shared" si="18"/>
        <v>0</v>
      </c>
      <c r="AW236" s="24">
        <f t="shared" si="19"/>
        <v>0</v>
      </c>
    </row>
    <row r="237" spans="1:49" ht="45" hidden="1" x14ac:dyDescent="0.25">
      <c r="A237" s="119" t="s">
        <v>53</v>
      </c>
      <c r="B237" s="128" t="s">
        <v>641</v>
      </c>
      <c r="C237" s="119">
        <v>2018</v>
      </c>
      <c r="D237" s="128" t="s">
        <v>641</v>
      </c>
      <c r="E237" s="127" t="s">
        <v>642</v>
      </c>
      <c r="F237" s="119" t="s">
        <v>928</v>
      </c>
      <c r="G237" s="119" t="s">
        <v>290</v>
      </c>
      <c r="H237" s="188" t="s">
        <v>56</v>
      </c>
      <c r="I237" s="129">
        <v>209475974</v>
      </c>
      <c r="J237" s="131" t="s">
        <v>57</v>
      </c>
      <c r="K237" s="130"/>
      <c r="L237" s="130"/>
      <c r="M237" s="130"/>
      <c r="N237" s="130"/>
      <c r="O237" s="130"/>
      <c r="P237" s="13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v>209475974</v>
      </c>
      <c r="AS237" s="24">
        <f t="shared" si="15"/>
        <v>0</v>
      </c>
      <c r="AT237" s="24">
        <f t="shared" si="16"/>
        <v>0</v>
      </c>
      <c r="AU237" s="24">
        <f t="shared" si="17"/>
        <v>0</v>
      </c>
      <c r="AV237" s="24">
        <f t="shared" si="18"/>
        <v>0</v>
      </c>
      <c r="AW237" s="24">
        <f t="shared" si="19"/>
        <v>0</v>
      </c>
    </row>
    <row r="238" spans="1:49" ht="78.75" hidden="1" x14ac:dyDescent="0.25">
      <c r="A238" s="119" t="s">
        <v>84</v>
      </c>
      <c r="B238" s="151" t="s">
        <v>643</v>
      </c>
      <c r="C238" s="119">
        <v>2018</v>
      </c>
      <c r="D238" s="151" t="s">
        <v>643</v>
      </c>
      <c r="E238" s="127" t="s">
        <v>644</v>
      </c>
      <c r="F238" s="119" t="s">
        <v>922</v>
      </c>
      <c r="G238" s="119" t="s">
        <v>50</v>
      </c>
      <c r="H238" s="119" t="s">
        <v>87</v>
      </c>
      <c r="I238" s="129">
        <v>602583751</v>
      </c>
      <c r="J238" s="188" t="s">
        <v>645</v>
      </c>
      <c r="K238" s="130"/>
      <c r="L238" s="130">
        <v>602583751</v>
      </c>
      <c r="M238" s="130"/>
      <c r="N238" s="130"/>
      <c r="O238" s="130"/>
      <c r="P238" s="13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24">
        <f t="shared" si="15"/>
        <v>0</v>
      </c>
      <c r="AT238" s="24">
        <f t="shared" si="16"/>
        <v>602583751</v>
      </c>
      <c r="AU238" s="24">
        <f t="shared" si="17"/>
        <v>0</v>
      </c>
      <c r="AV238" s="24">
        <f t="shared" si="18"/>
        <v>0</v>
      </c>
      <c r="AW238" s="24">
        <f t="shared" si="19"/>
        <v>0</v>
      </c>
    </row>
    <row r="239" spans="1:49" ht="45" hidden="1" x14ac:dyDescent="0.25">
      <c r="A239" s="119" t="s">
        <v>53</v>
      </c>
      <c r="B239" s="131" t="s">
        <v>646</v>
      </c>
      <c r="C239" s="119">
        <v>2018</v>
      </c>
      <c r="D239" s="131" t="s">
        <v>646</v>
      </c>
      <c r="E239" s="119" t="s">
        <v>647</v>
      </c>
      <c r="F239" s="119" t="s">
        <v>929</v>
      </c>
      <c r="G239" s="131" t="s">
        <v>648</v>
      </c>
      <c r="H239" s="131" t="s">
        <v>56</v>
      </c>
      <c r="I239" s="122">
        <v>111692748</v>
      </c>
      <c r="J239" s="131" t="s">
        <v>112</v>
      </c>
      <c r="K239" s="130"/>
      <c r="L239" s="130"/>
      <c r="M239" s="130"/>
      <c r="N239" s="130"/>
      <c r="O239" s="130"/>
      <c r="P239" s="130"/>
      <c r="Q239" s="50"/>
      <c r="R239" s="50"/>
      <c r="S239" s="50"/>
      <c r="T239" s="50"/>
      <c r="U239" s="50"/>
      <c r="V239" s="50"/>
      <c r="W239" s="50"/>
      <c r="X239" s="50"/>
      <c r="Y239" s="50"/>
      <c r="Z239" s="50"/>
      <c r="AA239" s="50"/>
      <c r="AB239" s="50"/>
      <c r="AC239" s="50"/>
      <c r="AD239" s="50">
        <v>111692748</v>
      </c>
      <c r="AE239" s="50"/>
      <c r="AF239" s="50"/>
      <c r="AG239" s="50"/>
      <c r="AH239" s="50"/>
      <c r="AI239" s="50"/>
      <c r="AJ239" s="50"/>
      <c r="AK239" s="50"/>
      <c r="AL239" s="50"/>
      <c r="AM239" s="50"/>
      <c r="AN239" s="50"/>
      <c r="AO239" s="50"/>
      <c r="AP239" s="50"/>
      <c r="AQ239" s="50"/>
      <c r="AR239" s="50"/>
      <c r="AS239" s="24">
        <f t="shared" si="15"/>
        <v>0</v>
      </c>
      <c r="AT239" s="24">
        <f t="shared" si="16"/>
        <v>0</v>
      </c>
      <c r="AU239" s="24">
        <f t="shared" si="17"/>
        <v>111692748</v>
      </c>
      <c r="AV239" s="24">
        <f t="shared" si="18"/>
        <v>0</v>
      </c>
      <c r="AW239" s="24">
        <f t="shared" si="19"/>
        <v>0</v>
      </c>
    </row>
    <row r="240" spans="1:49" ht="45" hidden="1" x14ac:dyDescent="0.25">
      <c r="A240" s="119" t="s">
        <v>53</v>
      </c>
      <c r="B240" s="131" t="s">
        <v>649</v>
      </c>
      <c r="C240" s="119">
        <v>2018</v>
      </c>
      <c r="D240" s="131" t="s">
        <v>649</v>
      </c>
      <c r="E240" s="119" t="s">
        <v>650</v>
      </c>
      <c r="F240" s="119" t="s">
        <v>929</v>
      </c>
      <c r="G240" s="131" t="s">
        <v>171</v>
      </c>
      <c r="H240" s="131" t="s">
        <v>56</v>
      </c>
      <c r="I240" s="122">
        <v>226158475</v>
      </c>
      <c r="J240" s="131" t="s">
        <v>57</v>
      </c>
      <c r="K240" s="130"/>
      <c r="L240" s="130"/>
      <c r="M240" s="130"/>
      <c r="N240" s="130"/>
      <c r="O240" s="130"/>
      <c r="P240" s="13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v>226158475</v>
      </c>
      <c r="AS240" s="24">
        <f t="shared" si="15"/>
        <v>0</v>
      </c>
      <c r="AT240" s="24">
        <f t="shared" si="16"/>
        <v>0</v>
      </c>
      <c r="AU240" s="24">
        <f t="shared" si="17"/>
        <v>0</v>
      </c>
      <c r="AV240" s="24">
        <f t="shared" si="18"/>
        <v>0</v>
      </c>
      <c r="AW240" s="24">
        <f t="shared" si="19"/>
        <v>0</v>
      </c>
    </row>
    <row r="241" spans="1:49" ht="90" x14ac:dyDescent="0.25">
      <c r="A241" s="121" t="s">
        <v>53</v>
      </c>
      <c r="B241" s="161" t="s">
        <v>651</v>
      </c>
      <c r="C241" s="121">
        <v>2018</v>
      </c>
      <c r="D241" s="128" t="s">
        <v>651</v>
      </c>
      <c r="E241" s="121" t="s">
        <v>652</v>
      </c>
      <c r="F241" s="121" t="s">
        <v>926</v>
      </c>
      <c r="G241" s="121" t="s">
        <v>50</v>
      </c>
      <c r="H241" s="131" t="s">
        <v>56</v>
      </c>
      <c r="I241" s="130">
        <v>217984814</v>
      </c>
      <c r="J241" s="121" t="s">
        <v>653</v>
      </c>
      <c r="K241" s="130"/>
      <c r="L241" s="130">
        <v>15570343.857142856</v>
      </c>
      <c r="M241" s="130"/>
      <c r="N241" s="130"/>
      <c r="O241" s="130">
        <v>15570343.857142856</v>
      </c>
      <c r="P241" s="130">
        <v>15570343.857142856</v>
      </c>
      <c r="Q241" s="50">
        <v>15570343.857142856</v>
      </c>
      <c r="R241" s="50"/>
      <c r="S241" s="50"/>
      <c r="T241" s="50"/>
      <c r="U241" s="50"/>
      <c r="V241" s="50"/>
      <c r="W241" s="50"/>
      <c r="X241" s="50">
        <v>15570343.857142856</v>
      </c>
      <c r="Y241" s="50"/>
      <c r="Z241" s="50"/>
      <c r="AA241" s="50"/>
      <c r="AB241" s="50">
        <v>15570343.857142856</v>
      </c>
      <c r="AC241" s="50"/>
      <c r="AD241" s="50">
        <v>15570343.857142856</v>
      </c>
      <c r="AE241" s="50">
        <v>15570343.857142856</v>
      </c>
      <c r="AF241" s="50">
        <v>15570343.857142856</v>
      </c>
      <c r="AG241" s="50"/>
      <c r="AH241" s="50"/>
      <c r="AI241" s="50">
        <v>15570343.857142856</v>
      </c>
      <c r="AJ241" s="50">
        <v>15570343.857142856</v>
      </c>
      <c r="AK241" s="50">
        <v>15570343.857142856</v>
      </c>
      <c r="AL241" s="50">
        <v>15570343.857142856</v>
      </c>
      <c r="AM241" s="50"/>
      <c r="AN241" s="50"/>
      <c r="AO241" s="50">
        <v>15570343.857142856</v>
      </c>
      <c r="AP241" s="50"/>
      <c r="AQ241" s="50"/>
      <c r="AR241" s="50"/>
      <c r="AS241" s="24">
        <f t="shared" si="15"/>
        <v>0</v>
      </c>
      <c r="AT241" s="24">
        <f t="shared" si="16"/>
        <v>108992406.99999999</v>
      </c>
      <c r="AU241" s="24">
        <f t="shared" si="17"/>
        <v>62281375.428571425</v>
      </c>
      <c r="AV241" s="24">
        <f t="shared" si="18"/>
        <v>15570343.857142856</v>
      </c>
      <c r="AW241" s="24">
        <f t="shared" si="19"/>
        <v>31140687.714285713</v>
      </c>
    </row>
    <row r="242" spans="1:49" ht="33.75" hidden="1" x14ac:dyDescent="0.25">
      <c r="A242" s="119" t="s">
        <v>53</v>
      </c>
      <c r="B242" s="128" t="s">
        <v>654</v>
      </c>
      <c r="C242" s="119">
        <v>2018</v>
      </c>
      <c r="D242" s="128" t="s">
        <v>654</v>
      </c>
      <c r="E242" s="127" t="s">
        <v>655</v>
      </c>
      <c r="F242" s="119" t="s">
        <v>927</v>
      </c>
      <c r="G242" s="119" t="s">
        <v>50</v>
      </c>
      <c r="H242" s="131" t="s">
        <v>56</v>
      </c>
      <c r="I242" s="129">
        <v>41872210</v>
      </c>
      <c r="J242" s="128" t="s">
        <v>57</v>
      </c>
      <c r="K242" s="130"/>
      <c r="L242" s="130"/>
      <c r="M242" s="130"/>
      <c r="N242" s="130"/>
      <c r="O242" s="130"/>
      <c r="P242" s="13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v>41872210</v>
      </c>
      <c r="AS242" s="24">
        <f t="shared" si="15"/>
        <v>0</v>
      </c>
      <c r="AT242" s="24">
        <f t="shared" si="16"/>
        <v>0</v>
      </c>
      <c r="AU242" s="24">
        <f t="shared" si="17"/>
        <v>0</v>
      </c>
      <c r="AV242" s="24">
        <f t="shared" si="18"/>
        <v>0</v>
      </c>
      <c r="AW242" s="24">
        <f t="shared" si="19"/>
        <v>0</v>
      </c>
    </row>
    <row r="243" spans="1:49" ht="33.75" hidden="1" x14ac:dyDescent="0.25">
      <c r="A243" s="119" t="s">
        <v>53</v>
      </c>
      <c r="B243" s="151" t="s">
        <v>656</v>
      </c>
      <c r="C243" s="119">
        <v>2018</v>
      </c>
      <c r="D243" s="151" t="s">
        <v>656</v>
      </c>
      <c r="E243" s="127" t="s">
        <v>101</v>
      </c>
      <c r="F243" s="119" t="s">
        <v>924</v>
      </c>
      <c r="G243" s="119" t="s">
        <v>50</v>
      </c>
      <c r="H243" s="131" t="s">
        <v>56</v>
      </c>
      <c r="I243" s="129">
        <v>100392960</v>
      </c>
      <c r="J243" s="128" t="s">
        <v>57</v>
      </c>
      <c r="K243" s="130"/>
      <c r="L243" s="130"/>
      <c r="M243" s="130"/>
      <c r="N243" s="130"/>
      <c r="O243" s="130"/>
      <c r="P243" s="13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v>100392960</v>
      </c>
      <c r="AS243" s="24">
        <f t="shared" si="15"/>
        <v>0</v>
      </c>
      <c r="AT243" s="24">
        <f t="shared" si="16"/>
        <v>0</v>
      </c>
      <c r="AU243" s="24">
        <f t="shared" si="17"/>
        <v>0</v>
      </c>
      <c r="AV243" s="24">
        <f t="shared" si="18"/>
        <v>0</v>
      </c>
      <c r="AW243" s="24">
        <f t="shared" si="19"/>
        <v>0</v>
      </c>
    </row>
    <row r="244" spans="1:49" ht="33.75" hidden="1" x14ac:dyDescent="0.25">
      <c r="A244" s="119" t="s">
        <v>53</v>
      </c>
      <c r="B244" s="151" t="s">
        <v>657</v>
      </c>
      <c r="C244" s="119">
        <v>2018</v>
      </c>
      <c r="D244" s="151" t="s">
        <v>657</v>
      </c>
      <c r="E244" s="127" t="s">
        <v>139</v>
      </c>
      <c r="F244" s="119" t="s">
        <v>922</v>
      </c>
      <c r="G244" s="119" t="s">
        <v>50</v>
      </c>
      <c r="H244" s="131" t="s">
        <v>56</v>
      </c>
      <c r="I244" s="129">
        <v>230452374</v>
      </c>
      <c r="J244" s="119" t="s">
        <v>140</v>
      </c>
      <c r="K244" s="130"/>
      <c r="L244" s="130">
        <v>46090474.799999997</v>
      </c>
      <c r="M244" s="130"/>
      <c r="N244" s="130"/>
      <c r="O244" s="130"/>
      <c r="P244" s="130"/>
      <c r="Q244" s="50"/>
      <c r="R244" s="50"/>
      <c r="S244" s="50"/>
      <c r="T244" s="50"/>
      <c r="U244" s="50"/>
      <c r="V244" s="50"/>
      <c r="W244" s="50">
        <v>46090474.799999997</v>
      </c>
      <c r="X244" s="50"/>
      <c r="Y244" s="50"/>
      <c r="Z244" s="50"/>
      <c r="AA244" s="50"/>
      <c r="AB244" s="50"/>
      <c r="AC244" s="50"/>
      <c r="AD244" s="50">
        <v>46090474.799999997</v>
      </c>
      <c r="AE244" s="50">
        <v>46090474.799999997</v>
      </c>
      <c r="AF244" s="50"/>
      <c r="AG244" s="50"/>
      <c r="AH244" s="50">
        <v>46090474.799999997</v>
      </c>
      <c r="AI244" s="50"/>
      <c r="AJ244" s="50"/>
      <c r="AK244" s="50"/>
      <c r="AL244" s="50"/>
      <c r="AM244" s="50"/>
      <c r="AN244" s="50"/>
      <c r="AO244" s="50"/>
      <c r="AP244" s="50"/>
      <c r="AQ244" s="50"/>
      <c r="AR244" s="50"/>
      <c r="AS244" s="24">
        <f t="shared" si="15"/>
        <v>46090474.799999997</v>
      </c>
      <c r="AT244" s="24">
        <f t="shared" si="16"/>
        <v>46090474.799999997</v>
      </c>
      <c r="AU244" s="24">
        <f t="shared" si="17"/>
        <v>46090474.799999997</v>
      </c>
      <c r="AV244" s="24">
        <f t="shared" si="18"/>
        <v>46090474.799999997</v>
      </c>
      <c r="AW244" s="24">
        <f t="shared" si="19"/>
        <v>46090474.799999997</v>
      </c>
    </row>
    <row r="245" spans="1:49" ht="67.5" hidden="1" x14ac:dyDescent="0.25">
      <c r="A245" s="119" t="s">
        <v>53</v>
      </c>
      <c r="B245" s="131" t="s">
        <v>658</v>
      </c>
      <c r="C245" s="119">
        <v>2018</v>
      </c>
      <c r="D245" s="131" t="s">
        <v>658</v>
      </c>
      <c r="E245" s="119" t="s">
        <v>659</v>
      </c>
      <c r="F245" s="119" t="s">
        <v>922</v>
      </c>
      <c r="G245" s="131" t="s">
        <v>660</v>
      </c>
      <c r="H245" s="131" t="s">
        <v>56</v>
      </c>
      <c r="I245" s="122">
        <v>680660442</v>
      </c>
      <c r="J245" s="131" t="s">
        <v>57</v>
      </c>
      <c r="K245" s="130"/>
      <c r="L245" s="130"/>
      <c r="M245" s="130"/>
      <c r="N245" s="130"/>
      <c r="O245" s="130"/>
      <c r="P245" s="13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v>680660442</v>
      </c>
      <c r="AS245" s="24">
        <f t="shared" si="15"/>
        <v>0</v>
      </c>
      <c r="AT245" s="24">
        <f t="shared" si="16"/>
        <v>0</v>
      </c>
      <c r="AU245" s="24">
        <f t="shared" si="17"/>
        <v>0</v>
      </c>
      <c r="AV245" s="24">
        <f t="shared" si="18"/>
        <v>0</v>
      </c>
      <c r="AW245" s="24">
        <f t="shared" si="19"/>
        <v>0</v>
      </c>
    </row>
    <row r="246" spans="1:49" ht="67.5" hidden="1" x14ac:dyDescent="0.25">
      <c r="A246" s="119" t="s">
        <v>84</v>
      </c>
      <c r="B246" s="151" t="s">
        <v>661</v>
      </c>
      <c r="C246" s="119">
        <v>2018</v>
      </c>
      <c r="D246" s="151" t="s">
        <v>661</v>
      </c>
      <c r="E246" s="127" t="s">
        <v>662</v>
      </c>
      <c r="F246" s="119" t="s">
        <v>922</v>
      </c>
      <c r="G246" s="119" t="s">
        <v>50</v>
      </c>
      <c r="H246" s="119" t="s">
        <v>87</v>
      </c>
      <c r="I246" s="129">
        <v>793953720</v>
      </c>
      <c r="J246" s="128" t="s">
        <v>115</v>
      </c>
      <c r="K246" s="130"/>
      <c r="L246" s="130"/>
      <c r="M246" s="130"/>
      <c r="N246" s="130"/>
      <c r="O246" s="130"/>
      <c r="P246" s="13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v>793953720</v>
      </c>
      <c r="AP246" s="50"/>
      <c r="AQ246" s="50"/>
      <c r="AR246" s="50"/>
      <c r="AS246" s="24">
        <f t="shared" si="15"/>
        <v>0</v>
      </c>
      <c r="AT246" s="24">
        <f t="shared" si="16"/>
        <v>0</v>
      </c>
      <c r="AU246" s="24">
        <f t="shared" si="17"/>
        <v>0</v>
      </c>
      <c r="AV246" s="24">
        <f t="shared" si="18"/>
        <v>0</v>
      </c>
      <c r="AW246" s="24">
        <f t="shared" si="19"/>
        <v>793953720</v>
      </c>
    </row>
    <row r="247" spans="1:49" ht="78.75" hidden="1" x14ac:dyDescent="0.25">
      <c r="A247" s="119" t="s">
        <v>84</v>
      </c>
      <c r="B247" s="151" t="s">
        <v>663</v>
      </c>
      <c r="C247" s="119">
        <v>2018</v>
      </c>
      <c r="D247" s="151" t="s">
        <v>663</v>
      </c>
      <c r="E247" s="127" t="s">
        <v>103</v>
      </c>
      <c r="F247" s="119" t="s">
        <v>922</v>
      </c>
      <c r="G247" s="119" t="s">
        <v>50</v>
      </c>
      <c r="H247" s="119" t="s">
        <v>87</v>
      </c>
      <c r="I247" s="129">
        <v>764220380</v>
      </c>
      <c r="J247" s="128" t="s">
        <v>104</v>
      </c>
      <c r="K247" s="130"/>
      <c r="L247" s="130"/>
      <c r="M247" s="130"/>
      <c r="N247" s="130"/>
      <c r="O247" s="130"/>
      <c r="P247" s="130"/>
      <c r="Q247" s="50"/>
      <c r="R247" s="50"/>
      <c r="S247" s="50"/>
      <c r="T247" s="50"/>
      <c r="U247" s="50"/>
      <c r="V247" s="50"/>
      <c r="W247" s="50"/>
      <c r="X247" s="50"/>
      <c r="Y247" s="50"/>
      <c r="Z247" s="50"/>
      <c r="AA247" s="50"/>
      <c r="AB247" s="50"/>
      <c r="AC247" s="50"/>
      <c r="AD247" s="50"/>
      <c r="AE247" s="50"/>
      <c r="AF247" s="50"/>
      <c r="AG247" s="50"/>
      <c r="AH247" s="50"/>
      <c r="AI247" s="50"/>
      <c r="AJ247" s="50"/>
      <c r="AK247" s="50"/>
      <c r="AL247" s="50">
        <v>764220380</v>
      </c>
      <c r="AM247" s="50"/>
      <c r="AN247" s="50"/>
      <c r="AO247" s="50"/>
      <c r="AP247" s="50"/>
      <c r="AQ247" s="50"/>
      <c r="AR247" s="50"/>
      <c r="AS247" s="24">
        <f t="shared" si="15"/>
        <v>0</v>
      </c>
      <c r="AT247" s="24">
        <f t="shared" si="16"/>
        <v>764220380</v>
      </c>
      <c r="AU247" s="24">
        <f t="shared" si="17"/>
        <v>0</v>
      </c>
      <c r="AV247" s="24">
        <f t="shared" si="18"/>
        <v>0</v>
      </c>
      <c r="AW247" s="24">
        <f t="shared" si="19"/>
        <v>0</v>
      </c>
    </row>
    <row r="248" spans="1:49" ht="33.75" hidden="1" x14ac:dyDescent="0.25">
      <c r="A248" s="119" t="s">
        <v>84</v>
      </c>
      <c r="B248" s="128" t="s">
        <v>664</v>
      </c>
      <c r="C248" s="119">
        <v>2018</v>
      </c>
      <c r="D248" s="128" t="s">
        <v>664</v>
      </c>
      <c r="E248" s="127" t="s">
        <v>665</v>
      </c>
      <c r="F248" s="119" t="s">
        <v>925</v>
      </c>
      <c r="G248" s="119" t="s">
        <v>182</v>
      </c>
      <c r="H248" s="119" t="s">
        <v>87</v>
      </c>
      <c r="I248" s="129">
        <v>4949966756</v>
      </c>
      <c r="J248" s="128" t="s">
        <v>57</v>
      </c>
      <c r="K248" s="130"/>
      <c r="L248" s="130"/>
      <c r="M248" s="130"/>
      <c r="N248" s="130"/>
      <c r="O248" s="130"/>
      <c r="P248" s="13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v>4949966756</v>
      </c>
      <c r="AS248" s="24">
        <f t="shared" si="15"/>
        <v>0</v>
      </c>
      <c r="AT248" s="24">
        <f t="shared" si="16"/>
        <v>0</v>
      </c>
      <c r="AU248" s="24">
        <f t="shared" si="17"/>
        <v>0</v>
      </c>
      <c r="AV248" s="24">
        <f t="shared" si="18"/>
        <v>0</v>
      </c>
      <c r="AW248" s="24">
        <f t="shared" si="19"/>
        <v>0</v>
      </c>
    </row>
    <row r="249" spans="1:49" ht="78.75" x14ac:dyDescent="0.25">
      <c r="A249" s="121" t="s">
        <v>84</v>
      </c>
      <c r="B249" s="161" t="s">
        <v>666</v>
      </c>
      <c r="C249" s="121">
        <v>2018</v>
      </c>
      <c r="D249" s="128" t="s">
        <v>666</v>
      </c>
      <c r="E249" s="121" t="s">
        <v>667</v>
      </c>
      <c r="F249" s="121" t="s">
        <v>922</v>
      </c>
      <c r="G249" s="161" t="s">
        <v>668</v>
      </c>
      <c r="H249" s="119" t="s">
        <v>87</v>
      </c>
      <c r="I249" s="130">
        <v>457960000</v>
      </c>
      <c r="J249" s="161" t="s">
        <v>669</v>
      </c>
      <c r="K249" s="130"/>
      <c r="L249" s="130"/>
      <c r="M249" s="130"/>
      <c r="N249" s="130"/>
      <c r="O249" s="130">
        <v>22898000</v>
      </c>
      <c r="P249" s="130">
        <v>343470000</v>
      </c>
      <c r="Q249" s="50"/>
      <c r="R249" s="50">
        <v>22898000</v>
      </c>
      <c r="S249" s="50"/>
      <c r="T249" s="50"/>
      <c r="U249" s="50"/>
      <c r="V249" s="50"/>
      <c r="W249" s="50"/>
      <c r="X249" s="50"/>
      <c r="Y249" s="50"/>
      <c r="Z249" s="50"/>
      <c r="AA249" s="50"/>
      <c r="AB249" s="50"/>
      <c r="AC249" s="50"/>
      <c r="AD249" s="50">
        <v>22898000</v>
      </c>
      <c r="AE249" s="50"/>
      <c r="AF249" s="50"/>
      <c r="AG249" s="50"/>
      <c r="AH249" s="50"/>
      <c r="AI249" s="50"/>
      <c r="AJ249" s="50">
        <v>22898000</v>
      </c>
      <c r="AK249" s="50"/>
      <c r="AL249" s="50"/>
      <c r="AM249" s="50"/>
      <c r="AN249" s="50">
        <v>22898000</v>
      </c>
      <c r="AO249" s="50"/>
      <c r="AP249" s="50"/>
      <c r="AQ249" s="50"/>
      <c r="AR249" s="50"/>
      <c r="AS249" s="24">
        <f t="shared" si="15"/>
        <v>0</v>
      </c>
      <c r="AT249" s="24">
        <f t="shared" si="16"/>
        <v>91592000</v>
      </c>
      <c r="AU249" s="24">
        <f t="shared" si="17"/>
        <v>366368000</v>
      </c>
      <c r="AV249" s="24">
        <f t="shared" si="18"/>
        <v>0</v>
      </c>
      <c r="AW249" s="24">
        <f t="shared" si="19"/>
        <v>0</v>
      </c>
    </row>
    <row r="250" spans="1:49" ht="67.5" hidden="1" x14ac:dyDescent="0.25">
      <c r="A250" s="119" t="s">
        <v>670</v>
      </c>
      <c r="B250" s="126" t="s">
        <v>671</v>
      </c>
      <c r="C250" s="119">
        <v>2018</v>
      </c>
      <c r="D250" s="126" t="s">
        <v>671</v>
      </c>
      <c r="E250" s="127" t="s">
        <v>672</v>
      </c>
      <c r="F250" s="119" t="s">
        <v>922</v>
      </c>
      <c r="G250" s="128" t="s">
        <v>673</v>
      </c>
      <c r="H250" s="126" t="s">
        <v>674</v>
      </c>
      <c r="I250" s="129">
        <v>646714000</v>
      </c>
      <c r="J250" s="128" t="s">
        <v>150</v>
      </c>
      <c r="K250" s="130">
        <v>646714000</v>
      </c>
      <c r="L250" s="130"/>
      <c r="M250" s="130"/>
      <c r="N250" s="130"/>
      <c r="O250" s="130"/>
      <c r="P250" s="13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24">
        <f t="shared" si="15"/>
        <v>646714000</v>
      </c>
      <c r="AT250" s="24">
        <f t="shared" si="16"/>
        <v>0</v>
      </c>
      <c r="AU250" s="24">
        <f t="shared" si="17"/>
        <v>0</v>
      </c>
      <c r="AV250" s="24">
        <f t="shared" si="18"/>
        <v>0</v>
      </c>
      <c r="AW250" s="24">
        <f t="shared" si="19"/>
        <v>0</v>
      </c>
    </row>
    <row r="251" spans="1:49" ht="67.5" hidden="1" x14ac:dyDescent="0.25">
      <c r="A251" s="119" t="s">
        <v>670</v>
      </c>
      <c r="B251" s="126" t="s">
        <v>675</v>
      </c>
      <c r="C251" s="119">
        <v>2018</v>
      </c>
      <c r="D251" s="126" t="s">
        <v>675</v>
      </c>
      <c r="E251" s="127" t="s">
        <v>676</v>
      </c>
      <c r="F251" s="119" t="s">
        <v>922</v>
      </c>
      <c r="G251" s="128" t="s">
        <v>677</v>
      </c>
      <c r="H251" s="126" t="s">
        <v>674</v>
      </c>
      <c r="I251" s="129">
        <v>1084851600</v>
      </c>
      <c r="J251" s="128" t="s">
        <v>69</v>
      </c>
      <c r="K251" s="130"/>
      <c r="L251" s="130"/>
      <c r="M251" s="130"/>
      <c r="N251" s="130"/>
      <c r="O251" s="130"/>
      <c r="P251" s="130"/>
      <c r="Q251" s="50"/>
      <c r="R251" s="50"/>
      <c r="S251" s="50"/>
      <c r="T251" s="50"/>
      <c r="U251" s="50"/>
      <c r="V251" s="50"/>
      <c r="W251" s="50">
        <v>1084851600</v>
      </c>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24">
        <f t="shared" si="15"/>
        <v>0</v>
      </c>
      <c r="AT251" s="24">
        <f t="shared" si="16"/>
        <v>0</v>
      </c>
      <c r="AU251" s="24">
        <f t="shared" si="17"/>
        <v>0</v>
      </c>
      <c r="AV251" s="24">
        <f t="shared" si="18"/>
        <v>0</v>
      </c>
      <c r="AW251" s="24">
        <f t="shared" si="19"/>
        <v>1084851600</v>
      </c>
    </row>
    <row r="252" spans="1:49" ht="67.5" hidden="1" x14ac:dyDescent="0.25">
      <c r="A252" s="119" t="s">
        <v>670</v>
      </c>
      <c r="B252" s="126" t="s">
        <v>678</v>
      </c>
      <c r="C252" s="119">
        <v>2018</v>
      </c>
      <c r="D252" s="126" t="s">
        <v>678</v>
      </c>
      <c r="E252" s="127" t="s">
        <v>679</v>
      </c>
      <c r="F252" s="119" t="s">
        <v>922</v>
      </c>
      <c r="G252" s="128" t="s">
        <v>680</v>
      </c>
      <c r="H252" s="126" t="s">
        <v>674</v>
      </c>
      <c r="I252" s="129">
        <v>693264000</v>
      </c>
      <c r="J252" s="128" t="s">
        <v>315</v>
      </c>
      <c r="K252" s="130"/>
      <c r="L252" s="130"/>
      <c r="M252" s="130"/>
      <c r="N252" s="130"/>
      <c r="O252" s="130"/>
      <c r="P252" s="130"/>
      <c r="Q252" s="50"/>
      <c r="R252" s="50"/>
      <c r="S252" s="50"/>
      <c r="T252" s="50"/>
      <c r="U252" s="50"/>
      <c r="V252" s="50"/>
      <c r="W252" s="50"/>
      <c r="X252" s="50"/>
      <c r="Y252" s="50"/>
      <c r="Z252" s="50">
        <v>693264000</v>
      </c>
      <c r="AA252" s="50"/>
      <c r="AB252" s="50"/>
      <c r="AC252" s="50"/>
      <c r="AD252" s="50"/>
      <c r="AE252" s="50"/>
      <c r="AF252" s="50"/>
      <c r="AG252" s="50"/>
      <c r="AH252" s="50"/>
      <c r="AI252" s="50"/>
      <c r="AJ252" s="50"/>
      <c r="AK252" s="50"/>
      <c r="AL252" s="50"/>
      <c r="AM252" s="50"/>
      <c r="AN252" s="50"/>
      <c r="AO252" s="50"/>
      <c r="AP252" s="50"/>
      <c r="AQ252" s="50"/>
      <c r="AR252" s="50"/>
      <c r="AS252" s="24">
        <f t="shared" si="15"/>
        <v>693264000</v>
      </c>
      <c r="AT252" s="24">
        <f t="shared" si="16"/>
        <v>0</v>
      </c>
      <c r="AU252" s="24">
        <f t="shared" si="17"/>
        <v>0</v>
      </c>
      <c r="AV252" s="24">
        <f t="shared" si="18"/>
        <v>0</v>
      </c>
      <c r="AW252" s="24">
        <f t="shared" si="19"/>
        <v>0</v>
      </c>
    </row>
    <row r="253" spans="1:49" ht="67.5" hidden="1" x14ac:dyDescent="0.25">
      <c r="A253" s="119" t="s">
        <v>670</v>
      </c>
      <c r="B253" s="126" t="s">
        <v>681</v>
      </c>
      <c r="C253" s="119">
        <v>2018</v>
      </c>
      <c r="D253" s="126" t="s">
        <v>681</v>
      </c>
      <c r="E253" s="127" t="s">
        <v>682</v>
      </c>
      <c r="F253" s="119" t="s">
        <v>922</v>
      </c>
      <c r="G253" s="128" t="s">
        <v>683</v>
      </c>
      <c r="H253" s="126" t="s">
        <v>674</v>
      </c>
      <c r="I253" s="129">
        <v>687453000</v>
      </c>
      <c r="J253" s="128" t="s">
        <v>684</v>
      </c>
      <c r="K253" s="130"/>
      <c r="L253" s="130"/>
      <c r="M253" s="130"/>
      <c r="N253" s="130"/>
      <c r="O253" s="130"/>
      <c r="P253" s="130"/>
      <c r="Q253" s="50"/>
      <c r="R253" s="50"/>
      <c r="S253" s="50"/>
      <c r="T253" s="50"/>
      <c r="U253" s="50"/>
      <c r="V253" s="50"/>
      <c r="W253" s="50"/>
      <c r="X253" s="50"/>
      <c r="Y253" s="50"/>
      <c r="Z253" s="50"/>
      <c r="AA253" s="50"/>
      <c r="AB253" s="50"/>
      <c r="AC253" s="50"/>
      <c r="AD253" s="50"/>
      <c r="AE253" s="50"/>
      <c r="AF253" s="50"/>
      <c r="AG253" s="50"/>
      <c r="AH253" s="50">
        <v>687453000</v>
      </c>
      <c r="AI253" s="50"/>
      <c r="AJ253" s="50"/>
      <c r="AK253" s="50"/>
      <c r="AL253" s="50"/>
      <c r="AM253" s="50"/>
      <c r="AN253" s="50"/>
      <c r="AO253" s="50"/>
      <c r="AP253" s="50"/>
      <c r="AQ253" s="50"/>
      <c r="AR253" s="50"/>
      <c r="AS253" s="24">
        <f t="shared" si="15"/>
        <v>687453000</v>
      </c>
      <c r="AT253" s="24">
        <f t="shared" si="16"/>
        <v>0</v>
      </c>
      <c r="AU253" s="24">
        <f t="shared" si="17"/>
        <v>0</v>
      </c>
      <c r="AV253" s="24">
        <f t="shared" si="18"/>
        <v>0</v>
      </c>
      <c r="AW253" s="24">
        <f t="shared" si="19"/>
        <v>0</v>
      </c>
    </row>
    <row r="254" spans="1:49" ht="78.75" hidden="1" x14ac:dyDescent="0.25">
      <c r="A254" s="119" t="s">
        <v>670</v>
      </c>
      <c r="B254" s="126" t="s">
        <v>685</v>
      </c>
      <c r="C254" s="119">
        <v>2018</v>
      </c>
      <c r="D254" s="126" t="s">
        <v>685</v>
      </c>
      <c r="E254" s="127" t="s">
        <v>686</v>
      </c>
      <c r="F254" s="119" t="s">
        <v>922</v>
      </c>
      <c r="G254" s="128" t="s">
        <v>687</v>
      </c>
      <c r="H254" s="126" t="s">
        <v>674</v>
      </c>
      <c r="I254" s="129">
        <v>693848540</v>
      </c>
      <c r="J254" s="128" t="s">
        <v>688</v>
      </c>
      <c r="K254" s="130"/>
      <c r="L254" s="130"/>
      <c r="M254" s="130"/>
      <c r="N254" s="130"/>
      <c r="O254" s="130"/>
      <c r="P254" s="13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v>693848540</v>
      </c>
      <c r="AQ254" s="50"/>
      <c r="AR254" s="50"/>
      <c r="AS254" s="24">
        <f t="shared" si="15"/>
        <v>693848540</v>
      </c>
      <c r="AT254" s="24">
        <f t="shared" si="16"/>
        <v>0</v>
      </c>
      <c r="AU254" s="24">
        <f t="shared" si="17"/>
        <v>0</v>
      </c>
      <c r="AV254" s="24">
        <f t="shared" si="18"/>
        <v>0</v>
      </c>
      <c r="AW254" s="24">
        <f t="shared" si="19"/>
        <v>0</v>
      </c>
    </row>
    <row r="255" spans="1:49" ht="78.75" hidden="1" x14ac:dyDescent="0.25">
      <c r="A255" s="119" t="s">
        <v>670</v>
      </c>
      <c r="B255" s="126" t="s">
        <v>689</v>
      </c>
      <c r="C255" s="119">
        <v>2018</v>
      </c>
      <c r="D255" s="126" t="s">
        <v>689</v>
      </c>
      <c r="E255" s="127" t="s">
        <v>690</v>
      </c>
      <c r="F255" s="119" t="s">
        <v>922</v>
      </c>
      <c r="G255" s="128" t="s">
        <v>691</v>
      </c>
      <c r="H255" s="126" t="s">
        <v>674</v>
      </c>
      <c r="I255" s="129">
        <v>744506500</v>
      </c>
      <c r="J255" s="128" t="s">
        <v>373</v>
      </c>
      <c r="K255" s="130"/>
      <c r="L255" s="130"/>
      <c r="M255" s="130"/>
      <c r="N255" s="130"/>
      <c r="O255" s="130"/>
      <c r="P255" s="13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v>744506500</v>
      </c>
      <c r="AR255" s="50"/>
      <c r="AS255" s="24">
        <f t="shared" si="15"/>
        <v>0</v>
      </c>
      <c r="AT255" s="24">
        <f t="shared" si="16"/>
        <v>0</v>
      </c>
      <c r="AU255" s="24">
        <f t="shared" si="17"/>
        <v>0</v>
      </c>
      <c r="AV255" s="24">
        <f t="shared" si="18"/>
        <v>744506500</v>
      </c>
      <c r="AW255" s="24">
        <f t="shared" si="19"/>
        <v>0</v>
      </c>
    </row>
    <row r="256" spans="1:49" ht="33.75" hidden="1" x14ac:dyDescent="0.25">
      <c r="A256" s="119" t="s">
        <v>47</v>
      </c>
      <c r="B256" s="151" t="s">
        <v>692</v>
      </c>
      <c r="C256" s="119">
        <v>2018</v>
      </c>
      <c r="D256" s="151" t="s">
        <v>692</v>
      </c>
      <c r="E256" s="127" t="s">
        <v>693</v>
      </c>
      <c r="F256" s="119" t="s">
        <v>922</v>
      </c>
      <c r="G256" s="119" t="s">
        <v>50</v>
      </c>
      <c r="H256" s="131" t="s">
        <v>51</v>
      </c>
      <c r="I256" s="129">
        <v>5250000000</v>
      </c>
      <c r="J256" s="128" t="s">
        <v>104</v>
      </c>
      <c r="K256" s="130"/>
      <c r="L256" s="130"/>
      <c r="M256" s="130"/>
      <c r="N256" s="130"/>
      <c r="O256" s="130"/>
      <c r="P256" s="130"/>
      <c r="Q256" s="50"/>
      <c r="R256" s="50"/>
      <c r="S256" s="50"/>
      <c r="T256" s="50"/>
      <c r="U256" s="50"/>
      <c r="V256" s="50"/>
      <c r="W256" s="50"/>
      <c r="X256" s="50"/>
      <c r="Y256" s="50"/>
      <c r="Z256" s="50"/>
      <c r="AA256" s="50"/>
      <c r="AB256" s="50"/>
      <c r="AC256" s="50"/>
      <c r="AD256" s="50"/>
      <c r="AE256" s="50"/>
      <c r="AF256" s="50"/>
      <c r="AG256" s="50"/>
      <c r="AH256" s="50"/>
      <c r="AI256" s="50"/>
      <c r="AJ256" s="50"/>
      <c r="AK256" s="50"/>
      <c r="AL256" s="50">
        <v>5250000000</v>
      </c>
      <c r="AM256" s="50"/>
      <c r="AN256" s="50"/>
      <c r="AO256" s="50"/>
      <c r="AP256" s="50"/>
      <c r="AQ256" s="50"/>
      <c r="AR256" s="50"/>
      <c r="AS256" s="24">
        <f t="shared" si="15"/>
        <v>0</v>
      </c>
      <c r="AT256" s="24">
        <f t="shared" si="16"/>
        <v>5250000000</v>
      </c>
      <c r="AU256" s="24">
        <f t="shared" si="17"/>
        <v>0</v>
      </c>
      <c r="AV256" s="24">
        <f t="shared" si="18"/>
        <v>0</v>
      </c>
      <c r="AW256" s="24">
        <f t="shared" si="19"/>
        <v>0</v>
      </c>
    </row>
    <row r="257" spans="1:49" ht="33.75" x14ac:dyDescent="0.2">
      <c r="A257" s="121" t="s">
        <v>53</v>
      </c>
      <c r="B257" s="161" t="s">
        <v>694</v>
      </c>
      <c r="C257" s="121">
        <v>2018</v>
      </c>
      <c r="D257" s="128" t="s">
        <v>694</v>
      </c>
      <c r="E257" s="121" t="s">
        <v>695</v>
      </c>
      <c r="F257" s="121" t="s">
        <v>926</v>
      </c>
      <c r="G257" s="121" t="s">
        <v>50</v>
      </c>
      <c r="H257" s="131" t="s">
        <v>56</v>
      </c>
      <c r="I257" s="187">
        <v>1636736000</v>
      </c>
      <c r="J257" s="171" t="s">
        <v>696</v>
      </c>
      <c r="K257" s="130"/>
      <c r="L257" s="130">
        <v>233819428.57142857</v>
      </c>
      <c r="M257" s="130"/>
      <c r="N257" s="130"/>
      <c r="O257" s="130"/>
      <c r="P257" s="130">
        <v>233819428.57142857</v>
      </c>
      <c r="Q257" s="50"/>
      <c r="R257" s="50"/>
      <c r="S257" s="50">
        <v>233819428.57142857</v>
      </c>
      <c r="T257" s="50"/>
      <c r="U257" s="50">
        <v>233819428.57142857</v>
      </c>
      <c r="V257" s="50"/>
      <c r="W257" s="50">
        <v>233819428.57142857</v>
      </c>
      <c r="X257" s="50"/>
      <c r="Y257" s="50"/>
      <c r="Z257" s="50"/>
      <c r="AA257" s="50"/>
      <c r="AB257" s="50"/>
      <c r="AC257" s="50"/>
      <c r="AD257" s="50"/>
      <c r="AE257" s="50">
        <v>233819428.57142857</v>
      </c>
      <c r="AF257" s="50"/>
      <c r="AG257" s="50"/>
      <c r="AH257" s="50"/>
      <c r="AI257" s="50"/>
      <c r="AJ257" s="50"/>
      <c r="AK257" s="50"/>
      <c r="AL257" s="50"/>
      <c r="AM257" s="50"/>
      <c r="AN257" s="50"/>
      <c r="AO257" s="50"/>
      <c r="AP257" s="50"/>
      <c r="AQ257" s="50">
        <v>233819428.57142857</v>
      </c>
      <c r="AR257" s="50"/>
      <c r="AS257" s="24">
        <f t="shared" si="15"/>
        <v>233819428.57142857</v>
      </c>
      <c r="AT257" s="24">
        <f t="shared" si="16"/>
        <v>233819428.57142857</v>
      </c>
      <c r="AU257" s="24">
        <f t="shared" si="17"/>
        <v>233819428.57142857</v>
      </c>
      <c r="AV257" s="24">
        <f t="shared" si="18"/>
        <v>467638857.14285713</v>
      </c>
      <c r="AW257" s="24">
        <f t="shared" si="19"/>
        <v>467638857.14285713</v>
      </c>
    </row>
    <row r="258" spans="1:49" ht="45" hidden="1" x14ac:dyDescent="0.25">
      <c r="A258" s="119" t="s">
        <v>53</v>
      </c>
      <c r="B258" s="131" t="s">
        <v>697</v>
      </c>
      <c r="C258" s="119">
        <v>2018</v>
      </c>
      <c r="D258" s="131" t="s">
        <v>697</v>
      </c>
      <c r="E258" s="119" t="s">
        <v>698</v>
      </c>
      <c r="F258" s="119" t="s">
        <v>922</v>
      </c>
      <c r="G258" s="119" t="s">
        <v>50</v>
      </c>
      <c r="H258" s="131" t="s">
        <v>56</v>
      </c>
      <c r="I258" s="132">
        <v>258330000</v>
      </c>
      <c r="J258" s="131" t="s">
        <v>699</v>
      </c>
      <c r="K258" s="130"/>
      <c r="L258" s="130">
        <v>51666000</v>
      </c>
      <c r="M258" s="130"/>
      <c r="N258" s="130"/>
      <c r="O258" s="130"/>
      <c r="P258" s="130"/>
      <c r="Q258" s="50"/>
      <c r="R258" s="50"/>
      <c r="S258" s="50">
        <v>51666000</v>
      </c>
      <c r="T258" s="50"/>
      <c r="U258" s="50"/>
      <c r="V258" s="50">
        <v>25833000</v>
      </c>
      <c r="W258" s="50">
        <v>25833000</v>
      </c>
      <c r="X258" s="50"/>
      <c r="Y258" s="50"/>
      <c r="Z258" s="50"/>
      <c r="AA258" s="50">
        <v>25833000</v>
      </c>
      <c r="AB258" s="50"/>
      <c r="AC258" s="50">
        <v>25833000</v>
      </c>
      <c r="AD258" s="50"/>
      <c r="AE258" s="50">
        <v>25833000</v>
      </c>
      <c r="AF258" s="50"/>
      <c r="AG258" s="50"/>
      <c r="AH258" s="50"/>
      <c r="AI258" s="50"/>
      <c r="AJ258" s="50"/>
      <c r="AK258" s="50"/>
      <c r="AL258" s="50"/>
      <c r="AM258" s="50"/>
      <c r="AN258" s="50">
        <v>25833000</v>
      </c>
      <c r="AO258" s="50"/>
      <c r="AP258" s="50"/>
      <c r="AQ258" s="50"/>
      <c r="AR258" s="50"/>
      <c r="AS258" s="24">
        <f t="shared" si="15"/>
        <v>77499000</v>
      </c>
      <c r="AT258" s="24">
        <f t="shared" si="16"/>
        <v>77499000</v>
      </c>
      <c r="AU258" s="24">
        <f t="shared" si="17"/>
        <v>51666000</v>
      </c>
      <c r="AV258" s="24">
        <f t="shared" si="18"/>
        <v>25833000</v>
      </c>
      <c r="AW258" s="24">
        <f t="shared" si="19"/>
        <v>25833000</v>
      </c>
    </row>
    <row r="259" spans="1:49" ht="45" x14ac:dyDescent="0.25">
      <c r="A259" s="121" t="s">
        <v>53</v>
      </c>
      <c r="B259" s="150" t="s">
        <v>700</v>
      </c>
      <c r="C259" s="121">
        <v>2018</v>
      </c>
      <c r="D259" s="131" t="s">
        <v>700</v>
      </c>
      <c r="E259" s="121" t="s">
        <v>701</v>
      </c>
      <c r="F259" s="121" t="s">
        <v>922</v>
      </c>
      <c r="G259" s="121" t="s">
        <v>50</v>
      </c>
      <c r="H259" s="131" t="s">
        <v>56</v>
      </c>
      <c r="I259" s="168">
        <v>153180065</v>
      </c>
      <c r="J259" s="121" t="s">
        <v>702</v>
      </c>
      <c r="K259" s="130"/>
      <c r="L259" s="130"/>
      <c r="M259" s="130"/>
      <c r="N259" s="130"/>
      <c r="O259" s="130">
        <v>30636013</v>
      </c>
      <c r="P259" s="130">
        <v>30636013</v>
      </c>
      <c r="Q259" s="50"/>
      <c r="R259" s="50"/>
      <c r="S259" s="50">
        <v>30636013</v>
      </c>
      <c r="T259" s="50"/>
      <c r="U259" s="50">
        <v>30636013</v>
      </c>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v>30636013</v>
      </c>
      <c r="AR259" s="50"/>
      <c r="AS259" s="24">
        <f t="shared" si="15"/>
        <v>30636013</v>
      </c>
      <c r="AT259" s="24">
        <f t="shared" si="16"/>
        <v>30636013</v>
      </c>
      <c r="AU259" s="24">
        <f t="shared" si="17"/>
        <v>30636013</v>
      </c>
      <c r="AV259" s="24">
        <f t="shared" si="18"/>
        <v>30636013</v>
      </c>
      <c r="AW259" s="24">
        <f t="shared" si="19"/>
        <v>30636013</v>
      </c>
    </row>
    <row r="260" spans="1:49" ht="33.75" hidden="1" x14ac:dyDescent="0.25">
      <c r="A260" s="119" t="s">
        <v>84</v>
      </c>
      <c r="B260" s="119" t="s">
        <v>703</v>
      </c>
      <c r="C260" s="119">
        <v>2018</v>
      </c>
      <c r="D260" s="119" t="s">
        <v>703</v>
      </c>
      <c r="E260" s="119" t="s">
        <v>704</v>
      </c>
      <c r="F260" s="119" t="s">
        <v>922</v>
      </c>
      <c r="G260" s="131" t="s">
        <v>705</v>
      </c>
      <c r="H260" s="119" t="s">
        <v>87</v>
      </c>
      <c r="I260" s="132">
        <v>1214384648</v>
      </c>
      <c r="J260" s="131" t="s">
        <v>150</v>
      </c>
      <c r="K260" s="130">
        <v>1214384648</v>
      </c>
      <c r="L260" s="130"/>
      <c r="M260" s="130"/>
      <c r="N260" s="130"/>
      <c r="O260" s="130"/>
      <c r="P260" s="13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24">
        <f t="shared" ref="AS260:AS323" si="20">K260+S260+Z260+AA260+AH260+AP260</f>
        <v>1214384648</v>
      </c>
      <c r="AT260" s="24">
        <f t="shared" ref="AT260:AT323" si="21">L260+Q260+R260+Y260+O260+AB260+AG260+AI260+AJ260+AL260+AN260</f>
        <v>0</v>
      </c>
      <c r="AU260" s="24">
        <f t="shared" ref="AU260:AU323" si="22">N260+P260+V260+X260+AC260+AD260+AK260+AM260</f>
        <v>0</v>
      </c>
      <c r="AV260" s="24">
        <f t="shared" ref="AV260:AV323" si="23">M260+T260+AE260+AQ260</f>
        <v>0</v>
      </c>
      <c r="AW260" s="24">
        <f t="shared" ref="AW260:AW323" si="24">U260+W260+AF260+AO260</f>
        <v>0</v>
      </c>
    </row>
    <row r="261" spans="1:49" ht="45" hidden="1" x14ac:dyDescent="0.25">
      <c r="A261" s="119" t="s">
        <v>47</v>
      </c>
      <c r="B261" s="167" t="s">
        <v>706</v>
      </c>
      <c r="C261" s="119">
        <v>2018</v>
      </c>
      <c r="D261" s="167" t="s">
        <v>706</v>
      </c>
      <c r="E261" s="119" t="s">
        <v>707</v>
      </c>
      <c r="F261" s="119" t="s">
        <v>926</v>
      </c>
      <c r="G261" s="131" t="s">
        <v>708</v>
      </c>
      <c r="H261" s="131" t="s">
        <v>51</v>
      </c>
      <c r="I261" s="132">
        <v>320439634</v>
      </c>
      <c r="J261" s="131" t="s">
        <v>472</v>
      </c>
      <c r="K261" s="130"/>
      <c r="L261" s="130"/>
      <c r="M261" s="130"/>
      <c r="N261" s="130"/>
      <c r="O261" s="130"/>
      <c r="P261" s="130"/>
      <c r="Q261" s="50"/>
      <c r="R261" s="50">
        <v>320439634</v>
      </c>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24">
        <f t="shared" si="20"/>
        <v>0</v>
      </c>
      <c r="AT261" s="24">
        <f t="shared" si="21"/>
        <v>320439634</v>
      </c>
      <c r="AU261" s="24">
        <f t="shared" si="22"/>
        <v>0</v>
      </c>
      <c r="AV261" s="24">
        <f t="shared" si="23"/>
        <v>0</v>
      </c>
      <c r="AW261" s="24">
        <f t="shared" si="24"/>
        <v>0</v>
      </c>
    </row>
    <row r="262" spans="1:49" ht="33.75" hidden="1" x14ac:dyDescent="0.25">
      <c r="A262" s="119" t="s">
        <v>84</v>
      </c>
      <c r="B262" s="131" t="s">
        <v>709</v>
      </c>
      <c r="C262" s="119">
        <v>2018</v>
      </c>
      <c r="D262" s="131" t="s">
        <v>709</v>
      </c>
      <c r="E262" s="119" t="s">
        <v>710</v>
      </c>
      <c r="F262" s="119" t="s">
        <v>929</v>
      </c>
      <c r="G262" s="131" t="s">
        <v>359</v>
      </c>
      <c r="H262" s="119" t="s">
        <v>87</v>
      </c>
      <c r="I262" s="132">
        <v>241157700</v>
      </c>
      <c r="J262" s="131" t="s">
        <v>66</v>
      </c>
      <c r="K262" s="130"/>
      <c r="L262" s="130">
        <v>241157700</v>
      </c>
      <c r="M262" s="130"/>
      <c r="N262" s="130"/>
      <c r="O262" s="130"/>
      <c r="P262" s="13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24">
        <f t="shared" si="20"/>
        <v>0</v>
      </c>
      <c r="AT262" s="24">
        <f t="shared" si="21"/>
        <v>241157700</v>
      </c>
      <c r="AU262" s="24">
        <f t="shared" si="22"/>
        <v>0</v>
      </c>
      <c r="AV262" s="24">
        <f t="shared" si="23"/>
        <v>0</v>
      </c>
      <c r="AW262" s="24">
        <f t="shared" si="24"/>
        <v>0</v>
      </c>
    </row>
    <row r="263" spans="1:49" ht="56.25" hidden="1" x14ac:dyDescent="0.25">
      <c r="A263" s="119" t="s">
        <v>711</v>
      </c>
      <c r="B263" s="167" t="s">
        <v>712</v>
      </c>
      <c r="C263" s="119">
        <v>2018</v>
      </c>
      <c r="D263" s="167" t="s">
        <v>712</v>
      </c>
      <c r="E263" s="119" t="s">
        <v>713</v>
      </c>
      <c r="F263" s="119" t="s">
        <v>928</v>
      </c>
      <c r="G263" s="119" t="s">
        <v>50</v>
      </c>
      <c r="H263" s="131" t="s">
        <v>714</v>
      </c>
      <c r="I263" s="132">
        <v>130000000</v>
      </c>
      <c r="J263" s="144" t="s">
        <v>57</v>
      </c>
      <c r="K263" s="130"/>
      <c r="L263" s="130"/>
      <c r="M263" s="130"/>
      <c r="N263" s="130"/>
      <c r="O263" s="130"/>
      <c r="P263" s="13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v>130000000</v>
      </c>
      <c r="AS263" s="24">
        <f t="shared" si="20"/>
        <v>0</v>
      </c>
      <c r="AT263" s="24">
        <f t="shared" si="21"/>
        <v>0</v>
      </c>
      <c r="AU263" s="24">
        <f t="shared" si="22"/>
        <v>0</v>
      </c>
      <c r="AV263" s="24">
        <f t="shared" si="23"/>
        <v>0</v>
      </c>
      <c r="AW263" s="24">
        <f t="shared" si="24"/>
        <v>0</v>
      </c>
    </row>
    <row r="264" spans="1:49" ht="45" hidden="1" x14ac:dyDescent="0.25">
      <c r="A264" s="119" t="s">
        <v>53</v>
      </c>
      <c r="B264" s="131" t="s">
        <v>715</v>
      </c>
      <c r="C264" s="119">
        <v>2018</v>
      </c>
      <c r="D264" s="131" t="s">
        <v>715</v>
      </c>
      <c r="E264" s="119" t="s">
        <v>716</v>
      </c>
      <c r="F264" s="119" t="s">
        <v>927</v>
      </c>
      <c r="G264" s="119" t="s">
        <v>50</v>
      </c>
      <c r="H264" s="131" t="s">
        <v>56</v>
      </c>
      <c r="I264" s="132">
        <v>650328129</v>
      </c>
      <c r="J264" s="131" t="s">
        <v>57</v>
      </c>
      <c r="K264" s="130"/>
      <c r="L264" s="130"/>
      <c r="M264" s="130"/>
      <c r="N264" s="130"/>
      <c r="O264" s="130"/>
      <c r="P264" s="13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v>650328129</v>
      </c>
      <c r="AS264" s="24">
        <f t="shared" si="20"/>
        <v>0</v>
      </c>
      <c r="AT264" s="24">
        <f t="shared" si="21"/>
        <v>0</v>
      </c>
      <c r="AU264" s="24">
        <f t="shared" si="22"/>
        <v>0</v>
      </c>
      <c r="AV264" s="24">
        <f t="shared" si="23"/>
        <v>0</v>
      </c>
      <c r="AW264" s="24">
        <f t="shared" si="24"/>
        <v>0</v>
      </c>
    </row>
    <row r="265" spans="1:49" ht="45" hidden="1" x14ac:dyDescent="0.25">
      <c r="A265" s="119" t="s">
        <v>53</v>
      </c>
      <c r="B265" s="131" t="s">
        <v>717</v>
      </c>
      <c r="C265" s="119">
        <v>2018</v>
      </c>
      <c r="D265" s="131" t="s">
        <v>717</v>
      </c>
      <c r="E265" s="119" t="s">
        <v>718</v>
      </c>
      <c r="F265" s="119" t="s">
        <v>926</v>
      </c>
      <c r="G265" s="119" t="s">
        <v>50</v>
      </c>
      <c r="H265" s="131" t="s">
        <v>719</v>
      </c>
      <c r="I265" s="132">
        <v>258380495</v>
      </c>
      <c r="J265" s="131" t="s">
        <v>720</v>
      </c>
      <c r="K265" s="130"/>
      <c r="L265" s="130"/>
      <c r="M265" s="130"/>
      <c r="N265" s="130">
        <v>51676099</v>
      </c>
      <c r="O265" s="130"/>
      <c r="P265" s="130"/>
      <c r="Q265" s="50"/>
      <c r="R265" s="50">
        <v>51676099</v>
      </c>
      <c r="S265" s="50"/>
      <c r="T265" s="50"/>
      <c r="U265" s="50"/>
      <c r="V265" s="50"/>
      <c r="W265" s="50"/>
      <c r="X265" s="50"/>
      <c r="Y265" s="50"/>
      <c r="Z265" s="50"/>
      <c r="AA265" s="50"/>
      <c r="AB265" s="50"/>
      <c r="AC265" s="50"/>
      <c r="AD265" s="50"/>
      <c r="AE265" s="50">
        <v>51676099</v>
      </c>
      <c r="AF265" s="50"/>
      <c r="AG265" s="50"/>
      <c r="AH265" s="50"/>
      <c r="AI265" s="50"/>
      <c r="AJ265" s="50">
        <v>51676099</v>
      </c>
      <c r="AK265" s="50"/>
      <c r="AL265" s="50">
        <v>51676099</v>
      </c>
      <c r="AM265" s="50"/>
      <c r="AN265" s="50"/>
      <c r="AO265" s="50"/>
      <c r="AP265" s="50"/>
      <c r="AQ265" s="50"/>
      <c r="AR265" s="50"/>
      <c r="AS265" s="24">
        <f t="shared" si="20"/>
        <v>0</v>
      </c>
      <c r="AT265" s="24">
        <f t="shared" si="21"/>
        <v>155028297</v>
      </c>
      <c r="AU265" s="24">
        <f t="shared" si="22"/>
        <v>51676099</v>
      </c>
      <c r="AV265" s="24">
        <f t="shared" si="23"/>
        <v>51676099</v>
      </c>
      <c r="AW265" s="24">
        <f t="shared" si="24"/>
        <v>0</v>
      </c>
    </row>
    <row r="266" spans="1:49" ht="33.75" hidden="1" x14ac:dyDescent="0.25">
      <c r="A266" s="119" t="s">
        <v>53</v>
      </c>
      <c r="B266" s="131" t="s">
        <v>721</v>
      </c>
      <c r="C266" s="119">
        <v>2018</v>
      </c>
      <c r="D266" s="131" t="s">
        <v>721</v>
      </c>
      <c r="E266" s="119" t="s">
        <v>722</v>
      </c>
      <c r="F266" s="119" t="s">
        <v>922</v>
      </c>
      <c r="G266" s="119" t="s">
        <v>50</v>
      </c>
      <c r="H266" s="131" t="s">
        <v>56</v>
      </c>
      <c r="I266" s="132">
        <v>150200807</v>
      </c>
      <c r="J266" s="131" t="s">
        <v>109</v>
      </c>
      <c r="K266" s="130"/>
      <c r="L266" s="130"/>
      <c r="M266" s="130"/>
      <c r="N266" s="130"/>
      <c r="O266" s="130"/>
      <c r="P266" s="130"/>
      <c r="Q266" s="50"/>
      <c r="R266" s="50">
        <v>37550201.75</v>
      </c>
      <c r="S266" s="50"/>
      <c r="T266" s="50"/>
      <c r="U266" s="50"/>
      <c r="V266" s="50"/>
      <c r="W266" s="50"/>
      <c r="X266" s="50"/>
      <c r="Y266" s="50"/>
      <c r="Z266" s="50"/>
      <c r="AA266" s="50"/>
      <c r="AB266" s="50"/>
      <c r="AC266" s="50"/>
      <c r="AD266" s="50"/>
      <c r="AE266" s="50"/>
      <c r="AF266" s="50"/>
      <c r="AG266" s="50"/>
      <c r="AH266" s="50"/>
      <c r="AI266" s="50">
        <v>37550201.75</v>
      </c>
      <c r="AJ266" s="50">
        <v>37550201.75</v>
      </c>
      <c r="AK266" s="50"/>
      <c r="AL266" s="50"/>
      <c r="AM266" s="50"/>
      <c r="AN266" s="50"/>
      <c r="AO266" s="50">
        <v>37550201.75</v>
      </c>
      <c r="AP266" s="50"/>
      <c r="AQ266" s="50"/>
      <c r="AR266" s="50"/>
      <c r="AS266" s="24">
        <f t="shared" si="20"/>
        <v>0</v>
      </c>
      <c r="AT266" s="24">
        <f t="shared" si="21"/>
        <v>112650605.25</v>
      </c>
      <c r="AU266" s="24">
        <f t="shared" si="22"/>
        <v>0</v>
      </c>
      <c r="AV266" s="24">
        <f t="shared" si="23"/>
        <v>0</v>
      </c>
      <c r="AW266" s="24">
        <f t="shared" si="24"/>
        <v>37550201.75</v>
      </c>
    </row>
    <row r="267" spans="1:49" ht="33.75" hidden="1" x14ac:dyDescent="0.25">
      <c r="A267" s="119" t="s">
        <v>53</v>
      </c>
      <c r="B267" s="131" t="s">
        <v>723</v>
      </c>
      <c r="C267" s="119">
        <v>2018</v>
      </c>
      <c r="D267" s="131" t="s">
        <v>723</v>
      </c>
      <c r="E267" s="119" t="s">
        <v>724</v>
      </c>
      <c r="F267" s="119" t="s">
        <v>922</v>
      </c>
      <c r="G267" s="131" t="s">
        <v>155</v>
      </c>
      <c r="H267" s="131" t="s">
        <v>56</v>
      </c>
      <c r="I267" s="132">
        <v>425132290</v>
      </c>
      <c r="J267" s="131" t="s">
        <v>57</v>
      </c>
      <c r="K267" s="130"/>
      <c r="L267" s="130"/>
      <c r="M267" s="130"/>
      <c r="N267" s="130"/>
      <c r="O267" s="130"/>
      <c r="P267" s="13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v>425132290</v>
      </c>
      <c r="AS267" s="24">
        <f t="shared" si="20"/>
        <v>0</v>
      </c>
      <c r="AT267" s="24">
        <f t="shared" si="21"/>
        <v>0</v>
      </c>
      <c r="AU267" s="24">
        <f t="shared" si="22"/>
        <v>0</v>
      </c>
      <c r="AV267" s="24">
        <f t="shared" si="23"/>
        <v>0</v>
      </c>
      <c r="AW267" s="24">
        <f t="shared" si="24"/>
        <v>0</v>
      </c>
    </row>
    <row r="268" spans="1:49" ht="33.75" hidden="1" x14ac:dyDescent="0.25">
      <c r="A268" s="119" t="s">
        <v>84</v>
      </c>
      <c r="B268" s="131" t="s">
        <v>725</v>
      </c>
      <c r="C268" s="119">
        <v>2018</v>
      </c>
      <c r="D268" s="131" t="s">
        <v>725</v>
      </c>
      <c r="E268" s="119" t="s">
        <v>726</v>
      </c>
      <c r="F268" s="119" t="s">
        <v>922</v>
      </c>
      <c r="G268" s="131" t="s">
        <v>727</v>
      </c>
      <c r="H268" s="131" t="s">
        <v>87</v>
      </c>
      <c r="I268" s="132">
        <v>139999152</v>
      </c>
      <c r="J268" s="144" t="s">
        <v>223</v>
      </c>
      <c r="K268" s="130"/>
      <c r="L268" s="130"/>
      <c r="M268" s="130"/>
      <c r="N268" s="130">
        <v>139999152</v>
      </c>
      <c r="O268" s="130"/>
      <c r="P268" s="13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24">
        <f t="shared" si="20"/>
        <v>0</v>
      </c>
      <c r="AT268" s="24">
        <f t="shared" si="21"/>
        <v>0</v>
      </c>
      <c r="AU268" s="24">
        <f t="shared" si="22"/>
        <v>139999152</v>
      </c>
      <c r="AV268" s="24">
        <f t="shared" si="23"/>
        <v>0</v>
      </c>
      <c r="AW268" s="24">
        <f t="shared" si="24"/>
        <v>0</v>
      </c>
    </row>
    <row r="269" spans="1:49" ht="33.75" hidden="1" x14ac:dyDescent="0.25">
      <c r="A269" s="119" t="s">
        <v>84</v>
      </c>
      <c r="B269" s="131" t="s">
        <v>728</v>
      </c>
      <c r="C269" s="119">
        <v>2018</v>
      </c>
      <c r="D269" s="131" t="s">
        <v>728</v>
      </c>
      <c r="E269" s="119" t="s">
        <v>729</v>
      </c>
      <c r="F269" s="119" t="s">
        <v>922</v>
      </c>
      <c r="G269" s="131" t="s">
        <v>155</v>
      </c>
      <c r="H269" s="131" t="s">
        <v>87</v>
      </c>
      <c r="I269" s="132">
        <v>35394086</v>
      </c>
      <c r="J269" s="144" t="s">
        <v>57</v>
      </c>
      <c r="K269" s="130"/>
      <c r="L269" s="130"/>
      <c r="M269" s="130"/>
      <c r="N269" s="130"/>
      <c r="O269" s="130"/>
      <c r="P269" s="13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v>35394086</v>
      </c>
      <c r="AS269" s="24">
        <f t="shared" si="20"/>
        <v>0</v>
      </c>
      <c r="AT269" s="24">
        <f t="shared" si="21"/>
        <v>0</v>
      </c>
      <c r="AU269" s="24">
        <f t="shared" si="22"/>
        <v>0</v>
      </c>
      <c r="AV269" s="24">
        <f t="shared" si="23"/>
        <v>0</v>
      </c>
      <c r="AW269" s="24">
        <f t="shared" si="24"/>
        <v>0</v>
      </c>
    </row>
    <row r="270" spans="1:49" ht="33.75" hidden="1" x14ac:dyDescent="0.25">
      <c r="A270" s="119" t="s">
        <v>670</v>
      </c>
      <c r="B270" s="131" t="s">
        <v>730</v>
      </c>
      <c r="C270" s="119">
        <v>2018</v>
      </c>
      <c r="D270" s="131" t="s">
        <v>730</v>
      </c>
      <c r="E270" s="119" t="s">
        <v>731</v>
      </c>
      <c r="F270" s="119" t="s">
        <v>929</v>
      </c>
      <c r="G270" s="131" t="s">
        <v>732</v>
      </c>
      <c r="H270" s="126" t="s">
        <v>674</v>
      </c>
      <c r="I270" s="132">
        <v>112963595</v>
      </c>
      <c r="J270" s="144" t="s">
        <v>588</v>
      </c>
      <c r="K270" s="130"/>
      <c r="L270" s="130"/>
      <c r="M270" s="130"/>
      <c r="N270" s="130"/>
      <c r="O270" s="130"/>
      <c r="P270" s="130"/>
      <c r="Q270" s="50"/>
      <c r="R270" s="50"/>
      <c r="S270" s="50"/>
      <c r="T270" s="50"/>
      <c r="U270" s="50"/>
      <c r="V270" s="50"/>
      <c r="W270" s="50"/>
      <c r="X270" s="50"/>
      <c r="Y270" s="50"/>
      <c r="Z270" s="50"/>
      <c r="AA270" s="50"/>
      <c r="AB270" s="50"/>
      <c r="AC270" s="50"/>
      <c r="AD270" s="50"/>
      <c r="AE270" s="50"/>
      <c r="AF270" s="50"/>
      <c r="AG270" s="50">
        <v>112963595</v>
      </c>
      <c r="AH270" s="50"/>
      <c r="AI270" s="50"/>
      <c r="AJ270" s="50"/>
      <c r="AK270" s="50"/>
      <c r="AL270" s="50"/>
      <c r="AM270" s="50"/>
      <c r="AN270" s="50"/>
      <c r="AO270" s="50"/>
      <c r="AP270" s="50"/>
      <c r="AQ270" s="50"/>
      <c r="AR270" s="50"/>
      <c r="AS270" s="24">
        <f t="shared" si="20"/>
        <v>0</v>
      </c>
      <c r="AT270" s="24">
        <f t="shared" si="21"/>
        <v>112963595</v>
      </c>
      <c r="AU270" s="24">
        <f t="shared" si="22"/>
        <v>0</v>
      </c>
      <c r="AV270" s="24">
        <f t="shared" si="23"/>
        <v>0</v>
      </c>
      <c r="AW270" s="24">
        <f t="shared" si="24"/>
        <v>0</v>
      </c>
    </row>
    <row r="271" spans="1:49" ht="22.5" hidden="1" x14ac:dyDescent="0.25">
      <c r="A271" s="119" t="s">
        <v>670</v>
      </c>
      <c r="B271" s="128" t="s">
        <v>733</v>
      </c>
      <c r="C271" s="119">
        <v>2018</v>
      </c>
      <c r="D271" s="128" t="s">
        <v>733</v>
      </c>
      <c r="E271" s="119" t="s">
        <v>734</v>
      </c>
      <c r="F271" s="119" t="s">
        <v>929</v>
      </c>
      <c r="G271" s="131" t="s">
        <v>708</v>
      </c>
      <c r="H271" s="126" t="s">
        <v>674</v>
      </c>
      <c r="I271" s="132">
        <v>88351600</v>
      </c>
      <c r="J271" s="144" t="s">
        <v>472</v>
      </c>
      <c r="K271" s="130"/>
      <c r="L271" s="130"/>
      <c r="M271" s="130"/>
      <c r="N271" s="130"/>
      <c r="O271" s="130"/>
      <c r="P271" s="130"/>
      <c r="Q271" s="50"/>
      <c r="R271" s="50">
        <v>88351600</v>
      </c>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24">
        <f t="shared" si="20"/>
        <v>0</v>
      </c>
      <c r="AT271" s="24">
        <f t="shared" si="21"/>
        <v>88351600</v>
      </c>
      <c r="AU271" s="24">
        <f t="shared" si="22"/>
        <v>0</v>
      </c>
      <c r="AV271" s="24">
        <f t="shared" si="23"/>
        <v>0</v>
      </c>
      <c r="AW271" s="24">
        <f t="shared" si="24"/>
        <v>0</v>
      </c>
    </row>
    <row r="272" spans="1:49" ht="56.25" hidden="1" x14ac:dyDescent="0.25">
      <c r="A272" s="119" t="s">
        <v>53</v>
      </c>
      <c r="B272" s="131" t="s">
        <v>735</v>
      </c>
      <c r="C272" s="119">
        <v>2018</v>
      </c>
      <c r="D272" s="131" t="s">
        <v>735</v>
      </c>
      <c r="E272" s="119" t="s">
        <v>736</v>
      </c>
      <c r="F272" s="119" t="s">
        <v>928</v>
      </c>
      <c r="G272" s="119" t="s">
        <v>50</v>
      </c>
      <c r="H272" s="131" t="s">
        <v>56</v>
      </c>
      <c r="I272" s="132">
        <v>36427466</v>
      </c>
      <c r="J272" s="150" t="s">
        <v>737</v>
      </c>
      <c r="K272" s="130"/>
      <c r="L272" s="130"/>
      <c r="M272" s="130"/>
      <c r="N272" s="130"/>
      <c r="O272" s="130"/>
      <c r="P272" s="130"/>
      <c r="Q272" s="50"/>
      <c r="R272" s="50"/>
      <c r="S272" s="50"/>
      <c r="T272" s="50"/>
      <c r="U272" s="50"/>
      <c r="V272" s="50"/>
      <c r="W272" s="50"/>
      <c r="X272" s="50">
        <v>36427466</v>
      </c>
      <c r="Y272" s="50"/>
      <c r="Z272" s="50"/>
      <c r="AA272" s="50"/>
      <c r="AB272" s="50"/>
      <c r="AC272" s="50"/>
      <c r="AD272" s="50"/>
      <c r="AE272" s="50"/>
      <c r="AF272" s="50"/>
      <c r="AG272" s="50"/>
      <c r="AH272" s="50"/>
      <c r="AI272" s="50"/>
      <c r="AJ272" s="50"/>
      <c r="AK272" s="50"/>
      <c r="AL272" s="50"/>
      <c r="AM272" s="50"/>
      <c r="AN272" s="50"/>
      <c r="AO272" s="50"/>
      <c r="AP272" s="50"/>
      <c r="AQ272" s="50"/>
      <c r="AR272" s="50"/>
      <c r="AS272" s="24">
        <f t="shared" si="20"/>
        <v>0</v>
      </c>
      <c r="AT272" s="24">
        <f t="shared" si="21"/>
        <v>0</v>
      </c>
      <c r="AU272" s="24">
        <f t="shared" si="22"/>
        <v>36427466</v>
      </c>
      <c r="AV272" s="24">
        <f t="shared" si="23"/>
        <v>0</v>
      </c>
      <c r="AW272" s="24">
        <f t="shared" si="24"/>
        <v>0</v>
      </c>
    </row>
    <row r="273" spans="1:49" ht="33.75" hidden="1" x14ac:dyDescent="0.25">
      <c r="A273" s="119" t="s">
        <v>53</v>
      </c>
      <c r="B273" s="131" t="s">
        <v>738</v>
      </c>
      <c r="C273" s="119">
        <v>2018</v>
      </c>
      <c r="D273" s="131" t="s">
        <v>738</v>
      </c>
      <c r="E273" s="119" t="s">
        <v>739</v>
      </c>
      <c r="F273" s="119" t="s">
        <v>922</v>
      </c>
      <c r="G273" s="119" t="s">
        <v>50</v>
      </c>
      <c r="H273" s="131" t="s">
        <v>56</v>
      </c>
      <c r="I273" s="132">
        <v>3331804869</v>
      </c>
      <c r="J273" s="150" t="s">
        <v>57</v>
      </c>
      <c r="K273" s="130"/>
      <c r="L273" s="130"/>
      <c r="M273" s="130"/>
      <c r="N273" s="130"/>
      <c r="O273" s="130"/>
      <c r="P273" s="13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v>3331804869</v>
      </c>
      <c r="AS273" s="24">
        <f t="shared" si="20"/>
        <v>0</v>
      </c>
      <c r="AT273" s="24">
        <f t="shared" si="21"/>
        <v>0</v>
      </c>
      <c r="AU273" s="24">
        <f t="shared" si="22"/>
        <v>0</v>
      </c>
      <c r="AV273" s="24">
        <f t="shared" si="23"/>
        <v>0</v>
      </c>
      <c r="AW273" s="24">
        <f t="shared" si="24"/>
        <v>0</v>
      </c>
    </row>
    <row r="274" spans="1:49" ht="33.75" hidden="1" x14ac:dyDescent="0.25">
      <c r="A274" s="119" t="s">
        <v>84</v>
      </c>
      <c r="B274" s="143" t="s">
        <v>740</v>
      </c>
      <c r="C274" s="119">
        <v>2018</v>
      </c>
      <c r="D274" s="143" t="s">
        <v>740</v>
      </c>
      <c r="E274" s="127" t="s">
        <v>637</v>
      </c>
      <c r="F274" s="119" t="s">
        <v>922</v>
      </c>
      <c r="G274" s="119" t="s">
        <v>182</v>
      </c>
      <c r="H274" s="185" t="s">
        <v>741</v>
      </c>
      <c r="I274" s="178">
        <v>4000000000</v>
      </c>
      <c r="J274" s="150" t="s">
        <v>57</v>
      </c>
      <c r="K274" s="130"/>
      <c r="L274" s="130"/>
      <c r="M274" s="130"/>
      <c r="N274" s="130"/>
      <c r="O274" s="130"/>
      <c r="P274" s="13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v>4000000000</v>
      </c>
      <c r="AS274" s="24">
        <f t="shared" si="20"/>
        <v>0</v>
      </c>
      <c r="AT274" s="24">
        <f t="shared" si="21"/>
        <v>0</v>
      </c>
      <c r="AU274" s="24">
        <f t="shared" si="22"/>
        <v>0</v>
      </c>
      <c r="AV274" s="24">
        <f t="shared" si="23"/>
        <v>0</v>
      </c>
      <c r="AW274" s="24">
        <f t="shared" si="24"/>
        <v>0</v>
      </c>
    </row>
    <row r="275" spans="1:49" ht="67.5" hidden="1" x14ac:dyDescent="0.25">
      <c r="A275" s="119" t="s">
        <v>670</v>
      </c>
      <c r="B275" s="176" t="s">
        <v>742</v>
      </c>
      <c r="C275" s="119">
        <v>2018</v>
      </c>
      <c r="D275" s="176" t="s">
        <v>742</v>
      </c>
      <c r="E275" s="127" t="s">
        <v>743</v>
      </c>
      <c r="F275" s="119" t="s">
        <v>922</v>
      </c>
      <c r="G275" s="176" t="s">
        <v>744</v>
      </c>
      <c r="H275" s="126" t="s">
        <v>674</v>
      </c>
      <c r="I275" s="178">
        <v>443831920</v>
      </c>
      <c r="J275" s="150" t="s">
        <v>267</v>
      </c>
      <c r="K275" s="130"/>
      <c r="L275" s="130"/>
      <c r="M275" s="130"/>
      <c r="N275" s="130"/>
      <c r="O275" s="130"/>
      <c r="P275" s="130"/>
      <c r="Q275" s="50"/>
      <c r="R275" s="50"/>
      <c r="S275" s="50"/>
      <c r="T275" s="50"/>
      <c r="U275" s="50"/>
      <c r="V275" s="50"/>
      <c r="W275" s="50"/>
      <c r="X275" s="50"/>
      <c r="Y275" s="50">
        <v>443831920</v>
      </c>
      <c r="Z275" s="50"/>
      <c r="AA275" s="50"/>
      <c r="AB275" s="50"/>
      <c r="AC275" s="50"/>
      <c r="AD275" s="50"/>
      <c r="AE275" s="50"/>
      <c r="AF275" s="50"/>
      <c r="AG275" s="50"/>
      <c r="AH275" s="50"/>
      <c r="AI275" s="50"/>
      <c r="AJ275" s="50"/>
      <c r="AK275" s="50"/>
      <c r="AL275" s="50"/>
      <c r="AM275" s="50"/>
      <c r="AN275" s="50"/>
      <c r="AO275" s="50"/>
      <c r="AP275" s="50"/>
      <c r="AQ275" s="50"/>
      <c r="AR275" s="50"/>
      <c r="AS275" s="24">
        <f t="shared" si="20"/>
        <v>0</v>
      </c>
      <c r="AT275" s="24">
        <f t="shared" si="21"/>
        <v>443831920</v>
      </c>
      <c r="AU275" s="24">
        <f t="shared" si="22"/>
        <v>0</v>
      </c>
      <c r="AV275" s="24">
        <f t="shared" si="23"/>
        <v>0</v>
      </c>
      <c r="AW275" s="24">
        <f t="shared" si="24"/>
        <v>0</v>
      </c>
    </row>
    <row r="276" spans="1:49" ht="33.75" hidden="1" x14ac:dyDescent="0.25">
      <c r="A276" s="119" t="s">
        <v>47</v>
      </c>
      <c r="B276" s="144" t="s">
        <v>745</v>
      </c>
      <c r="C276" s="119">
        <v>2018</v>
      </c>
      <c r="D276" s="144" t="s">
        <v>745</v>
      </c>
      <c r="E276" s="119" t="s">
        <v>746</v>
      </c>
      <c r="F276" s="119" t="s">
        <v>925</v>
      </c>
      <c r="G276" s="144" t="s">
        <v>747</v>
      </c>
      <c r="H276" s="131" t="s">
        <v>51</v>
      </c>
      <c r="I276" s="132">
        <v>781242000</v>
      </c>
      <c r="J276" s="133" t="s">
        <v>66</v>
      </c>
      <c r="K276" s="130"/>
      <c r="L276" s="130">
        <v>781242000</v>
      </c>
      <c r="M276" s="130"/>
      <c r="N276" s="130"/>
      <c r="O276" s="130"/>
      <c r="P276" s="13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24">
        <f t="shared" si="20"/>
        <v>0</v>
      </c>
      <c r="AT276" s="24">
        <f t="shared" si="21"/>
        <v>781242000</v>
      </c>
      <c r="AU276" s="24">
        <f t="shared" si="22"/>
        <v>0</v>
      </c>
      <c r="AV276" s="24">
        <f t="shared" si="23"/>
        <v>0</v>
      </c>
      <c r="AW276" s="24">
        <f t="shared" si="24"/>
        <v>0</v>
      </c>
    </row>
    <row r="277" spans="1:49" ht="45" hidden="1" x14ac:dyDescent="0.25">
      <c r="A277" s="119" t="s">
        <v>53</v>
      </c>
      <c r="B277" s="144" t="s">
        <v>748</v>
      </c>
      <c r="C277" s="119">
        <v>2018</v>
      </c>
      <c r="D277" s="144" t="s">
        <v>748</v>
      </c>
      <c r="E277" s="119" t="s">
        <v>749</v>
      </c>
      <c r="F277" s="119" t="s">
        <v>927</v>
      </c>
      <c r="G277" s="119" t="s">
        <v>50</v>
      </c>
      <c r="H277" s="132" t="s">
        <v>719</v>
      </c>
      <c r="I277" s="132">
        <v>650043000</v>
      </c>
      <c r="J277" s="133" t="s">
        <v>750</v>
      </c>
      <c r="K277" s="130"/>
      <c r="L277" s="130"/>
      <c r="M277" s="130"/>
      <c r="N277" s="130"/>
      <c r="O277" s="121"/>
      <c r="P277" s="130"/>
      <c r="Q277" s="50">
        <v>216681000</v>
      </c>
      <c r="R277" s="50"/>
      <c r="S277" s="50"/>
      <c r="T277" s="50"/>
      <c r="U277" s="50"/>
      <c r="V277" s="50"/>
      <c r="W277" s="50"/>
      <c r="X277" s="50"/>
      <c r="Y277" s="50"/>
      <c r="Z277" s="50"/>
      <c r="AA277" s="50"/>
      <c r="AB277" s="50"/>
      <c r="AC277" s="50"/>
      <c r="AD277" s="50"/>
      <c r="AE277" s="50"/>
      <c r="AF277" s="50">
        <v>216681000</v>
      </c>
      <c r="AG277" s="50"/>
      <c r="AH277" s="50"/>
      <c r="AI277" s="50"/>
      <c r="AJ277" s="50">
        <v>216681000</v>
      </c>
      <c r="AK277" s="50"/>
      <c r="AL277" s="50"/>
      <c r="AM277" s="50"/>
      <c r="AN277" s="50"/>
      <c r="AO277" s="50"/>
      <c r="AP277" s="50"/>
      <c r="AQ277" s="50"/>
      <c r="AR277" s="50"/>
      <c r="AS277" s="24">
        <f t="shared" si="20"/>
        <v>0</v>
      </c>
      <c r="AT277" s="24">
        <f t="shared" si="21"/>
        <v>433362000</v>
      </c>
      <c r="AU277" s="24">
        <f t="shared" si="22"/>
        <v>0</v>
      </c>
      <c r="AV277" s="24">
        <f t="shared" si="23"/>
        <v>0</v>
      </c>
      <c r="AW277" s="24">
        <f t="shared" si="24"/>
        <v>216681000</v>
      </c>
    </row>
    <row r="278" spans="1:49" ht="45" hidden="1" x14ac:dyDescent="0.25">
      <c r="A278" s="119" t="s">
        <v>53</v>
      </c>
      <c r="B278" s="144" t="s">
        <v>751</v>
      </c>
      <c r="C278" s="119">
        <v>2018</v>
      </c>
      <c r="D278" s="144" t="s">
        <v>751</v>
      </c>
      <c r="E278" s="119" t="s">
        <v>752</v>
      </c>
      <c r="F278" s="119" t="s">
        <v>922</v>
      </c>
      <c r="G278" s="119" t="s">
        <v>50</v>
      </c>
      <c r="H278" s="144" t="s">
        <v>719</v>
      </c>
      <c r="I278" s="132">
        <v>7826133</v>
      </c>
      <c r="J278" s="133" t="s">
        <v>57</v>
      </c>
      <c r="K278" s="130"/>
      <c r="L278" s="130"/>
      <c r="M278" s="130"/>
      <c r="N278" s="130"/>
      <c r="O278" s="130"/>
      <c r="P278" s="13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v>7826133</v>
      </c>
      <c r="AS278" s="24">
        <f t="shared" si="20"/>
        <v>0</v>
      </c>
      <c r="AT278" s="24">
        <f t="shared" si="21"/>
        <v>0</v>
      </c>
      <c r="AU278" s="24">
        <f t="shared" si="22"/>
        <v>0</v>
      </c>
      <c r="AV278" s="24">
        <f t="shared" si="23"/>
        <v>0</v>
      </c>
      <c r="AW278" s="24">
        <f t="shared" si="24"/>
        <v>0</v>
      </c>
    </row>
    <row r="279" spans="1:49" ht="33.75" hidden="1" x14ac:dyDescent="0.25">
      <c r="A279" s="119" t="s">
        <v>53</v>
      </c>
      <c r="B279" s="144" t="s">
        <v>753</v>
      </c>
      <c r="C279" s="119">
        <v>2018</v>
      </c>
      <c r="D279" s="144" t="s">
        <v>753</v>
      </c>
      <c r="E279" s="119" t="s">
        <v>754</v>
      </c>
      <c r="F279" s="119" t="s">
        <v>928</v>
      </c>
      <c r="G279" s="119" t="s">
        <v>134</v>
      </c>
      <c r="H279" s="144" t="s">
        <v>719</v>
      </c>
      <c r="I279" s="132">
        <v>637284194</v>
      </c>
      <c r="J279" s="133" t="s">
        <v>57</v>
      </c>
      <c r="K279" s="130"/>
      <c r="L279" s="130"/>
      <c r="M279" s="130"/>
      <c r="N279" s="130"/>
      <c r="O279" s="130"/>
      <c r="P279" s="13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v>637284194</v>
      </c>
      <c r="AS279" s="24">
        <f t="shared" si="20"/>
        <v>0</v>
      </c>
      <c r="AT279" s="24">
        <f t="shared" si="21"/>
        <v>0</v>
      </c>
      <c r="AU279" s="24">
        <f t="shared" si="22"/>
        <v>0</v>
      </c>
      <c r="AV279" s="24">
        <f t="shared" si="23"/>
        <v>0</v>
      </c>
      <c r="AW279" s="24">
        <f t="shared" si="24"/>
        <v>0</v>
      </c>
    </row>
    <row r="280" spans="1:49" ht="33.75" hidden="1" x14ac:dyDescent="0.25">
      <c r="A280" s="119" t="s">
        <v>84</v>
      </c>
      <c r="B280" s="144" t="s">
        <v>755</v>
      </c>
      <c r="C280" s="119">
        <v>2018</v>
      </c>
      <c r="D280" s="144" t="s">
        <v>755</v>
      </c>
      <c r="E280" s="119" t="s">
        <v>756</v>
      </c>
      <c r="F280" s="119" t="s">
        <v>922</v>
      </c>
      <c r="G280" s="119" t="s">
        <v>757</v>
      </c>
      <c r="H280" s="185" t="s">
        <v>741</v>
      </c>
      <c r="I280" s="132">
        <v>151317300</v>
      </c>
      <c r="J280" s="186" t="s">
        <v>758</v>
      </c>
      <c r="K280" s="130"/>
      <c r="L280" s="130"/>
      <c r="M280" s="130"/>
      <c r="N280" s="130"/>
      <c r="O280" s="130"/>
      <c r="P280" s="130"/>
      <c r="Q280" s="50"/>
      <c r="R280" s="50"/>
      <c r="S280" s="50"/>
      <c r="T280" s="50"/>
      <c r="U280" s="50"/>
      <c r="V280" s="50"/>
      <c r="W280" s="50"/>
      <c r="X280" s="50">
        <v>75658650</v>
      </c>
      <c r="Y280" s="50"/>
      <c r="Z280" s="50"/>
      <c r="AA280" s="50"/>
      <c r="AB280" s="50"/>
      <c r="AC280" s="50"/>
      <c r="AD280" s="50"/>
      <c r="AE280" s="50"/>
      <c r="AF280" s="50"/>
      <c r="AG280" s="50"/>
      <c r="AH280" s="50"/>
      <c r="AI280" s="50"/>
      <c r="AJ280" s="50"/>
      <c r="AK280" s="50"/>
      <c r="AL280" s="50"/>
      <c r="AM280" s="50">
        <v>75658650</v>
      </c>
      <c r="AN280" s="50"/>
      <c r="AO280" s="50"/>
      <c r="AP280" s="50"/>
      <c r="AQ280" s="50"/>
      <c r="AR280" s="50"/>
      <c r="AS280" s="24">
        <f t="shared" si="20"/>
        <v>0</v>
      </c>
      <c r="AT280" s="24">
        <f t="shared" si="21"/>
        <v>0</v>
      </c>
      <c r="AU280" s="24">
        <f t="shared" si="22"/>
        <v>151317300</v>
      </c>
      <c r="AV280" s="24">
        <f t="shared" si="23"/>
        <v>0</v>
      </c>
      <c r="AW280" s="24">
        <f t="shared" si="24"/>
        <v>0</v>
      </c>
    </row>
    <row r="281" spans="1:49" ht="33.75" hidden="1" x14ac:dyDescent="0.25">
      <c r="A281" s="119" t="s">
        <v>84</v>
      </c>
      <c r="B281" s="144" t="s">
        <v>759</v>
      </c>
      <c r="C281" s="119">
        <v>2018</v>
      </c>
      <c r="D281" s="144" t="s">
        <v>759</v>
      </c>
      <c r="E281" s="119" t="s">
        <v>760</v>
      </c>
      <c r="F281" s="119" t="s">
        <v>922</v>
      </c>
      <c r="G281" s="119" t="s">
        <v>50</v>
      </c>
      <c r="H281" s="185" t="s">
        <v>741</v>
      </c>
      <c r="I281" s="132">
        <v>450000000</v>
      </c>
      <c r="J281" s="144" t="s">
        <v>57</v>
      </c>
      <c r="K281" s="130"/>
      <c r="L281" s="130"/>
      <c r="M281" s="130"/>
      <c r="N281" s="130"/>
      <c r="O281" s="130"/>
      <c r="P281" s="13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v>450000000</v>
      </c>
      <c r="AS281" s="24">
        <f t="shared" si="20"/>
        <v>0</v>
      </c>
      <c r="AT281" s="24">
        <f t="shared" si="21"/>
        <v>0</v>
      </c>
      <c r="AU281" s="24">
        <f t="shared" si="22"/>
        <v>0</v>
      </c>
      <c r="AV281" s="24">
        <f t="shared" si="23"/>
        <v>0</v>
      </c>
      <c r="AW281" s="24">
        <f t="shared" si="24"/>
        <v>0</v>
      </c>
    </row>
    <row r="282" spans="1:49" ht="33.75" hidden="1" x14ac:dyDescent="0.25">
      <c r="A282" s="119" t="s">
        <v>53</v>
      </c>
      <c r="B282" s="143" t="s">
        <v>761</v>
      </c>
      <c r="C282" s="119">
        <v>2018</v>
      </c>
      <c r="D282" s="143" t="s">
        <v>761</v>
      </c>
      <c r="E282" s="119" t="s">
        <v>762</v>
      </c>
      <c r="F282" s="119" t="s">
        <v>924</v>
      </c>
      <c r="G282" s="119" t="s">
        <v>50</v>
      </c>
      <c r="H282" s="144" t="s">
        <v>719</v>
      </c>
      <c r="I282" s="132">
        <v>495000000</v>
      </c>
      <c r="J282" s="144" t="s">
        <v>57</v>
      </c>
      <c r="K282" s="130"/>
      <c r="L282" s="130"/>
      <c r="M282" s="130"/>
      <c r="N282" s="130"/>
      <c r="O282" s="130"/>
      <c r="P282" s="13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v>495000000</v>
      </c>
      <c r="AS282" s="24">
        <f t="shared" si="20"/>
        <v>0</v>
      </c>
      <c r="AT282" s="24">
        <f t="shared" si="21"/>
        <v>0</v>
      </c>
      <c r="AU282" s="24">
        <f t="shared" si="22"/>
        <v>0</v>
      </c>
      <c r="AV282" s="24">
        <f t="shared" si="23"/>
        <v>0</v>
      </c>
      <c r="AW282" s="24">
        <f t="shared" si="24"/>
        <v>0</v>
      </c>
    </row>
    <row r="283" spans="1:49" ht="33.75" hidden="1" x14ac:dyDescent="0.25">
      <c r="A283" s="119" t="s">
        <v>53</v>
      </c>
      <c r="B283" s="144" t="s">
        <v>763</v>
      </c>
      <c r="C283" s="119">
        <v>2018</v>
      </c>
      <c r="D283" s="144" t="s">
        <v>763</v>
      </c>
      <c r="E283" s="119" t="s">
        <v>764</v>
      </c>
      <c r="F283" s="119" t="s">
        <v>922</v>
      </c>
      <c r="G283" s="119" t="s">
        <v>50</v>
      </c>
      <c r="H283" s="144" t="s">
        <v>719</v>
      </c>
      <c r="I283" s="132">
        <v>180000000</v>
      </c>
      <c r="J283" s="144" t="s">
        <v>57</v>
      </c>
      <c r="K283" s="130"/>
      <c r="L283" s="130"/>
      <c r="M283" s="130"/>
      <c r="N283" s="130"/>
      <c r="O283" s="130"/>
      <c r="P283" s="13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v>180000000</v>
      </c>
      <c r="AS283" s="24">
        <f t="shared" si="20"/>
        <v>0</v>
      </c>
      <c r="AT283" s="24">
        <f t="shared" si="21"/>
        <v>0</v>
      </c>
      <c r="AU283" s="24">
        <f t="shared" si="22"/>
        <v>0</v>
      </c>
      <c r="AV283" s="24">
        <f t="shared" si="23"/>
        <v>0</v>
      </c>
      <c r="AW283" s="24">
        <f t="shared" si="24"/>
        <v>0</v>
      </c>
    </row>
    <row r="284" spans="1:49" ht="45" hidden="1" x14ac:dyDescent="0.25">
      <c r="A284" s="119" t="s">
        <v>53</v>
      </c>
      <c r="B284" s="144" t="s">
        <v>765</v>
      </c>
      <c r="C284" s="119">
        <v>2018</v>
      </c>
      <c r="D284" s="144" t="s">
        <v>765</v>
      </c>
      <c r="E284" s="119" t="s">
        <v>766</v>
      </c>
      <c r="F284" s="119" t="s">
        <v>929</v>
      </c>
      <c r="G284" s="144" t="s">
        <v>767</v>
      </c>
      <c r="H284" s="144" t="s">
        <v>719</v>
      </c>
      <c r="I284" s="132">
        <v>46161183</v>
      </c>
      <c r="J284" s="144" t="s">
        <v>267</v>
      </c>
      <c r="K284" s="130"/>
      <c r="L284" s="130"/>
      <c r="M284" s="130"/>
      <c r="N284" s="130"/>
      <c r="O284" s="130"/>
      <c r="P284" s="130"/>
      <c r="Q284" s="50"/>
      <c r="R284" s="50"/>
      <c r="S284" s="50"/>
      <c r="T284" s="50"/>
      <c r="U284" s="50"/>
      <c r="V284" s="50"/>
      <c r="W284" s="50"/>
      <c r="X284" s="50"/>
      <c r="Y284" s="50">
        <v>46161183</v>
      </c>
      <c r="Z284" s="50"/>
      <c r="AA284" s="50"/>
      <c r="AB284" s="50"/>
      <c r="AC284" s="50"/>
      <c r="AD284" s="50"/>
      <c r="AE284" s="50"/>
      <c r="AF284" s="50"/>
      <c r="AG284" s="50"/>
      <c r="AH284" s="50"/>
      <c r="AI284" s="50"/>
      <c r="AJ284" s="50"/>
      <c r="AK284" s="50"/>
      <c r="AL284" s="50"/>
      <c r="AM284" s="50"/>
      <c r="AN284" s="50"/>
      <c r="AO284" s="50"/>
      <c r="AP284" s="50"/>
      <c r="AQ284" s="50"/>
      <c r="AR284" s="50"/>
      <c r="AS284" s="24">
        <f t="shared" si="20"/>
        <v>0</v>
      </c>
      <c r="AT284" s="24">
        <f t="shared" si="21"/>
        <v>46161183</v>
      </c>
      <c r="AU284" s="24">
        <f t="shared" si="22"/>
        <v>0</v>
      </c>
      <c r="AV284" s="24">
        <f t="shared" si="23"/>
        <v>0</v>
      </c>
      <c r="AW284" s="24">
        <f t="shared" si="24"/>
        <v>0</v>
      </c>
    </row>
    <row r="285" spans="1:49" ht="33.75" hidden="1" x14ac:dyDescent="0.25">
      <c r="A285" s="119" t="s">
        <v>84</v>
      </c>
      <c r="B285" s="144" t="s">
        <v>768</v>
      </c>
      <c r="C285" s="119">
        <v>2018</v>
      </c>
      <c r="D285" s="144" t="s">
        <v>768</v>
      </c>
      <c r="E285" s="119" t="s">
        <v>769</v>
      </c>
      <c r="F285" s="119" t="s">
        <v>929</v>
      </c>
      <c r="G285" s="144" t="s">
        <v>770</v>
      </c>
      <c r="H285" s="185" t="s">
        <v>741</v>
      </c>
      <c r="I285" s="132">
        <v>621781849</v>
      </c>
      <c r="J285" s="144" t="s">
        <v>57</v>
      </c>
      <c r="K285" s="130"/>
      <c r="L285" s="130"/>
      <c r="M285" s="130"/>
      <c r="N285" s="130"/>
      <c r="O285" s="130"/>
      <c r="P285" s="13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v>621781849</v>
      </c>
      <c r="AS285" s="24">
        <f t="shared" si="20"/>
        <v>0</v>
      </c>
      <c r="AT285" s="24">
        <f t="shared" si="21"/>
        <v>0</v>
      </c>
      <c r="AU285" s="24">
        <f t="shared" si="22"/>
        <v>0</v>
      </c>
      <c r="AV285" s="24">
        <f t="shared" si="23"/>
        <v>0</v>
      </c>
      <c r="AW285" s="24">
        <f t="shared" si="24"/>
        <v>0</v>
      </c>
    </row>
    <row r="286" spans="1:49" ht="33.75" hidden="1" x14ac:dyDescent="0.25">
      <c r="A286" s="119" t="s">
        <v>84</v>
      </c>
      <c r="B286" s="144" t="s">
        <v>771</v>
      </c>
      <c r="C286" s="119">
        <v>2018</v>
      </c>
      <c r="D286" s="144" t="s">
        <v>771</v>
      </c>
      <c r="E286" s="119" t="s">
        <v>772</v>
      </c>
      <c r="F286" s="119" t="s">
        <v>928</v>
      </c>
      <c r="G286" s="119" t="s">
        <v>50</v>
      </c>
      <c r="H286" s="185" t="s">
        <v>741</v>
      </c>
      <c r="I286" s="132">
        <v>280000000</v>
      </c>
      <c r="J286" s="184" t="s">
        <v>191</v>
      </c>
      <c r="K286" s="130"/>
      <c r="L286" s="130"/>
      <c r="M286" s="130"/>
      <c r="N286" s="130"/>
      <c r="O286" s="130">
        <v>280000000</v>
      </c>
      <c r="P286" s="13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24">
        <f t="shared" si="20"/>
        <v>0</v>
      </c>
      <c r="AT286" s="24">
        <f t="shared" si="21"/>
        <v>280000000</v>
      </c>
      <c r="AU286" s="24">
        <f t="shared" si="22"/>
        <v>0</v>
      </c>
      <c r="AV286" s="24">
        <f t="shared" si="23"/>
        <v>0</v>
      </c>
      <c r="AW286" s="24">
        <f t="shared" si="24"/>
        <v>0</v>
      </c>
    </row>
    <row r="287" spans="1:49" ht="45" hidden="1" x14ac:dyDescent="0.25">
      <c r="A287" s="119" t="s">
        <v>84</v>
      </c>
      <c r="B287" s="144" t="s">
        <v>773</v>
      </c>
      <c r="C287" s="119">
        <v>2018</v>
      </c>
      <c r="D287" s="144" t="s">
        <v>773</v>
      </c>
      <c r="E287" s="119" t="s">
        <v>774</v>
      </c>
      <c r="F287" s="119" t="s">
        <v>929</v>
      </c>
      <c r="G287" s="144" t="s">
        <v>775</v>
      </c>
      <c r="H287" s="185" t="s">
        <v>741</v>
      </c>
      <c r="I287" s="132">
        <v>599960969</v>
      </c>
      <c r="J287" s="144" t="s">
        <v>776</v>
      </c>
      <c r="K287" s="130"/>
      <c r="L287" s="130"/>
      <c r="M287" s="130"/>
      <c r="N287" s="130"/>
      <c r="O287" s="130"/>
      <c r="P287" s="13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v>599960969</v>
      </c>
      <c r="AS287" s="24">
        <f t="shared" si="20"/>
        <v>0</v>
      </c>
      <c r="AT287" s="24">
        <f t="shared" si="21"/>
        <v>0</v>
      </c>
      <c r="AU287" s="24">
        <f t="shared" si="22"/>
        <v>0</v>
      </c>
      <c r="AV287" s="24">
        <f t="shared" si="23"/>
        <v>0</v>
      </c>
      <c r="AW287" s="24">
        <f t="shared" si="24"/>
        <v>0</v>
      </c>
    </row>
    <row r="288" spans="1:49" ht="45" hidden="1" x14ac:dyDescent="0.25">
      <c r="A288" s="119" t="s">
        <v>670</v>
      </c>
      <c r="B288" s="144" t="s">
        <v>777</v>
      </c>
      <c r="C288" s="119">
        <v>2018</v>
      </c>
      <c r="D288" s="144" t="s">
        <v>777</v>
      </c>
      <c r="E288" s="119" t="s">
        <v>778</v>
      </c>
      <c r="F288" s="119" t="s">
        <v>922</v>
      </c>
      <c r="G288" s="144" t="s">
        <v>779</v>
      </c>
      <c r="H288" s="126" t="s">
        <v>674</v>
      </c>
      <c r="I288" s="132">
        <v>158100936</v>
      </c>
      <c r="J288" s="184" t="s">
        <v>311</v>
      </c>
      <c r="K288" s="130"/>
      <c r="L288" s="130"/>
      <c r="M288" s="130"/>
      <c r="N288" s="130"/>
      <c r="O288" s="130"/>
      <c r="P288" s="130"/>
      <c r="Q288" s="50"/>
      <c r="R288" s="50"/>
      <c r="S288" s="50"/>
      <c r="T288" s="50"/>
      <c r="U288" s="50"/>
      <c r="V288" s="50"/>
      <c r="W288" s="50"/>
      <c r="X288" s="50"/>
      <c r="Y288" s="50"/>
      <c r="Z288" s="50"/>
      <c r="AA288" s="50"/>
      <c r="AB288" s="50"/>
      <c r="AC288" s="50"/>
      <c r="AD288" s="50"/>
      <c r="AE288" s="50">
        <v>158100936</v>
      </c>
      <c r="AF288" s="50"/>
      <c r="AG288" s="50"/>
      <c r="AH288" s="50"/>
      <c r="AI288" s="50"/>
      <c r="AJ288" s="50"/>
      <c r="AK288" s="50"/>
      <c r="AL288" s="50"/>
      <c r="AM288" s="50"/>
      <c r="AN288" s="50"/>
      <c r="AO288" s="50"/>
      <c r="AP288" s="50"/>
      <c r="AQ288" s="50"/>
      <c r="AR288" s="50"/>
      <c r="AS288" s="24">
        <f t="shared" si="20"/>
        <v>0</v>
      </c>
      <c r="AT288" s="24">
        <f t="shared" si="21"/>
        <v>0</v>
      </c>
      <c r="AU288" s="24">
        <f t="shared" si="22"/>
        <v>0</v>
      </c>
      <c r="AV288" s="24">
        <f t="shared" si="23"/>
        <v>158100936</v>
      </c>
      <c r="AW288" s="24">
        <f t="shared" si="24"/>
        <v>0</v>
      </c>
    </row>
    <row r="289" spans="1:49" ht="33.75" hidden="1" x14ac:dyDescent="0.25">
      <c r="A289" s="119" t="s">
        <v>47</v>
      </c>
      <c r="B289" s="144" t="s">
        <v>780</v>
      </c>
      <c r="C289" s="119">
        <v>2018</v>
      </c>
      <c r="D289" s="144" t="s">
        <v>780</v>
      </c>
      <c r="E289" s="119" t="s">
        <v>781</v>
      </c>
      <c r="F289" s="119" t="s">
        <v>925</v>
      </c>
      <c r="G289" s="119" t="s">
        <v>50</v>
      </c>
      <c r="H289" s="131" t="s">
        <v>51</v>
      </c>
      <c r="I289" s="132">
        <v>2500000000</v>
      </c>
      <c r="J289" s="144" t="s">
        <v>115</v>
      </c>
      <c r="K289" s="130"/>
      <c r="L289" s="130"/>
      <c r="M289" s="130"/>
      <c r="N289" s="130"/>
      <c r="O289" s="130"/>
      <c r="P289" s="13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v>2500000000</v>
      </c>
      <c r="AP289" s="50"/>
      <c r="AQ289" s="50"/>
      <c r="AR289" s="50"/>
      <c r="AS289" s="24">
        <f t="shared" si="20"/>
        <v>0</v>
      </c>
      <c r="AT289" s="24">
        <f t="shared" si="21"/>
        <v>0</v>
      </c>
      <c r="AU289" s="24">
        <f t="shared" si="22"/>
        <v>0</v>
      </c>
      <c r="AV289" s="24">
        <f t="shared" si="23"/>
        <v>0</v>
      </c>
      <c r="AW289" s="24">
        <f t="shared" si="24"/>
        <v>2500000000</v>
      </c>
    </row>
    <row r="290" spans="1:49" ht="33.75" hidden="1" x14ac:dyDescent="0.25">
      <c r="A290" s="121" t="s">
        <v>53</v>
      </c>
      <c r="B290" s="133" t="s">
        <v>782</v>
      </c>
      <c r="C290" s="121">
        <v>2018</v>
      </c>
      <c r="D290" s="133" t="s">
        <v>782</v>
      </c>
      <c r="E290" s="121" t="s">
        <v>783</v>
      </c>
      <c r="F290" s="119" t="s">
        <v>922</v>
      </c>
      <c r="G290" s="133" t="s">
        <v>280</v>
      </c>
      <c r="H290" s="133" t="s">
        <v>719</v>
      </c>
      <c r="I290" s="152">
        <v>610232471</v>
      </c>
      <c r="J290" s="133" t="s">
        <v>57</v>
      </c>
      <c r="K290" s="130"/>
      <c r="L290" s="130"/>
      <c r="M290" s="130"/>
      <c r="N290" s="130"/>
      <c r="O290" s="130"/>
      <c r="P290" s="13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v>610232471</v>
      </c>
      <c r="AS290" s="24">
        <f t="shared" si="20"/>
        <v>0</v>
      </c>
      <c r="AT290" s="24">
        <f t="shared" si="21"/>
        <v>0</v>
      </c>
      <c r="AU290" s="24">
        <f t="shared" si="22"/>
        <v>0</v>
      </c>
      <c r="AV290" s="24">
        <f t="shared" si="23"/>
        <v>0</v>
      </c>
      <c r="AW290" s="24">
        <f t="shared" si="24"/>
        <v>0</v>
      </c>
    </row>
    <row r="291" spans="1:49" ht="45" hidden="1" x14ac:dyDescent="0.25">
      <c r="A291" s="121" t="s">
        <v>53</v>
      </c>
      <c r="B291" s="133" t="s">
        <v>784</v>
      </c>
      <c r="C291" s="121">
        <v>2018</v>
      </c>
      <c r="D291" s="133" t="s">
        <v>784</v>
      </c>
      <c r="E291" s="121" t="s">
        <v>785</v>
      </c>
      <c r="F291" s="119" t="s">
        <v>926</v>
      </c>
      <c r="G291" s="133" t="s">
        <v>786</v>
      </c>
      <c r="H291" s="133" t="s">
        <v>56</v>
      </c>
      <c r="I291" s="152">
        <v>168857600</v>
      </c>
      <c r="J291" s="133" t="s">
        <v>472</v>
      </c>
      <c r="K291" s="130"/>
      <c r="L291" s="130"/>
      <c r="M291" s="130"/>
      <c r="N291" s="130"/>
      <c r="O291" s="130"/>
      <c r="P291" s="130"/>
      <c r="Q291" s="50"/>
      <c r="R291" s="50">
        <v>168857600</v>
      </c>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24">
        <f t="shared" si="20"/>
        <v>0</v>
      </c>
      <c r="AT291" s="24">
        <f t="shared" si="21"/>
        <v>168857600</v>
      </c>
      <c r="AU291" s="24">
        <f t="shared" si="22"/>
        <v>0</v>
      </c>
      <c r="AV291" s="24">
        <f t="shared" si="23"/>
        <v>0</v>
      </c>
      <c r="AW291" s="24">
        <f t="shared" si="24"/>
        <v>0</v>
      </c>
    </row>
    <row r="292" spans="1:49" ht="33.75" hidden="1" x14ac:dyDescent="0.25">
      <c r="A292" s="121" t="s">
        <v>53</v>
      </c>
      <c r="B292" s="133" t="s">
        <v>787</v>
      </c>
      <c r="C292" s="121">
        <v>2018</v>
      </c>
      <c r="D292" s="133" t="s">
        <v>787</v>
      </c>
      <c r="E292" s="121" t="s">
        <v>788</v>
      </c>
      <c r="F292" s="119" t="s">
        <v>928</v>
      </c>
      <c r="G292" s="133" t="s">
        <v>466</v>
      </c>
      <c r="H292" s="133" t="s">
        <v>56</v>
      </c>
      <c r="I292" s="152">
        <v>178076220</v>
      </c>
      <c r="J292" s="133" t="s">
        <v>137</v>
      </c>
      <c r="K292" s="130"/>
      <c r="L292" s="130"/>
      <c r="M292" s="130"/>
      <c r="N292" s="130"/>
      <c r="O292" s="130"/>
      <c r="P292" s="130"/>
      <c r="Q292" s="50"/>
      <c r="R292" s="50"/>
      <c r="S292" s="50"/>
      <c r="T292" s="50"/>
      <c r="U292" s="50">
        <v>178076220</v>
      </c>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24">
        <f t="shared" si="20"/>
        <v>0</v>
      </c>
      <c r="AT292" s="24">
        <f t="shared" si="21"/>
        <v>0</v>
      </c>
      <c r="AU292" s="24">
        <f t="shared" si="22"/>
        <v>0</v>
      </c>
      <c r="AV292" s="24">
        <f t="shared" si="23"/>
        <v>0</v>
      </c>
      <c r="AW292" s="24">
        <f t="shared" si="24"/>
        <v>178076220</v>
      </c>
    </row>
    <row r="293" spans="1:49" ht="78.75" hidden="1" x14ac:dyDescent="0.25">
      <c r="A293" s="121" t="s">
        <v>84</v>
      </c>
      <c r="B293" s="143" t="s">
        <v>789</v>
      </c>
      <c r="C293" s="121">
        <v>2018</v>
      </c>
      <c r="D293" s="143" t="s">
        <v>789</v>
      </c>
      <c r="E293" s="121" t="s">
        <v>790</v>
      </c>
      <c r="F293" s="119" t="s">
        <v>922</v>
      </c>
      <c r="G293" s="121" t="s">
        <v>50</v>
      </c>
      <c r="H293" s="133" t="s">
        <v>741</v>
      </c>
      <c r="I293" s="152">
        <v>495147814</v>
      </c>
      <c r="J293" s="133" t="s">
        <v>137</v>
      </c>
      <c r="K293" s="130"/>
      <c r="L293" s="130"/>
      <c r="M293" s="130"/>
      <c r="N293" s="130"/>
      <c r="O293" s="130"/>
      <c r="P293" s="130"/>
      <c r="Q293" s="50"/>
      <c r="R293" s="50"/>
      <c r="S293" s="50"/>
      <c r="T293" s="50"/>
      <c r="U293" s="50">
        <v>495147814</v>
      </c>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24">
        <f t="shared" si="20"/>
        <v>0</v>
      </c>
      <c r="AT293" s="24">
        <f t="shared" si="21"/>
        <v>0</v>
      </c>
      <c r="AU293" s="24">
        <f t="shared" si="22"/>
        <v>0</v>
      </c>
      <c r="AV293" s="24">
        <f t="shared" si="23"/>
        <v>0</v>
      </c>
      <c r="AW293" s="24">
        <f t="shared" si="24"/>
        <v>495147814</v>
      </c>
    </row>
    <row r="294" spans="1:49" ht="33.75" x14ac:dyDescent="0.25">
      <c r="A294" s="121" t="s">
        <v>84</v>
      </c>
      <c r="B294" s="133" t="s">
        <v>791</v>
      </c>
      <c r="C294" s="121">
        <v>2018</v>
      </c>
      <c r="D294" s="133" t="s">
        <v>791</v>
      </c>
      <c r="E294" s="121" t="s">
        <v>792</v>
      </c>
      <c r="F294" s="121" t="s">
        <v>925</v>
      </c>
      <c r="G294" s="121" t="s">
        <v>50</v>
      </c>
      <c r="H294" s="133" t="s">
        <v>741</v>
      </c>
      <c r="I294" s="168">
        <v>321800000</v>
      </c>
      <c r="J294" s="133" t="s">
        <v>60</v>
      </c>
      <c r="K294" s="130"/>
      <c r="L294" s="130"/>
      <c r="M294" s="130"/>
      <c r="N294" s="130"/>
      <c r="O294" s="130"/>
      <c r="P294" s="130">
        <v>321800000</v>
      </c>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24">
        <f t="shared" si="20"/>
        <v>0</v>
      </c>
      <c r="AT294" s="24">
        <f t="shared" si="21"/>
        <v>0</v>
      </c>
      <c r="AU294" s="24">
        <f t="shared" si="22"/>
        <v>321800000</v>
      </c>
      <c r="AV294" s="24">
        <f t="shared" si="23"/>
        <v>0</v>
      </c>
      <c r="AW294" s="24">
        <f t="shared" si="24"/>
        <v>0</v>
      </c>
    </row>
    <row r="295" spans="1:49" ht="33.75" hidden="1" x14ac:dyDescent="0.25">
      <c r="A295" s="121" t="s">
        <v>84</v>
      </c>
      <c r="B295" s="133" t="s">
        <v>793</v>
      </c>
      <c r="C295" s="121">
        <v>2018</v>
      </c>
      <c r="D295" s="133" t="s">
        <v>793</v>
      </c>
      <c r="E295" s="121" t="s">
        <v>794</v>
      </c>
      <c r="F295" s="119" t="s">
        <v>922</v>
      </c>
      <c r="G295" s="133" t="s">
        <v>795</v>
      </c>
      <c r="H295" s="133" t="s">
        <v>741</v>
      </c>
      <c r="I295" s="152">
        <v>528742015</v>
      </c>
      <c r="J295" s="133" t="s">
        <v>191</v>
      </c>
      <c r="K295" s="130"/>
      <c r="L295" s="130"/>
      <c r="M295" s="130"/>
      <c r="N295" s="130"/>
      <c r="O295" s="130">
        <v>528742015</v>
      </c>
      <c r="P295" s="13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24">
        <f t="shared" si="20"/>
        <v>0</v>
      </c>
      <c r="AT295" s="24">
        <f t="shared" si="21"/>
        <v>528742015</v>
      </c>
      <c r="AU295" s="24">
        <f t="shared" si="22"/>
        <v>0</v>
      </c>
      <c r="AV295" s="24">
        <f t="shared" si="23"/>
        <v>0</v>
      </c>
      <c r="AW295" s="24">
        <f t="shared" si="24"/>
        <v>0</v>
      </c>
    </row>
    <row r="296" spans="1:49" ht="33.75" x14ac:dyDescent="0.25">
      <c r="A296" s="121" t="s">
        <v>84</v>
      </c>
      <c r="B296" s="133" t="s">
        <v>796</v>
      </c>
      <c r="C296" s="121">
        <v>2018</v>
      </c>
      <c r="D296" s="133" t="s">
        <v>796</v>
      </c>
      <c r="E296" s="121" t="s">
        <v>797</v>
      </c>
      <c r="F296" s="121" t="s">
        <v>929</v>
      </c>
      <c r="G296" s="133" t="s">
        <v>798</v>
      </c>
      <c r="H296" s="133" t="s">
        <v>674</v>
      </c>
      <c r="I296" s="168">
        <v>326626353</v>
      </c>
      <c r="J296" s="133" t="s">
        <v>60</v>
      </c>
      <c r="K296" s="130"/>
      <c r="L296" s="130"/>
      <c r="M296" s="130"/>
      <c r="N296" s="130"/>
      <c r="O296" s="130"/>
      <c r="P296" s="130">
        <v>326626353</v>
      </c>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24">
        <f t="shared" si="20"/>
        <v>0</v>
      </c>
      <c r="AT296" s="24">
        <f t="shared" si="21"/>
        <v>0</v>
      </c>
      <c r="AU296" s="24">
        <f t="shared" si="22"/>
        <v>326626353</v>
      </c>
      <c r="AV296" s="24">
        <f t="shared" si="23"/>
        <v>0</v>
      </c>
      <c r="AW296" s="24">
        <f t="shared" si="24"/>
        <v>0</v>
      </c>
    </row>
    <row r="297" spans="1:49" ht="45" hidden="1" x14ac:dyDescent="0.25">
      <c r="A297" s="121" t="s">
        <v>84</v>
      </c>
      <c r="B297" s="133" t="s">
        <v>799</v>
      </c>
      <c r="C297" s="121">
        <v>2018</v>
      </c>
      <c r="D297" s="133" t="s">
        <v>799</v>
      </c>
      <c r="E297" s="121" t="s">
        <v>800</v>
      </c>
      <c r="F297" s="119" t="s">
        <v>929</v>
      </c>
      <c r="G297" s="133" t="s">
        <v>801</v>
      </c>
      <c r="H297" s="133" t="s">
        <v>674</v>
      </c>
      <c r="I297" s="152">
        <v>49806172</v>
      </c>
      <c r="J297" s="133" t="s">
        <v>533</v>
      </c>
      <c r="K297" s="130"/>
      <c r="L297" s="130"/>
      <c r="M297" s="130"/>
      <c r="N297" s="130"/>
      <c r="O297" s="130"/>
      <c r="P297" s="130"/>
      <c r="Q297" s="50"/>
      <c r="R297" s="50"/>
      <c r="S297" s="50"/>
      <c r="T297" s="50"/>
      <c r="U297" s="50"/>
      <c r="V297" s="50"/>
      <c r="W297" s="50"/>
      <c r="X297" s="50"/>
      <c r="Y297" s="50"/>
      <c r="Z297" s="50"/>
      <c r="AA297" s="50"/>
      <c r="AB297" s="50"/>
      <c r="AC297" s="50"/>
      <c r="AD297" s="50">
        <v>49806172</v>
      </c>
      <c r="AE297" s="50"/>
      <c r="AF297" s="50"/>
      <c r="AG297" s="50"/>
      <c r="AH297" s="50"/>
      <c r="AI297" s="50"/>
      <c r="AJ297" s="50"/>
      <c r="AK297" s="50"/>
      <c r="AL297" s="50"/>
      <c r="AM297" s="50"/>
      <c r="AN297" s="50"/>
      <c r="AO297" s="50"/>
      <c r="AP297" s="50"/>
      <c r="AQ297" s="50"/>
      <c r="AR297" s="50"/>
      <c r="AS297" s="24">
        <f t="shared" si="20"/>
        <v>0</v>
      </c>
      <c r="AT297" s="24">
        <f t="shared" si="21"/>
        <v>0</v>
      </c>
      <c r="AU297" s="24">
        <f t="shared" si="22"/>
        <v>49806172</v>
      </c>
      <c r="AV297" s="24">
        <f t="shared" si="23"/>
        <v>0</v>
      </c>
      <c r="AW297" s="24">
        <f t="shared" si="24"/>
        <v>0</v>
      </c>
    </row>
    <row r="298" spans="1:49" ht="45" hidden="1" x14ac:dyDescent="0.25">
      <c r="A298" s="121" t="s">
        <v>47</v>
      </c>
      <c r="B298" s="143" t="s">
        <v>802</v>
      </c>
      <c r="C298" s="121">
        <v>2018</v>
      </c>
      <c r="D298" s="143" t="s">
        <v>802</v>
      </c>
      <c r="E298" s="121" t="s">
        <v>803</v>
      </c>
      <c r="F298" s="119" t="s">
        <v>922</v>
      </c>
      <c r="G298" s="121" t="s">
        <v>50</v>
      </c>
      <c r="H298" s="133" t="s">
        <v>51</v>
      </c>
      <c r="I298" s="152">
        <v>130900000</v>
      </c>
      <c r="J298" s="121" t="s">
        <v>115</v>
      </c>
      <c r="K298" s="130"/>
      <c r="L298" s="130"/>
      <c r="M298" s="130"/>
      <c r="N298" s="130"/>
      <c r="O298" s="130"/>
      <c r="P298" s="13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v>130900000</v>
      </c>
      <c r="AP298" s="50"/>
      <c r="AQ298" s="50"/>
      <c r="AR298" s="50"/>
      <c r="AS298" s="24">
        <f t="shared" si="20"/>
        <v>0</v>
      </c>
      <c r="AT298" s="24">
        <f t="shared" si="21"/>
        <v>0</v>
      </c>
      <c r="AU298" s="24">
        <f t="shared" si="22"/>
        <v>0</v>
      </c>
      <c r="AV298" s="24">
        <f t="shared" si="23"/>
        <v>0</v>
      </c>
      <c r="AW298" s="24">
        <f t="shared" si="24"/>
        <v>130900000</v>
      </c>
    </row>
    <row r="299" spans="1:49" ht="45" x14ac:dyDescent="0.25">
      <c r="A299" s="121" t="s">
        <v>47</v>
      </c>
      <c r="B299" s="133" t="s">
        <v>804</v>
      </c>
      <c r="C299" s="121">
        <v>2018</v>
      </c>
      <c r="D299" s="143" t="s">
        <v>804</v>
      </c>
      <c r="E299" s="121" t="s">
        <v>805</v>
      </c>
      <c r="F299" s="121" t="s">
        <v>929</v>
      </c>
      <c r="G299" s="121" t="s">
        <v>50</v>
      </c>
      <c r="H299" s="133" t="s">
        <v>51</v>
      </c>
      <c r="I299" s="168">
        <v>9103500</v>
      </c>
      <c r="J299" s="133" t="s">
        <v>60</v>
      </c>
      <c r="K299" s="130"/>
      <c r="L299" s="130"/>
      <c r="M299" s="130"/>
      <c r="N299" s="130"/>
      <c r="O299" s="130"/>
      <c r="P299" s="130">
        <v>9103500</v>
      </c>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24">
        <f t="shared" si="20"/>
        <v>0</v>
      </c>
      <c r="AT299" s="24">
        <f t="shared" si="21"/>
        <v>0</v>
      </c>
      <c r="AU299" s="24">
        <f t="shared" si="22"/>
        <v>9103500</v>
      </c>
      <c r="AV299" s="24">
        <f t="shared" si="23"/>
        <v>0</v>
      </c>
      <c r="AW299" s="24">
        <f t="shared" si="24"/>
        <v>0</v>
      </c>
    </row>
    <row r="300" spans="1:49" ht="33.75" hidden="1" x14ac:dyDescent="0.25">
      <c r="A300" s="121" t="s">
        <v>47</v>
      </c>
      <c r="B300" s="143" t="s">
        <v>806</v>
      </c>
      <c r="C300" s="121">
        <v>2018</v>
      </c>
      <c r="D300" s="143" t="s">
        <v>806</v>
      </c>
      <c r="E300" s="121" t="s">
        <v>120</v>
      </c>
      <c r="F300" s="119" t="s">
        <v>925</v>
      </c>
      <c r="G300" s="121" t="s">
        <v>50</v>
      </c>
      <c r="H300" s="133" t="s">
        <v>51</v>
      </c>
      <c r="I300" s="152">
        <v>1136651841</v>
      </c>
      <c r="J300" s="133" t="s">
        <v>63</v>
      </c>
      <c r="K300" s="130"/>
      <c r="L300" s="130"/>
      <c r="M300" s="130"/>
      <c r="N300" s="130"/>
      <c r="O300" s="130"/>
      <c r="P300" s="130"/>
      <c r="Q300" s="50"/>
      <c r="R300" s="50"/>
      <c r="S300" s="50"/>
      <c r="T300" s="50"/>
      <c r="U300" s="50"/>
      <c r="V300" s="50"/>
      <c r="W300" s="50"/>
      <c r="X300" s="50"/>
      <c r="Y300" s="50"/>
      <c r="Z300" s="50"/>
      <c r="AA300" s="50"/>
      <c r="AB300" s="50"/>
      <c r="AC300" s="50"/>
      <c r="AD300" s="50"/>
      <c r="AE300" s="50"/>
      <c r="AF300" s="50"/>
      <c r="AG300" s="50"/>
      <c r="AH300" s="50"/>
      <c r="AI300" s="50"/>
      <c r="AJ300" s="50"/>
      <c r="AK300" s="50">
        <v>1136651841</v>
      </c>
      <c r="AL300" s="50"/>
      <c r="AM300" s="50"/>
      <c r="AN300" s="50"/>
      <c r="AO300" s="50"/>
      <c r="AP300" s="50"/>
      <c r="AQ300" s="50"/>
      <c r="AR300" s="50"/>
      <c r="AS300" s="24">
        <f t="shared" si="20"/>
        <v>0</v>
      </c>
      <c r="AT300" s="24">
        <f t="shared" si="21"/>
        <v>0</v>
      </c>
      <c r="AU300" s="24">
        <f t="shared" si="22"/>
        <v>1136651841</v>
      </c>
      <c r="AV300" s="24">
        <f t="shared" si="23"/>
        <v>0</v>
      </c>
      <c r="AW300" s="24">
        <f t="shared" si="24"/>
        <v>0</v>
      </c>
    </row>
    <row r="301" spans="1:49" ht="33.75" hidden="1" x14ac:dyDescent="0.25">
      <c r="A301" s="121" t="s">
        <v>47</v>
      </c>
      <c r="B301" s="143" t="s">
        <v>807</v>
      </c>
      <c r="C301" s="121">
        <v>2018</v>
      </c>
      <c r="D301" s="143" t="s">
        <v>807</v>
      </c>
      <c r="E301" s="121" t="s">
        <v>808</v>
      </c>
      <c r="F301" s="119" t="s">
        <v>925</v>
      </c>
      <c r="G301" s="121" t="s">
        <v>50</v>
      </c>
      <c r="H301" s="133" t="s">
        <v>51</v>
      </c>
      <c r="I301" s="152">
        <v>646180691</v>
      </c>
      <c r="J301" s="133" t="s">
        <v>63</v>
      </c>
      <c r="K301" s="130"/>
      <c r="L301" s="130"/>
      <c r="M301" s="130"/>
      <c r="N301" s="130"/>
      <c r="O301" s="130"/>
      <c r="P301" s="130"/>
      <c r="Q301" s="50"/>
      <c r="R301" s="50"/>
      <c r="S301" s="50"/>
      <c r="T301" s="50"/>
      <c r="U301" s="50"/>
      <c r="V301" s="50"/>
      <c r="W301" s="50"/>
      <c r="X301" s="50"/>
      <c r="Y301" s="50"/>
      <c r="Z301" s="50"/>
      <c r="AA301" s="50"/>
      <c r="AB301" s="50"/>
      <c r="AC301" s="50"/>
      <c r="AD301" s="50"/>
      <c r="AE301" s="50"/>
      <c r="AF301" s="50"/>
      <c r="AG301" s="50"/>
      <c r="AH301" s="50"/>
      <c r="AI301" s="50"/>
      <c r="AJ301" s="50"/>
      <c r="AK301" s="50">
        <v>646180691</v>
      </c>
      <c r="AL301" s="50"/>
      <c r="AM301" s="50"/>
      <c r="AN301" s="50"/>
      <c r="AO301" s="50"/>
      <c r="AP301" s="50"/>
      <c r="AQ301" s="50"/>
      <c r="AR301" s="50"/>
      <c r="AS301" s="24">
        <f t="shared" si="20"/>
        <v>0</v>
      </c>
      <c r="AT301" s="24">
        <f t="shared" si="21"/>
        <v>0</v>
      </c>
      <c r="AU301" s="24">
        <f t="shared" si="22"/>
        <v>646180691</v>
      </c>
      <c r="AV301" s="24">
        <f t="shared" si="23"/>
        <v>0</v>
      </c>
      <c r="AW301" s="24">
        <f t="shared" si="24"/>
        <v>0</v>
      </c>
    </row>
    <row r="302" spans="1:49" ht="33.75" hidden="1" x14ac:dyDescent="0.25">
      <c r="A302" s="121" t="s">
        <v>47</v>
      </c>
      <c r="B302" s="143" t="s">
        <v>809</v>
      </c>
      <c r="C302" s="121">
        <v>2018</v>
      </c>
      <c r="D302" s="143" t="s">
        <v>809</v>
      </c>
      <c r="E302" s="121" t="s">
        <v>810</v>
      </c>
      <c r="F302" s="119" t="s">
        <v>922</v>
      </c>
      <c r="G302" s="121" t="s">
        <v>50</v>
      </c>
      <c r="H302" s="133" t="s">
        <v>51</v>
      </c>
      <c r="I302" s="152">
        <v>250000000</v>
      </c>
      <c r="J302" s="133" t="s">
        <v>311</v>
      </c>
      <c r="K302" s="130"/>
      <c r="L302" s="130"/>
      <c r="M302" s="130"/>
      <c r="N302" s="130"/>
      <c r="O302" s="130"/>
      <c r="P302" s="130"/>
      <c r="Q302" s="50"/>
      <c r="R302" s="50"/>
      <c r="S302" s="50"/>
      <c r="T302" s="50"/>
      <c r="U302" s="50"/>
      <c r="V302" s="50"/>
      <c r="W302" s="50"/>
      <c r="X302" s="50"/>
      <c r="Y302" s="50"/>
      <c r="Z302" s="50"/>
      <c r="AA302" s="50"/>
      <c r="AB302" s="50"/>
      <c r="AC302" s="50"/>
      <c r="AD302" s="50"/>
      <c r="AE302" s="50">
        <v>250000000</v>
      </c>
      <c r="AF302" s="50"/>
      <c r="AG302" s="50"/>
      <c r="AH302" s="50"/>
      <c r="AI302" s="50"/>
      <c r="AJ302" s="50"/>
      <c r="AK302" s="50"/>
      <c r="AL302" s="50"/>
      <c r="AM302" s="50"/>
      <c r="AN302" s="50"/>
      <c r="AO302" s="50"/>
      <c r="AP302" s="50"/>
      <c r="AQ302" s="50"/>
      <c r="AR302" s="50"/>
      <c r="AS302" s="24">
        <f t="shared" si="20"/>
        <v>0</v>
      </c>
      <c r="AT302" s="24">
        <f t="shared" si="21"/>
        <v>0</v>
      </c>
      <c r="AU302" s="24">
        <f t="shared" si="22"/>
        <v>0</v>
      </c>
      <c r="AV302" s="24">
        <f t="shared" si="23"/>
        <v>250000000</v>
      </c>
      <c r="AW302" s="24">
        <f t="shared" si="24"/>
        <v>0</v>
      </c>
    </row>
    <row r="303" spans="1:49" ht="45" hidden="1" x14ac:dyDescent="0.25">
      <c r="A303" s="121" t="s">
        <v>47</v>
      </c>
      <c r="B303" s="143" t="s">
        <v>811</v>
      </c>
      <c r="C303" s="121">
        <v>2018</v>
      </c>
      <c r="D303" s="143" t="s">
        <v>811</v>
      </c>
      <c r="E303" s="121" t="s">
        <v>812</v>
      </c>
      <c r="F303" s="119" t="s">
        <v>922</v>
      </c>
      <c r="G303" s="121" t="s">
        <v>50</v>
      </c>
      <c r="H303" s="133" t="s">
        <v>51</v>
      </c>
      <c r="I303" s="152">
        <v>52617948</v>
      </c>
      <c r="J303" s="133" t="s">
        <v>115</v>
      </c>
      <c r="K303" s="130"/>
      <c r="L303" s="130"/>
      <c r="M303" s="130"/>
      <c r="N303" s="130"/>
      <c r="O303" s="130"/>
      <c r="P303" s="13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v>52617948</v>
      </c>
      <c r="AP303" s="50"/>
      <c r="AQ303" s="50"/>
      <c r="AR303" s="50"/>
      <c r="AS303" s="24">
        <f t="shared" si="20"/>
        <v>0</v>
      </c>
      <c r="AT303" s="24">
        <f t="shared" si="21"/>
        <v>0</v>
      </c>
      <c r="AU303" s="24">
        <f t="shared" si="22"/>
        <v>0</v>
      </c>
      <c r="AV303" s="24">
        <f t="shared" si="23"/>
        <v>0</v>
      </c>
      <c r="AW303" s="24">
        <f t="shared" si="24"/>
        <v>52617948</v>
      </c>
    </row>
    <row r="304" spans="1:49" ht="22.5" hidden="1" x14ac:dyDescent="0.25">
      <c r="A304" s="121" t="s">
        <v>670</v>
      </c>
      <c r="B304" s="121" t="s">
        <v>813</v>
      </c>
      <c r="C304" s="121">
        <v>2018</v>
      </c>
      <c r="D304" s="121" t="s">
        <v>813</v>
      </c>
      <c r="E304" s="121" t="s">
        <v>814</v>
      </c>
      <c r="F304" s="119" t="s">
        <v>922</v>
      </c>
      <c r="G304" s="133" t="s">
        <v>256</v>
      </c>
      <c r="H304" s="133" t="s">
        <v>674</v>
      </c>
      <c r="I304" s="152">
        <v>120000000</v>
      </c>
      <c r="J304" s="133" t="s">
        <v>257</v>
      </c>
      <c r="K304" s="130"/>
      <c r="L304" s="130"/>
      <c r="M304" s="130"/>
      <c r="N304" s="130"/>
      <c r="O304" s="130"/>
      <c r="P304" s="130"/>
      <c r="Q304" s="50"/>
      <c r="R304" s="50"/>
      <c r="S304" s="50"/>
      <c r="T304" s="50"/>
      <c r="U304" s="50"/>
      <c r="V304" s="50"/>
      <c r="W304" s="50"/>
      <c r="X304" s="50"/>
      <c r="Y304" s="50"/>
      <c r="Z304" s="50"/>
      <c r="AA304" s="50"/>
      <c r="AB304" s="50"/>
      <c r="AC304" s="50">
        <v>120000000</v>
      </c>
      <c r="AD304" s="50"/>
      <c r="AE304" s="50"/>
      <c r="AF304" s="50"/>
      <c r="AG304" s="50"/>
      <c r="AH304" s="50"/>
      <c r="AI304" s="50"/>
      <c r="AJ304" s="50"/>
      <c r="AK304" s="50"/>
      <c r="AL304" s="50"/>
      <c r="AM304" s="50"/>
      <c r="AN304" s="50"/>
      <c r="AO304" s="50"/>
      <c r="AP304" s="50"/>
      <c r="AQ304" s="50"/>
      <c r="AR304" s="50"/>
      <c r="AS304" s="24">
        <f t="shared" si="20"/>
        <v>0</v>
      </c>
      <c r="AT304" s="24">
        <f t="shared" si="21"/>
        <v>0</v>
      </c>
      <c r="AU304" s="24">
        <f t="shared" si="22"/>
        <v>120000000</v>
      </c>
      <c r="AV304" s="24">
        <f t="shared" si="23"/>
        <v>0</v>
      </c>
      <c r="AW304" s="24">
        <f t="shared" si="24"/>
        <v>0</v>
      </c>
    </row>
    <row r="305" spans="1:49" ht="33.75" hidden="1" x14ac:dyDescent="0.25">
      <c r="A305" s="121" t="s">
        <v>670</v>
      </c>
      <c r="B305" s="121" t="s">
        <v>815</v>
      </c>
      <c r="C305" s="121">
        <v>2018</v>
      </c>
      <c r="D305" s="121" t="s">
        <v>815</v>
      </c>
      <c r="E305" s="121" t="s">
        <v>816</v>
      </c>
      <c r="F305" s="119" t="s">
        <v>922</v>
      </c>
      <c r="G305" s="133" t="s">
        <v>218</v>
      </c>
      <c r="H305" s="133" t="s">
        <v>674</v>
      </c>
      <c r="I305" s="152">
        <v>238503400</v>
      </c>
      <c r="J305" s="133" t="s">
        <v>208</v>
      </c>
      <c r="K305" s="130"/>
      <c r="L305" s="130"/>
      <c r="M305" s="130"/>
      <c r="N305" s="130"/>
      <c r="O305" s="130"/>
      <c r="P305" s="130"/>
      <c r="Q305" s="50"/>
      <c r="R305" s="50"/>
      <c r="S305" s="50"/>
      <c r="T305" s="50"/>
      <c r="U305" s="50"/>
      <c r="V305" s="50"/>
      <c r="W305" s="50"/>
      <c r="X305" s="50"/>
      <c r="Y305" s="50"/>
      <c r="Z305" s="50"/>
      <c r="AA305" s="50"/>
      <c r="AB305" s="50"/>
      <c r="AC305" s="50"/>
      <c r="AD305" s="50"/>
      <c r="AE305" s="50"/>
      <c r="AF305" s="50">
        <v>238503400</v>
      </c>
      <c r="AG305" s="50"/>
      <c r="AH305" s="50"/>
      <c r="AI305" s="50"/>
      <c r="AJ305" s="50"/>
      <c r="AK305" s="50"/>
      <c r="AL305" s="50"/>
      <c r="AM305" s="50"/>
      <c r="AN305" s="50"/>
      <c r="AO305" s="50"/>
      <c r="AP305" s="50"/>
      <c r="AQ305" s="50"/>
      <c r="AR305" s="50"/>
      <c r="AS305" s="24">
        <f t="shared" si="20"/>
        <v>0</v>
      </c>
      <c r="AT305" s="24">
        <f t="shared" si="21"/>
        <v>0</v>
      </c>
      <c r="AU305" s="24">
        <f t="shared" si="22"/>
        <v>0</v>
      </c>
      <c r="AV305" s="24">
        <f t="shared" si="23"/>
        <v>0</v>
      </c>
      <c r="AW305" s="24">
        <f t="shared" si="24"/>
        <v>238503400</v>
      </c>
    </row>
    <row r="306" spans="1:49" ht="33.75" hidden="1" x14ac:dyDescent="0.25">
      <c r="A306" s="121" t="s">
        <v>670</v>
      </c>
      <c r="B306" s="121" t="s">
        <v>817</v>
      </c>
      <c r="C306" s="121">
        <v>2018</v>
      </c>
      <c r="D306" s="121" t="s">
        <v>817</v>
      </c>
      <c r="E306" s="121" t="s">
        <v>818</v>
      </c>
      <c r="F306" s="119" t="s">
        <v>929</v>
      </c>
      <c r="G306" s="133" t="s">
        <v>819</v>
      </c>
      <c r="H306" s="133" t="s">
        <v>674</v>
      </c>
      <c r="I306" s="152">
        <v>15000000</v>
      </c>
      <c r="J306" s="133" t="s">
        <v>191</v>
      </c>
      <c r="K306" s="130"/>
      <c r="L306" s="130"/>
      <c r="M306" s="130"/>
      <c r="N306" s="130"/>
      <c r="O306" s="130">
        <v>15000000</v>
      </c>
      <c r="P306" s="13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24">
        <f t="shared" si="20"/>
        <v>0</v>
      </c>
      <c r="AT306" s="24">
        <f t="shared" si="21"/>
        <v>15000000</v>
      </c>
      <c r="AU306" s="24">
        <f t="shared" si="22"/>
        <v>0</v>
      </c>
      <c r="AV306" s="24">
        <f t="shared" si="23"/>
        <v>0</v>
      </c>
      <c r="AW306" s="24">
        <f t="shared" si="24"/>
        <v>0</v>
      </c>
    </row>
    <row r="307" spans="1:49" ht="45" x14ac:dyDescent="0.25">
      <c r="A307" s="161" t="s">
        <v>53</v>
      </c>
      <c r="B307" s="133" t="s">
        <v>820</v>
      </c>
      <c r="C307" s="121">
        <v>2018</v>
      </c>
      <c r="D307" s="143" t="s">
        <v>820</v>
      </c>
      <c r="E307" s="121" t="s">
        <v>197</v>
      </c>
      <c r="F307" s="121" t="s">
        <v>927</v>
      </c>
      <c r="G307" s="121" t="s">
        <v>50</v>
      </c>
      <c r="H307" s="133" t="s">
        <v>719</v>
      </c>
      <c r="I307" s="136">
        <v>479000000</v>
      </c>
      <c r="J307" s="133" t="s">
        <v>821</v>
      </c>
      <c r="K307" s="130"/>
      <c r="L307" s="130"/>
      <c r="M307" s="130"/>
      <c r="N307" s="130"/>
      <c r="O307" s="130"/>
      <c r="P307" s="130">
        <v>119750000</v>
      </c>
      <c r="Q307" s="50"/>
      <c r="R307" s="50"/>
      <c r="S307" s="50">
        <v>119750000</v>
      </c>
      <c r="T307" s="50"/>
      <c r="U307" s="50">
        <v>119750000</v>
      </c>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v>119750000</v>
      </c>
      <c r="AR307" s="50"/>
      <c r="AS307" s="24">
        <f t="shared" si="20"/>
        <v>119750000</v>
      </c>
      <c r="AT307" s="24">
        <f t="shared" si="21"/>
        <v>0</v>
      </c>
      <c r="AU307" s="24">
        <f t="shared" si="22"/>
        <v>119750000</v>
      </c>
      <c r="AV307" s="24">
        <f t="shared" si="23"/>
        <v>119750000</v>
      </c>
      <c r="AW307" s="24">
        <f t="shared" si="24"/>
        <v>119750000</v>
      </c>
    </row>
    <row r="308" spans="1:49" ht="56.25" hidden="1" x14ac:dyDescent="0.25">
      <c r="A308" s="128" t="s">
        <v>53</v>
      </c>
      <c r="B308" s="133" t="s">
        <v>822</v>
      </c>
      <c r="C308" s="119">
        <v>2018</v>
      </c>
      <c r="D308" s="133" t="s">
        <v>822</v>
      </c>
      <c r="E308" s="119" t="s">
        <v>823</v>
      </c>
      <c r="F308" s="119" t="s">
        <v>922</v>
      </c>
      <c r="G308" s="144" t="s">
        <v>824</v>
      </c>
      <c r="H308" s="133" t="s">
        <v>719</v>
      </c>
      <c r="I308" s="134">
        <v>147706667</v>
      </c>
      <c r="J308" s="144" t="s">
        <v>66</v>
      </c>
      <c r="K308" s="130"/>
      <c r="L308" s="130">
        <v>147706667</v>
      </c>
      <c r="M308" s="130"/>
      <c r="N308" s="130"/>
      <c r="O308" s="130"/>
      <c r="P308" s="13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24">
        <f t="shared" si="20"/>
        <v>0</v>
      </c>
      <c r="AT308" s="24">
        <f t="shared" si="21"/>
        <v>147706667</v>
      </c>
      <c r="AU308" s="24">
        <f t="shared" si="22"/>
        <v>0</v>
      </c>
      <c r="AV308" s="24">
        <f t="shared" si="23"/>
        <v>0</v>
      </c>
      <c r="AW308" s="24">
        <f t="shared" si="24"/>
        <v>0</v>
      </c>
    </row>
    <row r="309" spans="1:49" ht="45" hidden="1" x14ac:dyDescent="0.25">
      <c r="A309" s="128" t="s">
        <v>53</v>
      </c>
      <c r="B309" s="133" t="s">
        <v>825</v>
      </c>
      <c r="C309" s="119">
        <v>2018</v>
      </c>
      <c r="D309" s="133" t="s">
        <v>825</v>
      </c>
      <c r="E309" s="119" t="s">
        <v>826</v>
      </c>
      <c r="F309" s="119" t="s">
        <v>922</v>
      </c>
      <c r="G309" s="144" t="s">
        <v>648</v>
      </c>
      <c r="H309" s="133" t="s">
        <v>719</v>
      </c>
      <c r="I309" s="134">
        <v>209385220</v>
      </c>
      <c r="J309" s="144" t="s">
        <v>112</v>
      </c>
      <c r="K309" s="130"/>
      <c r="L309" s="130"/>
      <c r="M309" s="130"/>
      <c r="N309" s="130"/>
      <c r="O309" s="130"/>
      <c r="P309" s="130"/>
      <c r="Q309" s="50"/>
      <c r="R309" s="50"/>
      <c r="S309" s="50"/>
      <c r="T309" s="50"/>
      <c r="U309" s="50"/>
      <c r="V309" s="50"/>
      <c r="W309" s="50"/>
      <c r="X309" s="50"/>
      <c r="Y309" s="50"/>
      <c r="Z309" s="50"/>
      <c r="AA309" s="50"/>
      <c r="AB309" s="50"/>
      <c r="AC309" s="50"/>
      <c r="AD309" s="50">
        <v>209385220</v>
      </c>
      <c r="AE309" s="50"/>
      <c r="AF309" s="50"/>
      <c r="AG309" s="50"/>
      <c r="AH309" s="50"/>
      <c r="AI309" s="50"/>
      <c r="AJ309" s="50"/>
      <c r="AK309" s="50"/>
      <c r="AL309" s="50"/>
      <c r="AM309" s="50"/>
      <c r="AN309" s="50"/>
      <c r="AO309" s="50"/>
      <c r="AP309" s="50"/>
      <c r="AQ309" s="50"/>
      <c r="AR309" s="50"/>
      <c r="AS309" s="24">
        <f t="shared" si="20"/>
        <v>0</v>
      </c>
      <c r="AT309" s="24">
        <f t="shared" si="21"/>
        <v>0</v>
      </c>
      <c r="AU309" s="24">
        <f t="shared" si="22"/>
        <v>209385220</v>
      </c>
      <c r="AV309" s="24">
        <f t="shared" si="23"/>
        <v>0</v>
      </c>
      <c r="AW309" s="24">
        <f t="shared" si="24"/>
        <v>0</v>
      </c>
    </row>
    <row r="310" spans="1:49" ht="33.75" hidden="1" x14ac:dyDescent="0.25">
      <c r="A310" s="128" t="s">
        <v>53</v>
      </c>
      <c r="B310" s="150" t="s">
        <v>827</v>
      </c>
      <c r="C310" s="119">
        <v>2018</v>
      </c>
      <c r="D310" s="150" t="s">
        <v>827</v>
      </c>
      <c r="E310" s="119" t="s">
        <v>828</v>
      </c>
      <c r="F310" s="119" t="s">
        <v>927</v>
      </c>
      <c r="G310" s="131" t="s">
        <v>466</v>
      </c>
      <c r="H310" s="133" t="s">
        <v>719</v>
      </c>
      <c r="I310" s="134">
        <v>61674827</v>
      </c>
      <c r="J310" s="131" t="s">
        <v>137</v>
      </c>
      <c r="K310" s="130"/>
      <c r="L310" s="130"/>
      <c r="M310" s="130"/>
      <c r="N310" s="130"/>
      <c r="O310" s="130"/>
      <c r="P310" s="130"/>
      <c r="Q310" s="50"/>
      <c r="R310" s="50"/>
      <c r="S310" s="50"/>
      <c r="T310" s="50"/>
      <c r="U310" s="50">
        <v>61674827</v>
      </c>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24">
        <f t="shared" si="20"/>
        <v>0</v>
      </c>
      <c r="AT310" s="24">
        <f t="shared" si="21"/>
        <v>0</v>
      </c>
      <c r="AU310" s="24">
        <f t="shared" si="22"/>
        <v>0</v>
      </c>
      <c r="AV310" s="24">
        <f t="shared" si="23"/>
        <v>0</v>
      </c>
      <c r="AW310" s="24">
        <f t="shared" si="24"/>
        <v>61674827</v>
      </c>
    </row>
    <row r="311" spans="1:49" ht="56.25" hidden="1" x14ac:dyDescent="0.25">
      <c r="A311" s="128" t="s">
        <v>53</v>
      </c>
      <c r="B311" s="133" t="s">
        <v>829</v>
      </c>
      <c r="C311" s="119">
        <v>2018</v>
      </c>
      <c r="D311" s="133" t="s">
        <v>829</v>
      </c>
      <c r="E311" s="119" t="s">
        <v>830</v>
      </c>
      <c r="F311" s="119" t="s">
        <v>922</v>
      </c>
      <c r="G311" s="144" t="s">
        <v>831</v>
      </c>
      <c r="H311" s="133" t="s">
        <v>719</v>
      </c>
      <c r="I311" s="134">
        <v>53033333</v>
      </c>
      <c r="J311" s="144" t="s">
        <v>588</v>
      </c>
      <c r="K311" s="130"/>
      <c r="L311" s="130"/>
      <c r="M311" s="130"/>
      <c r="N311" s="130"/>
      <c r="O311" s="130"/>
      <c r="P311" s="130"/>
      <c r="Q311" s="50"/>
      <c r="R311" s="50"/>
      <c r="S311" s="50"/>
      <c r="T311" s="50"/>
      <c r="U311" s="50"/>
      <c r="V311" s="50"/>
      <c r="W311" s="50"/>
      <c r="X311" s="50"/>
      <c r="Y311" s="50"/>
      <c r="Z311" s="50"/>
      <c r="AA311" s="50"/>
      <c r="AB311" s="50"/>
      <c r="AC311" s="50"/>
      <c r="AD311" s="50"/>
      <c r="AE311" s="50"/>
      <c r="AF311" s="50"/>
      <c r="AG311" s="50">
        <v>53033333</v>
      </c>
      <c r="AH311" s="50"/>
      <c r="AI311" s="50"/>
      <c r="AJ311" s="50"/>
      <c r="AK311" s="50"/>
      <c r="AL311" s="50"/>
      <c r="AM311" s="50"/>
      <c r="AN311" s="50"/>
      <c r="AO311" s="50"/>
      <c r="AP311" s="50"/>
      <c r="AQ311" s="50"/>
      <c r="AR311" s="50"/>
      <c r="AS311" s="24">
        <f t="shared" si="20"/>
        <v>0</v>
      </c>
      <c r="AT311" s="24">
        <f t="shared" si="21"/>
        <v>53033333</v>
      </c>
      <c r="AU311" s="24">
        <f t="shared" si="22"/>
        <v>0</v>
      </c>
      <c r="AV311" s="24">
        <f t="shared" si="23"/>
        <v>0</v>
      </c>
      <c r="AW311" s="24">
        <f t="shared" si="24"/>
        <v>0</v>
      </c>
    </row>
    <row r="312" spans="1:49" ht="33.75" hidden="1" x14ac:dyDescent="0.25">
      <c r="A312" s="128" t="s">
        <v>53</v>
      </c>
      <c r="B312" s="133" t="s">
        <v>832</v>
      </c>
      <c r="C312" s="119">
        <v>2018</v>
      </c>
      <c r="D312" s="133" t="s">
        <v>832</v>
      </c>
      <c r="E312" s="119" t="s">
        <v>833</v>
      </c>
      <c r="F312" s="119" t="s">
        <v>922</v>
      </c>
      <c r="G312" s="144" t="s">
        <v>274</v>
      </c>
      <c r="H312" s="133" t="s">
        <v>719</v>
      </c>
      <c r="I312" s="134">
        <v>111000000</v>
      </c>
      <c r="J312" s="144" t="s">
        <v>52</v>
      </c>
      <c r="K312" s="130"/>
      <c r="L312" s="130"/>
      <c r="M312" s="130"/>
      <c r="N312" s="130"/>
      <c r="O312" s="130"/>
      <c r="P312" s="130"/>
      <c r="Q312" s="50"/>
      <c r="R312" s="50"/>
      <c r="S312" s="50"/>
      <c r="T312" s="50"/>
      <c r="U312" s="50"/>
      <c r="V312" s="50"/>
      <c r="W312" s="50"/>
      <c r="X312" s="50"/>
      <c r="Y312" s="50"/>
      <c r="Z312" s="50"/>
      <c r="AA312" s="50"/>
      <c r="AB312" s="50">
        <v>111000000</v>
      </c>
      <c r="AC312" s="50"/>
      <c r="AD312" s="50"/>
      <c r="AE312" s="50"/>
      <c r="AF312" s="50"/>
      <c r="AG312" s="50"/>
      <c r="AH312" s="50"/>
      <c r="AI312" s="50"/>
      <c r="AJ312" s="50"/>
      <c r="AK312" s="50"/>
      <c r="AL312" s="50"/>
      <c r="AM312" s="50"/>
      <c r="AN312" s="50"/>
      <c r="AO312" s="50"/>
      <c r="AP312" s="50"/>
      <c r="AQ312" s="50"/>
      <c r="AR312" s="50"/>
      <c r="AS312" s="24">
        <f t="shared" si="20"/>
        <v>0</v>
      </c>
      <c r="AT312" s="24">
        <f t="shared" si="21"/>
        <v>111000000</v>
      </c>
      <c r="AU312" s="24">
        <f t="shared" si="22"/>
        <v>0</v>
      </c>
      <c r="AV312" s="24">
        <f t="shared" si="23"/>
        <v>0</v>
      </c>
      <c r="AW312" s="24">
        <f t="shared" si="24"/>
        <v>0</v>
      </c>
    </row>
    <row r="313" spans="1:49" ht="33.75" hidden="1" x14ac:dyDescent="0.25">
      <c r="A313" s="128" t="s">
        <v>53</v>
      </c>
      <c r="B313" s="133" t="s">
        <v>834</v>
      </c>
      <c r="C313" s="119">
        <v>2018</v>
      </c>
      <c r="D313" s="133" t="s">
        <v>834</v>
      </c>
      <c r="E313" s="119" t="s">
        <v>835</v>
      </c>
      <c r="F313" s="119" t="s">
        <v>925</v>
      </c>
      <c r="G313" s="144" t="s">
        <v>836</v>
      </c>
      <c r="H313" s="133" t="s">
        <v>719</v>
      </c>
      <c r="I313" s="134">
        <v>162046912</v>
      </c>
      <c r="J313" s="144" t="s">
        <v>137</v>
      </c>
      <c r="K313" s="130"/>
      <c r="L313" s="130"/>
      <c r="M313" s="130"/>
      <c r="N313" s="130"/>
      <c r="O313" s="130"/>
      <c r="P313" s="130"/>
      <c r="Q313" s="50"/>
      <c r="R313" s="50"/>
      <c r="S313" s="50"/>
      <c r="T313" s="50"/>
      <c r="U313" s="50">
        <v>162046912</v>
      </c>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24">
        <f t="shared" si="20"/>
        <v>0</v>
      </c>
      <c r="AT313" s="24">
        <f t="shared" si="21"/>
        <v>0</v>
      </c>
      <c r="AU313" s="24">
        <f t="shared" si="22"/>
        <v>0</v>
      </c>
      <c r="AV313" s="24">
        <f t="shared" si="23"/>
        <v>0</v>
      </c>
      <c r="AW313" s="24">
        <f t="shared" si="24"/>
        <v>162046912</v>
      </c>
    </row>
    <row r="314" spans="1:49" ht="67.5" hidden="1" x14ac:dyDescent="0.25">
      <c r="A314" s="128" t="s">
        <v>53</v>
      </c>
      <c r="B314" s="133" t="s">
        <v>837</v>
      </c>
      <c r="C314" s="119">
        <v>2018</v>
      </c>
      <c r="D314" s="133" t="s">
        <v>837</v>
      </c>
      <c r="E314" s="119" t="s">
        <v>838</v>
      </c>
      <c r="F314" s="119" t="s">
        <v>922</v>
      </c>
      <c r="G314" s="121" t="s">
        <v>50</v>
      </c>
      <c r="H314" s="133" t="s">
        <v>719</v>
      </c>
      <c r="I314" s="134">
        <v>316554772</v>
      </c>
      <c r="J314" s="144" t="s">
        <v>57</v>
      </c>
      <c r="K314" s="130"/>
      <c r="L314" s="130"/>
      <c r="M314" s="130"/>
      <c r="N314" s="130"/>
      <c r="O314" s="130"/>
      <c r="P314" s="13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v>316554772</v>
      </c>
      <c r="AS314" s="24">
        <f t="shared" si="20"/>
        <v>0</v>
      </c>
      <c r="AT314" s="24">
        <f t="shared" si="21"/>
        <v>0</v>
      </c>
      <c r="AU314" s="24">
        <f t="shared" si="22"/>
        <v>0</v>
      </c>
      <c r="AV314" s="24">
        <f t="shared" si="23"/>
        <v>0</v>
      </c>
      <c r="AW314" s="24">
        <f t="shared" si="24"/>
        <v>0</v>
      </c>
    </row>
    <row r="315" spans="1:49" ht="45" hidden="1" x14ac:dyDescent="0.25">
      <c r="A315" s="128" t="s">
        <v>84</v>
      </c>
      <c r="B315" s="133" t="s">
        <v>839</v>
      </c>
      <c r="C315" s="119">
        <v>2018</v>
      </c>
      <c r="D315" s="133" t="s">
        <v>839</v>
      </c>
      <c r="E315" s="119" t="s">
        <v>840</v>
      </c>
      <c r="F315" s="119" t="s">
        <v>922</v>
      </c>
      <c r="G315" s="144" t="s">
        <v>155</v>
      </c>
      <c r="H315" s="133" t="s">
        <v>741</v>
      </c>
      <c r="I315" s="134">
        <v>39102453</v>
      </c>
      <c r="J315" s="172" t="s">
        <v>57</v>
      </c>
      <c r="K315" s="130"/>
      <c r="L315" s="130"/>
      <c r="M315" s="130"/>
      <c r="N315" s="130"/>
      <c r="O315" s="130"/>
      <c r="P315" s="13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v>39102453</v>
      </c>
      <c r="AS315" s="24">
        <f t="shared" si="20"/>
        <v>0</v>
      </c>
      <c r="AT315" s="24">
        <f t="shared" si="21"/>
        <v>0</v>
      </c>
      <c r="AU315" s="24">
        <f t="shared" si="22"/>
        <v>0</v>
      </c>
      <c r="AV315" s="24">
        <f t="shared" si="23"/>
        <v>0</v>
      </c>
      <c r="AW315" s="24">
        <f t="shared" si="24"/>
        <v>0</v>
      </c>
    </row>
    <row r="316" spans="1:49" ht="135" x14ac:dyDescent="0.2">
      <c r="A316" s="161" t="s">
        <v>670</v>
      </c>
      <c r="B316" s="133" t="s">
        <v>841</v>
      </c>
      <c r="C316" s="121">
        <v>2018</v>
      </c>
      <c r="D316" s="133" t="s">
        <v>841</v>
      </c>
      <c r="E316" s="121" t="s">
        <v>842</v>
      </c>
      <c r="F316" s="121" t="s">
        <v>922</v>
      </c>
      <c r="G316" s="121" t="s">
        <v>50</v>
      </c>
      <c r="H316" s="133" t="s">
        <v>674</v>
      </c>
      <c r="I316" s="136">
        <v>1597442553</v>
      </c>
      <c r="J316" s="133" t="s">
        <v>843</v>
      </c>
      <c r="K316" s="130"/>
      <c r="L316" s="153">
        <v>83396628</v>
      </c>
      <c r="M316" s="153">
        <v>12906621</v>
      </c>
      <c r="N316" s="153">
        <v>47655216</v>
      </c>
      <c r="O316" s="153">
        <v>119138040</v>
      </c>
      <c r="P316" s="153">
        <v>137008746</v>
      </c>
      <c r="Q316" s="74">
        <v>71482824</v>
      </c>
      <c r="R316" s="74">
        <v>59569020</v>
      </c>
      <c r="S316" s="50"/>
      <c r="T316" s="74">
        <v>23827608</v>
      </c>
      <c r="U316" s="74">
        <v>47655216</v>
      </c>
      <c r="V316" s="74">
        <v>19856340</v>
      </c>
      <c r="W316" s="50"/>
      <c r="X316" s="74">
        <v>17870706</v>
      </c>
      <c r="Y316" s="74">
        <v>47655216</v>
      </c>
      <c r="Z316" s="50"/>
      <c r="AA316" s="50"/>
      <c r="AB316" s="74">
        <v>35741412</v>
      </c>
      <c r="AC316" s="74">
        <v>39712680</v>
      </c>
      <c r="AD316" s="74">
        <v>87367896</v>
      </c>
      <c r="AE316" s="74">
        <v>59569020</v>
      </c>
      <c r="AF316" s="74">
        <v>35741412</v>
      </c>
      <c r="AG316" s="74">
        <v>47655216</v>
      </c>
      <c r="AH316" s="50"/>
      <c r="AI316" s="74">
        <v>119138040</v>
      </c>
      <c r="AJ316" s="74">
        <v>49640850</v>
      </c>
      <c r="AK316" s="74">
        <v>95310432</v>
      </c>
      <c r="AL316" s="74">
        <v>69497190</v>
      </c>
      <c r="AM316" s="74">
        <v>35741412</v>
      </c>
      <c r="AN316" s="74">
        <v>35741412</v>
      </c>
      <c r="AO316" s="74">
        <v>198563400</v>
      </c>
      <c r="AP316" s="50"/>
      <c r="AQ316" s="50"/>
      <c r="AR316" s="50"/>
      <c r="AS316" s="24">
        <f t="shared" si="20"/>
        <v>0</v>
      </c>
      <c r="AT316" s="24">
        <f t="shared" si="21"/>
        <v>738655848</v>
      </c>
      <c r="AU316" s="24">
        <f t="shared" si="22"/>
        <v>480523428</v>
      </c>
      <c r="AV316" s="24">
        <f t="shared" si="23"/>
        <v>96303249</v>
      </c>
      <c r="AW316" s="24">
        <f t="shared" si="24"/>
        <v>281960028</v>
      </c>
    </row>
    <row r="317" spans="1:49" ht="56.25" hidden="1" x14ac:dyDescent="0.25">
      <c r="A317" s="128" t="s">
        <v>670</v>
      </c>
      <c r="B317" s="133" t="s">
        <v>844</v>
      </c>
      <c r="C317" s="119">
        <v>2018</v>
      </c>
      <c r="D317" s="133" t="s">
        <v>844</v>
      </c>
      <c r="E317" s="119" t="s">
        <v>845</v>
      </c>
      <c r="F317" s="119" t="s">
        <v>922</v>
      </c>
      <c r="G317" s="121" t="s">
        <v>50</v>
      </c>
      <c r="H317" s="133" t="s">
        <v>674</v>
      </c>
      <c r="I317" s="134">
        <v>629505777</v>
      </c>
      <c r="J317" s="135" t="s">
        <v>478</v>
      </c>
      <c r="K317" s="136">
        <v>149008044.13739285</v>
      </c>
      <c r="L317" s="130"/>
      <c r="M317" s="130"/>
      <c r="N317" s="130"/>
      <c r="O317" s="130"/>
      <c r="P317" s="130"/>
      <c r="Q317" s="50"/>
      <c r="R317" s="50"/>
      <c r="S317" s="75">
        <v>38697803.988934807</v>
      </c>
      <c r="T317" s="50"/>
      <c r="U317" s="50"/>
      <c r="V317" s="50"/>
      <c r="W317" s="75">
        <v>90294875.97418122</v>
      </c>
      <c r="X317" s="50"/>
      <c r="Y317" s="50"/>
      <c r="Z317" s="75">
        <v>77395607.977869615</v>
      </c>
      <c r="AA317" s="75">
        <v>77395607.977869615</v>
      </c>
      <c r="AB317" s="50"/>
      <c r="AC317" s="50"/>
      <c r="AD317" s="50"/>
      <c r="AE317" s="50"/>
      <c r="AF317" s="50"/>
      <c r="AG317" s="50"/>
      <c r="AH317" s="75">
        <v>41922620.988012709</v>
      </c>
      <c r="AI317" s="50"/>
      <c r="AJ317" s="50"/>
      <c r="AK317" s="50"/>
      <c r="AL317" s="50"/>
      <c r="AM317" s="50"/>
      <c r="AN317" s="50"/>
      <c r="AO317" s="50"/>
      <c r="AP317" s="75">
        <v>77395607.977869615</v>
      </c>
      <c r="AQ317" s="75">
        <v>77395607.977869615</v>
      </c>
      <c r="AR317" s="50"/>
      <c r="AS317" s="24">
        <f t="shared" si="20"/>
        <v>461815293.04794925</v>
      </c>
      <c r="AT317" s="24">
        <f t="shared" si="21"/>
        <v>0</v>
      </c>
      <c r="AU317" s="24">
        <f t="shared" si="22"/>
        <v>0</v>
      </c>
      <c r="AV317" s="24">
        <f t="shared" si="23"/>
        <v>77395607.977869615</v>
      </c>
      <c r="AW317" s="24">
        <f t="shared" si="24"/>
        <v>90294875.97418122</v>
      </c>
    </row>
    <row r="318" spans="1:49" ht="45" hidden="1" x14ac:dyDescent="0.25">
      <c r="A318" s="128" t="s">
        <v>670</v>
      </c>
      <c r="B318" s="133" t="s">
        <v>846</v>
      </c>
      <c r="C318" s="119">
        <v>2018</v>
      </c>
      <c r="D318" s="133" t="s">
        <v>846</v>
      </c>
      <c r="E318" s="119" t="s">
        <v>847</v>
      </c>
      <c r="F318" s="119" t="s">
        <v>922</v>
      </c>
      <c r="G318" s="144" t="s">
        <v>848</v>
      </c>
      <c r="H318" s="133" t="s">
        <v>674</v>
      </c>
      <c r="I318" s="134">
        <v>35139440</v>
      </c>
      <c r="J318" s="172" t="s">
        <v>472</v>
      </c>
      <c r="K318" s="130"/>
      <c r="L318" s="130"/>
      <c r="M318" s="130"/>
      <c r="N318" s="130"/>
      <c r="O318" s="130"/>
      <c r="P318" s="130"/>
      <c r="Q318" s="50"/>
      <c r="R318" s="50">
        <v>35139440</v>
      </c>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24">
        <f t="shared" si="20"/>
        <v>0</v>
      </c>
      <c r="AT318" s="24">
        <f t="shared" si="21"/>
        <v>35139440</v>
      </c>
      <c r="AU318" s="24">
        <f t="shared" si="22"/>
        <v>0</v>
      </c>
      <c r="AV318" s="24">
        <f t="shared" si="23"/>
        <v>0</v>
      </c>
      <c r="AW318" s="24">
        <f t="shared" si="24"/>
        <v>0</v>
      </c>
    </row>
    <row r="319" spans="1:49" ht="33.75" hidden="1" x14ac:dyDescent="0.25">
      <c r="A319" s="128" t="s">
        <v>670</v>
      </c>
      <c r="B319" s="133" t="s">
        <v>849</v>
      </c>
      <c r="C319" s="119">
        <v>2018</v>
      </c>
      <c r="D319" s="133" t="s">
        <v>849</v>
      </c>
      <c r="E319" s="119" t="s">
        <v>850</v>
      </c>
      <c r="F319" s="119" t="s">
        <v>922</v>
      </c>
      <c r="G319" s="144" t="s">
        <v>851</v>
      </c>
      <c r="H319" s="133" t="s">
        <v>674</v>
      </c>
      <c r="I319" s="134">
        <v>56000000</v>
      </c>
      <c r="J319" s="172" t="s">
        <v>257</v>
      </c>
      <c r="K319" s="130"/>
      <c r="L319" s="130"/>
      <c r="M319" s="130"/>
      <c r="N319" s="130"/>
      <c r="O319" s="130"/>
      <c r="P319" s="130"/>
      <c r="Q319" s="50"/>
      <c r="R319" s="50"/>
      <c r="S319" s="50"/>
      <c r="T319" s="50"/>
      <c r="U319" s="50"/>
      <c r="V319" s="50"/>
      <c r="W319" s="50"/>
      <c r="X319" s="50"/>
      <c r="Y319" s="50"/>
      <c r="Z319" s="50"/>
      <c r="AA319" s="50"/>
      <c r="AB319" s="50"/>
      <c r="AC319" s="50">
        <v>56000000</v>
      </c>
      <c r="AD319" s="50"/>
      <c r="AE319" s="50"/>
      <c r="AF319" s="50"/>
      <c r="AG319" s="50"/>
      <c r="AH319" s="50"/>
      <c r="AI319" s="50"/>
      <c r="AJ319" s="50"/>
      <c r="AK319" s="50"/>
      <c r="AL319" s="50"/>
      <c r="AM319" s="50"/>
      <c r="AN319" s="50"/>
      <c r="AO319" s="50"/>
      <c r="AP319" s="50"/>
      <c r="AQ319" s="50"/>
      <c r="AR319" s="50"/>
      <c r="AS319" s="24">
        <f t="shared" si="20"/>
        <v>0</v>
      </c>
      <c r="AT319" s="24">
        <f t="shared" si="21"/>
        <v>0</v>
      </c>
      <c r="AU319" s="24">
        <f t="shared" si="22"/>
        <v>56000000</v>
      </c>
      <c r="AV319" s="24">
        <f t="shared" si="23"/>
        <v>0</v>
      </c>
      <c r="AW319" s="24">
        <f t="shared" si="24"/>
        <v>0</v>
      </c>
    </row>
    <row r="320" spans="1:49" ht="22.5" hidden="1" x14ac:dyDescent="0.25">
      <c r="A320" s="128" t="s">
        <v>670</v>
      </c>
      <c r="B320" s="133" t="s">
        <v>852</v>
      </c>
      <c r="C320" s="119">
        <v>2018</v>
      </c>
      <c r="D320" s="133" t="s">
        <v>852</v>
      </c>
      <c r="E320" s="119" t="s">
        <v>853</v>
      </c>
      <c r="F320" s="119" t="s">
        <v>922</v>
      </c>
      <c r="G320" s="144" t="s">
        <v>340</v>
      </c>
      <c r="H320" s="133" t="s">
        <v>674</v>
      </c>
      <c r="I320" s="134">
        <v>84136492</v>
      </c>
      <c r="J320" s="172" t="s">
        <v>191</v>
      </c>
      <c r="K320" s="130"/>
      <c r="L320" s="130"/>
      <c r="M320" s="130"/>
      <c r="N320" s="130"/>
      <c r="O320" s="130">
        <v>84136492</v>
      </c>
      <c r="P320" s="13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24">
        <f t="shared" si="20"/>
        <v>0</v>
      </c>
      <c r="AT320" s="24">
        <f t="shared" si="21"/>
        <v>84136492</v>
      </c>
      <c r="AU320" s="24">
        <f t="shared" si="22"/>
        <v>0</v>
      </c>
      <c r="AV320" s="24">
        <f t="shared" si="23"/>
        <v>0</v>
      </c>
      <c r="AW320" s="24">
        <f t="shared" si="24"/>
        <v>0</v>
      </c>
    </row>
    <row r="321" spans="1:49" ht="33.75" hidden="1" x14ac:dyDescent="0.25">
      <c r="A321" s="128" t="s">
        <v>47</v>
      </c>
      <c r="B321" s="144" t="s">
        <v>854</v>
      </c>
      <c r="C321" s="119">
        <v>2018</v>
      </c>
      <c r="D321" s="144" t="s">
        <v>854</v>
      </c>
      <c r="E321" s="119" t="s">
        <v>855</v>
      </c>
      <c r="F321" s="119" t="s">
        <v>925</v>
      </c>
      <c r="G321" s="144" t="s">
        <v>836</v>
      </c>
      <c r="H321" s="133" t="s">
        <v>51</v>
      </c>
      <c r="I321" s="134">
        <v>132906000</v>
      </c>
      <c r="J321" s="172" t="s">
        <v>137</v>
      </c>
      <c r="K321" s="130"/>
      <c r="L321" s="130"/>
      <c r="M321" s="130"/>
      <c r="N321" s="130"/>
      <c r="O321" s="130"/>
      <c r="P321" s="130"/>
      <c r="Q321" s="50"/>
      <c r="R321" s="50"/>
      <c r="S321" s="50"/>
      <c r="T321" s="50"/>
      <c r="U321" s="50">
        <v>132906000</v>
      </c>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24">
        <f t="shared" si="20"/>
        <v>0</v>
      </c>
      <c r="AT321" s="24">
        <f t="shared" si="21"/>
        <v>0</v>
      </c>
      <c r="AU321" s="24">
        <f t="shared" si="22"/>
        <v>0</v>
      </c>
      <c r="AV321" s="24">
        <f t="shared" si="23"/>
        <v>0</v>
      </c>
      <c r="AW321" s="24">
        <f t="shared" si="24"/>
        <v>132906000</v>
      </c>
    </row>
    <row r="322" spans="1:49" ht="33.75" hidden="1" x14ac:dyDescent="0.25">
      <c r="A322" s="128" t="s">
        <v>47</v>
      </c>
      <c r="B322" s="143" t="s">
        <v>856</v>
      </c>
      <c r="C322" s="119">
        <v>2018</v>
      </c>
      <c r="D322" s="143" t="s">
        <v>856</v>
      </c>
      <c r="E322" s="119" t="s">
        <v>68</v>
      </c>
      <c r="F322" s="119" t="s">
        <v>922</v>
      </c>
      <c r="G322" s="121" t="s">
        <v>50</v>
      </c>
      <c r="H322" s="133" t="s">
        <v>51</v>
      </c>
      <c r="I322" s="134">
        <v>850000000</v>
      </c>
      <c r="J322" s="172" t="s">
        <v>69</v>
      </c>
      <c r="K322" s="130"/>
      <c r="L322" s="130"/>
      <c r="M322" s="130"/>
      <c r="N322" s="130"/>
      <c r="O322" s="130"/>
      <c r="P322" s="130"/>
      <c r="Q322" s="50"/>
      <c r="R322" s="50"/>
      <c r="S322" s="50"/>
      <c r="T322" s="50"/>
      <c r="U322" s="50"/>
      <c r="V322" s="50"/>
      <c r="W322" s="50">
        <v>850000000</v>
      </c>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24">
        <f t="shared" si="20"/>
        <v>0</v>
      </c>
      <c r="AT322" s="24">
        <f t="shared" si="21"/>
        <v>0</v>
      </c>
      <c r="AU322" s="24">
        <f t="shared" si="22"/>
        <v>0</v>
      </c>
      <c r="AV322" s="24">
        <f t="shared" si="23"/>
        <v>0</v>
      </c>
      <c r="AW322" s="24">
        <f t="shared" si="24"/>
        <v>850000000</v>
      </c>
    </row>
    <row r="323" spans="1:49" ht="45" hidden="1" x14ac:dyDescent="0.25">
      <c r="A323" s="120" t="s">
        <v>857</v>
      </c>
      <c r="B323" s="135" t="s">
        <v>858</v>
      </c>
      <c r="C323" s="120">
        <v>2018</v>
      </c>
      <c r="D323" s="135" t="s">
        <v>858</v>
      </c>
      <c r="E323" s="120" t="s">
        <v>859</v>
      </c>
      <c r="F323" s="119" t="s">
        <v>922</v>
      </c>
      <c r="G323" s="172" t="s">
        <v>155</v>
      </c>
      <c r="H323" s="172" t="s">
        <v>56</v>
      </c>
      <c r="I323" s="180">
        <v>859419707</v>
      </c>
      <c r="J323" s="156" t="s">
        <v>57</v>
      </c>
      <c r="K323" s="122"/>
      <c r="L323" s="122"/>
      <c r="M323" s="122"/>
      <c r="N323" s="122"/>
      <c r="O323" s="122"/>
      <c r="P323" s="122"/>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v>859419707</v>
      </c>
      <c r="AS323" s="24">
        <f t="shared" si="20"/>
        <v>0</v>
      </c>
      <c r="AT323" s="24">
        <f t="shared" si="21"/>
        <v>0</v>
      </c>
      <c r="AU323" s="24">
        <f t="shared" si="22"/>
        <v>0</v>
      </c>
      <c r="AV323" s="24">
        <f t="shared" si="23"/>
        <v>0</v>
      </c>
      <c r="AW323" s="24">
        <f t="shared" si="24"/>
        <v>0</v>
      </c>
    </row>
    <row r="324" spans="1:49" ht="56.25" hidden="1" x14ac:dyDescent="0.25">
      <c r="A324" s="120" t="s">
        <v>857</v>
      </c>
      <c r="B324" s="135" t="s">
        <v>860</v>
      </c>
      <c r="C324" s="120">
        <v>2018</v>
      </c>
      <c r="D324" s="135" t="s">
        <v>860</v>
      </c>
      <c r="E324" s="154" t="s">
        <v>861</v>
      </c>
      <c r="F324" s="119" t="s">
        <v>927</v>
      </c>
      <c r="G324" s="156" t="s">
        <v>266</v>
      </c>
      <c r="H324" s="156" t="s">
        <v>56</v>
      </c>
      <c r="I324" s="155">
        <v>154724333</v>
      </c>
      <c r="J324" s="156" t="s">
        <v>57</v>
      </c>
      <c r="K324" s="122"/>
      <c r="L324" s="122"/>
      <c r="M324" s="122"/>
      <c r="N324" s="122"/>
      <c r="O324" s="122"/>
      <c r="P324" s="122"/>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v>154724333</v>
      </c>
      <c r="AS324" s="24">
        <f t="shared" ref="AS324:AS341" si="25">K324+S324+Z324+AA324+AH324+AP324</f>
        <v>0</v>
      </c>
      <c r="AT324" s="24">
        <f t="shared" ref="AT324:AT341" si="26">L324+Q324+R324+Y324+O324+AB324+AG324+AI324+AJ324+AL324+AN324</f>
        <v>0</v>
      </c>
      <c r="AU324" s="24">
        <f t="shared" ref="AU324:AU341" si="27">N324+P324+V324+X324+AC324+AD324+AK324+AM324</f>
        <v>0</v>
      </c>
      <c r="AV324" s="24">
        <f t="shared" ref="AV324:AV341" si="28">M324+T324+AE324+AQ324</f>
        <v>0</v>
      </c>
      <c r="AW324" s="24">
        <f t="shared" ref="AW324:AW341" si="29">U324+W324+AF324+AO324</f>
        <v>0</v>
      </c>
    </row>
    <row r="325" spans="1:49" ht="33.75" hidden="1" x14ac:dyDescent="0.25">
      <c r="A325" s="120" t="s">
        <v>857</v>
      </c>
      <c r="B325" s="135" t="s">
        <v>862</v>
      </c>
      <c r="C325" s="120">
        <v>2018</v>
      </c>
      <c r="D325" s="135" t="s">
        <v>862</v>
      </c>
      <c r="E325" s="154" t="s">
        <v>863</v>
      </c>
      <c r="F325" s="119" t="s">
        <v>922</v>
      </c>
      <c r="G325" s="179" t="s">
        <v>50</v>
      </c>
      <c r="H325" s="156" t="s">
        <v>56</v>
      </c>
      <c r="I325" s="155">
        <v>273493500</v>
      </c>
      <c r="J325" s="156" t="s">
        <v>57</v>
      </c>
      <c r="K325" s="122"/>
      <c r="L325" s="122"/>
      <c r="M325" s="122"/>
      <c r="N325" s="122"/>
      <c r="O325" s="122"/>
      <c r="P325" s="122"/>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v>273493500</v>
      </c>
      <c r="AS325" s="24">
        <f t="shared" si="25"/>
        <v>0</v>
      </c>
      <c r="AT325" s="24">
        <f t="shared" si="26"/>
        <v>0</v>
      </c>
      <c r="AU325" s="24">
        <f t="shared" si="27"/>
        <v>0</v>
      </c>
      <c r="AV325" s="24">
        <f t="shared" si="28"/>
        <v>0</v>
      </c>
      <c r="AW325" s="24">
        <f t="shared" si="29"/>
        <v>0</v>
      </c>
    </row>
    <row r="326" spans="1:49" ht="33.75" hidden="1" x14ac:dyDescent="0.25">
      <c r="A326" s="120" t="s">
        <v>857</v>
      </c>
      <c r="B326" s="135" t="s">
        <v>864</v>
      </c>
      <c r="C326" s="120">
        <v>2018</v>
      </c>
      <c r="D326" s="135" t="s">
        <v>864</v>
      </c>
      <c r="E326" s="154" t="s">
        <v>865</v>
      </c>
      <c r="F326" s="119" t="s">
        <v>925</v>
      </c>
      <c r="G326" s="120" t="s">
        <v>134</v>
      </c>
      <c r="H326" s="156" t="s">
        <v>56</v>
      </c>
      <c r="I326" s="155">
        <v>134426797</v>
      </c>
      <c r="J326" s="156" t="s">
        <v>866</v>
      </c>
      <c r="K326" s="122"/>
      <c r="L326" s="122"/>
      <c r="M326" s="122"/>
      <c r="N326" s="122"/>
      <c r="O326" s="122"/>
      <c r="P326" s="122"/>
      <c r="Q326" s="23"/>
      <c r="R326" s="23"/>
      <c r="S326" s="23"/>
      <c r="T326" s="23"/>
      <c r="U326" s="23"/>
      <c r="V326" s="23"/>
      <c r="W326" s="23"/>
      <c r="X326" s="23">
        <v>44808932.333333336</v>
      </c>
      <c r="Y326" s="23"/>
      <c r="Z326" s="23"/>
      <c r="AA326" s="23"/>
      <c r="AB326" s="23"/>
      <c r="AC326" s="23"/>
      <c r="AD326" s="23"/>
      <c r="AE326" s="23"/>
      <c r="AF326" s="23"/>
      <c r="AG326" s="23"/>
      <c r="AH326" s="23"/>
      <c r="AI326" s="23">
        <v>44808932.333333336</v>
      </c>
      <c r="AJ326" s="23"/>
      <c r="AK326" s="23"/>
      <c r="AL326" s="23"/>
      <c r="AM326" s="23"/>
      <c r="AN326" s="23"/>
      <c r="AO326" s="23">
        <v>44808932.333333336</v>
      </c>
      <c r="AP326" s="23"/>
      <c r="AQ326" s="23"/>
      <c r="AR326" s="23"/>
      <c r="AS326" s="24">
        <f t="shared" si="25"/>
        <v>0</v>
      </c>
      <c r="AT326" s="24">
        <f t="shared" si="26"/>
        <v>44808932.333333336</v>
      </c>
      <c r="AU326" s="24">
        <f t="shared" si="27"/>
        <v>44808932.333333336</v>
      </c>
      <c r="AV326" s="24">
        <f t="shared" si="28"/>
        <v>0</v>
      </c>
      <c r="AW326" s="24">
        <f t="shared" si="29"/>
        <v>44808932.333333336</v>
      </c>
    </row>
    <row r="327" spans="1:49" ht="33.75" hidden="1" x14ac:dyDescent="0.25">
      <c r="A327" s="120" t="s">
        <v>670</v>
      </c>
      <c r="B327" s="135" t="s">
        <v>867</v>
      </c>
      <c r="C327" s="120">
        <v>2018</v>
      </c>
      <c r="D327" s="135" t="s">
        <v>867</v>
      </c>
      <c r="E327" s="154" t="s">
        <v>868</v>
      </c>
      <c r="F327" s="119" t="s">
        <v>925</v>
      </c>
      <c r="G327" s="120" t="s">
        <v>869</v>
      </c>
      <c r="H327" s="156" t="s">
        <v>674</v>
      </c>
      <c r="I327" s="155">
        <v>309254271</v>
      </c>
      <c r="J327" s="156" t="s">
        <v>311</v>
      </c>
      <c r="K327" s="122"/>
      <c r="L327" s="122"/>
      <c r="M327" s="122"/>
      <c r="N327" s="122"/>
      <c r="O327" s="122"/>
      <c r="P327" s="122"/>
      <c r="Q327" s="23"/>
      <c r="R327" s="23"/>
      <c r="S327" s="23"/>
      <c r="T327" s="23"/>
      <c r="U327" s="23"/>
      <c r="V327" s="23"/>
      <c r="W327" s="23"/>
      <c r="X327" s="23"/>
      <c r="Y327" s="23"/>
      <c r="Z327" s="23"/>
      <c r="AA327" s="23"/>
      <c r="AB327" s="23"/>
      <c r="AC327" s="23"/>
      <c r="AD327" s="23"/>
      <c r="AE327" s="23">
        <v>309254271</v>
      </c>
      <c r="AF327" s="23"/>
      <c r="AG327" s="23"/>
      <c r="AH327" s="23"/>
      <c r="AI327" s="23"/>
      <c r="AJ327" s="23"/>
      <c r="AK327" s="23"/>
      <c r="AL327" s="23"/>
      <c r="AM327" s="23"/>
      <c r="AN327" s="23"/>
      <c r="AO327" s="23"/>
      <c r="AP327" s="23"/>
      <c r="AQ327" s="23"/>
      <c r="AR327" s="23"/>
      <c r="AS327" s="24">
        <f t="shared" si="25"/>
        <v>0</v>
      </c>
      <c r="AT327" s="24">
        <f t="shared" si="26"/>
        <v>0</v>
      </c>
      <c r="AU327" s="24">
        <f t="shared" si="27"/>
        <v>0</v>
      </c>
      <c r="AV327" s="24">
        <f t="shared" si="28"/>
        <v>309254271</v>
      </c>
      <c r="AW327" s="24">
        <f t="shared" si="29"/>
        <v>0</v>
      </c>
    </row>
    <row r="328" spans="1:49" ht="45" hidden="1" x14ac:dyDescent="0.25">
      <c r="A328" s="119" t="s">
        <v>53</v>
      </c>
      <c r="B328" s="131" t="s">
        <v>870</v>
      </c>
      <c r="C328" s="119">
        <v>2018</v>
      </c>
      <c r="D328" s="131" t="s">
        <v>870</v>
      </c>
      <c r="E328" s="181" t="s">
        <v>871</v>
      </c>
      <c r="F328" s="119" t="s">
        <v>925</v>
      </c>
      <c r="G328" s="131" t="s">
        <v>519</v>
      </c>
      <c r="H328" s="131" t="s">
        <v>56</v>
      </c>
      <c r="I328" s="182">
        <v>118942443</v>
      </c>
      <c r="J328" s="183" t="s">
        <v>57</v>
      </c>
      <c r="K328" s="122"/>
      <c r="L328" s="122"/>
      <c r="M328" s="122"/>
      <c r="N328" s="122"/>
      <c r="O328" s="122"/>
      <c r="P328" s="122"/>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v>118942443</v>
      </c>
      <c r="AS328" s="24">
        <f t="shared" si="25"/>
        <v>0</v>
      </c>
      <c r="AT328" s="24">
        <f t="shared" si="26"/>
        <v>0</v>
      </c>
      <c r="AU328" s="24">
        <f t="shared" si="27"/>
        <v>0</v>
      </c>
      <c r="AV328" s="24">
        <f t="shared" si="28"/>
        <v>0</v>
      </c>
      <c r="AW328" s="24">
        <f t="shared" si="29"/>
        <v>0</v>
      </c>
    </row>
    <row r="329" spans="1:49" ht="56.25" hidden="1" x14ac:dyDescent="0.25">
      <c r="A329" s="121" t="s">
        <v>53</v>
      </c>
      <c r="B329" s="150" t="s">
        <v>872</v>
      </c>
      <c r="C329" s="121">
        <v>2018</v>
      </c>
      <c r="D329" s="150" t="s">
        <v>872</v>
      </c>
      <c r="E329" s="157" t="s">
        <v>873</v>
      </c>
      <c r="F329" s="119" t="s">
        <v>922</v>
      </c>
      <c r="G329" s="150" t="s">
        <v>874</v>
      </c>
      <c r="H329" s="150" t="s">
        <v>56</v>
      </c>
      <c r="I329" s="158">
        <v>172022897</v>
      </c>
      <c r="J329" s="179" t="s">
        <v>191</v>
      </c>
      <c r="K329" s="130"/>
      <c r="L329" s="130"/>
      <c r="M329" s="130"/>
      <c r="N329" s="130"/>
      <c r="O329" s="130">
        <v>172022897</v>
      </c>
      <c r="P329" s="13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24">
        <f t="shared" si="25"/>
        <v>0</v>
      </c>
      <c r="AT329" s="24">
        <f t="shared" si="26"/>
        <v>172022897</v>
      </c>
      <c r="AU329" s="24">
        <f t="shared" si="27"/>
        <v>0</v>
      </c>
      <c r="AV329" s="24">
        <f t="shared" si="28"/>
        <v>0</v>
      </c>
      <c r="AW329" s="24">
        <f t="shared" si="29"/>
        <v>0</v>
      </c>
    </row>
    <row r="330" spans="1:49" ht="33.75" hidden="1" x14ac:dyDescent="0.25">
      <c r="A330" s="150" t="s">
        <v>53</v>
      </c>
      <c r="B330" s="150" t="s">
        <v>875</v>
      </c>
      <c r="C330" s="121">
        <v>2018</v>
      </c>
      <c r="D330" s="150" t="s">
        <v>875</v>
      </c>
      <c r="E330" s="157" t="s">
        <v>876</v>
      </c>
      <c r="F330" s="119" t="s">
        <v>925</v>
      </c>
      <c r="G330" s="150" t="s">
        <v>877</v>
      </c>
      <c r="H330" s="150" t="s">
        <v>56</v>
      </c>
      <c r="I330" s="158">
        <v>111420233</v>
      </c>
      <c r="J330" s="159" t="s">
        <v>66</v>
      </c>
      <c r="K330" s="130"/>
      <c r="L330" s="130">
        <v>111420233</v>
      </c>
      <c r="M330" s="130"/>
      <c r="N330" s="130"/>
      <c r="O330" s="130"/>
      <c r="P330" s="13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24">
        <f t="shared" si="25"/>
        <v>0</v>
      </c>
      <c r="AT330" s="24">
        <f t="shared" si="26"/>
        <v>111420233</v>
      </c>
      <c r="AU330" s="24">
        <f t="shared" si="27"/>
        <v>0</v>
      </c>
      <c r="AV330" s="24">
        <f t="shared" si="28"/>
        <v>0</v>
      </c>
      <c r="AW330" s="24">
        <f t="shared" si="29"/>
        <v>0</v>
      </c>
    </row>
    <row r="331" spans="1:49" ht="33.75" hidden="1" x14ac:dyDescent="0.25">
      <c r="A331" s="150" t="s">
        <v>53</v>
      </c>
      <c r="B331" s="150" t="s">
        <v>878</v>
      </c>
      <c r="C331" s="121">
        <v>2018</v>
      </c>
      <c r="D331" s="150" t="s">
        <v>878</v>
      </c>
      <c r="E331" s="157" t="s">
        <v>879</v>
      </c>
      <c r="F331" s="119" t="s">
        <v>925</v>
      </c>
      <c r="G331" s="150" t="s">
        <v>880</v>
      </c>
      <c r="H331" s="150" t="s">
        <v>56</v>
      </c>
      <c r="I331" s="158">
        <v>131847959</v>
      </c>
      <c r="J331" s="159" t="s">
        <v>240</v>
      </c>
      <c r="K331" s="130"/>
      <c r="L331" s="130"/>
      <c r="M331" s="130"/>
      <c r="N331" s="130"/>
      <c r="O331" s="130"/>
      <c r="P331" s="130"/>
      <c r="Q331" s="50"/>
      <c r="R331" s="50"/>
      <c r="S331" s="50"/>
      <c r="T331" s="50"/>
      <c r="U331" s="50"/>
      <c r="V331" s="50"/>
      <c r="W331" s="50"/>
      <c r="X331" s="50"/>
      <c r="Y331" s="50"/>
      <c r="Z331" s="50"/>
      <c r="AA331" s="50"/>
      <c r="AB331" s="50"/>
      <c r="AC331" s="50"/>
      <c r="AD331" s="50"/>
      <c r="AE331" s="50"/>
      <c r="AF331" s="50"/>
      <c r="AG331" s="50"/>
      <c r="AH331" s="50"/>
      <c r="AI331" s="50"/>
      <c r="AJ331" s="50">
        <v>131847959</v>
      </c>
      <c r="AK331" s="50"/>
      <c r="AL331" s="50"/>
      <c r="AM331" s="50"/>
      <c r="AN331" s="50"/>
      <c r="AO331" s="50"/>
      <c r="AP331" s="50"/>
      <c r="AQ331" s="50"/>
      <c r="AR331" s="50"/>
      <c r="AS331" s="24">
        <f t="shared" si="25"/>
        <v>0</v>
      </c>
      <c r="AT331" s="24">
        <f t="shared" si="26"/>
        <v>131847959</v>
      </c>
      <c r="AU331" s="24">
        <f t="shared" si="27"/>
        <v>0</v>
      </c>
      <c r="AV331" s="24">
        <f t="shared" si="28"/>
        <v>0</v>
      </c>
      <c r="AW331" s="24">
        <f t="shared" si="29"/>
        <v>0</v>
      </c>
    </row>
    <row r="332" spans="1:49" ht="67.5" hidden="1" x14ac:dyDescent="0.25">
      <c r="A332" s="150" t="s">
        <v>53</v>
      </c>
      <c r="B332" s="150" t="s">
        <v>881</v>
      </c>
      <c r="C332" s="121">
        <v>2018</v>
      </c>
      <c r="D332" s="150" t="s">
        <v>881</v>
      </c>
      <c r="E332" s="157" t="s">
        <v>882</v>
      </c>
      <c r="F332" s="119" t="s">
        <v>925</v>
      </c>
      <c r="G332" s="150" t="s">
        <v>883</v>
      </c>
      <c r="H332" s="150" t="s">
        <v>56</v>
      </c>
      <c r="I332" s="158">
        <v>108280000</v>
      </c>
      <c r="J332" s="159" t="s">
        <v>115</v>
      </c>
      <c r="K332" s="130"/>
      <c r="L332" s="130"/>
      <c r="M332" s="130"/>
      <c r="N332" s="130"/>
      <c r="O332" s="130"/>
      <c r="P332" s="13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v>108280000</v>
      </c>
      <c r="AP332" s="50"/>
      <c r="AQ332" s="50"/>
      <c r="AR332" s="50"/>
      <c r="AS332" s="24">
        <f t="shared" si="25"/>
        <v>0</v>
      </c>
      <c r="AT332" s="24">
        <f t="shared" si="26"/>
        <v>0</v>
      </c>
      <c r="AU332" s="24">
        <f t="shared" si="27"/>
        <v>0</v>
      </c>
      <c r="AV332" s="24">
        <f t="shared" si="28"/>
        <v>0</v>
      </c>
      <c r="AW332" s="24">
        <f t="shared" si="29"/>
        <v>108280000</v>
      </c>
    </row>
    <row r="333" spans="1:49" ht="33.75" hidden="1" x14ac:dyDescent="0.25">
      <c r="A333" s="150" t="s">
        <v>53</v>
      </c>
      <c r="B333" s="150" t="s">
        <v>884</v>
      </c>
      <c r="C333" s="121">
        <v>2018</v>
      </c>
      <c r="D333" s="150" t="s">
        <v>884</v>
      </c>
      <c r="E333" s="157" t="s">
        <v>885</v>
      </c>
      <c r="F333" s="119" t="s">
        <v>925</v>
      </c>
      <c r="G333" s="150" t="s">
        <v>50</v>
      </c>
      <c r="H333" s="150" t="s">
        <v>56</v>
      </c>
      <c r="I333" s="158">
        <v>134214562</v>
      </c>
      <c r="J333" s="159" t="s">
        <v>57</v>
      </c>
      <c r="K333" s="130"/>
      <c r="L333" s="130"/>
      <c r="M333" s="130"/>
      <c r="N333" s="130"/>
      <c r="O333" s="130"/>
      <c r="P333" s="13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v>134214562</v>
      </c>
      <c r="AS333" s="24">
        <f t="shared" si="25"/>
        <v>0</v>
      </c>
      <c r="AT333" s="24">
        <f t="shared" si="26"/>
        <v>0</v>
      </c>
      <c r="AU333" s="24">
        <f t="shared" si="27"/>
        <v>0</v>
      </c>
      <c r="AV333" s="24">
        <f t="shared" si="28"/>
        <v>0</v>
      </c>
      <c r="AW333" s="24">
        <f t="shared" si="29"/>
        <v>0</v>
      </c>
    </row>
    <row r="334" spans="1:49" ht="33.75" hidden="1" x14ac:dyDescent="0.25">
      <c r="A334" s="150" t="s">
        <v>53</v>
      </c>
      <c r="B334" s="150" t="s">
        <v>886</v>
      </c>
      <c r="C334" s="121">
        <v>2018</v>
      </c>
      <c r="D334" s="150" t="s">
        <v>886</v>
      </c>
      <c r="E334" s="157" t="s">
        <v>887</v>
      </c>
      <c r="F334" s="119" t="s">
        <v>925</v>
      </c>
      <c r="G334" s="150" t="s">
        <v>401</v>
      </c>
      <c r="H334" s="150" t="s">
        <v>56</v>
      </c>
      <c r="I334" s="158">
        <v>107837312</v>
      </c>
      <c r="J334" s="159" t="s">
        <v>57</v>
      </c>
      <c r="K334" s="130"/>
      <c r="L334" s="130"/>
      <c r="M334" s="130"/>
      <c r="N334" s="130"/>
      <c r="O334" s="130"/>
      <c r="P334" s="13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v>107837312</v>
      </c>
      <c r="AS334" s="24">
        <f t="shared" si="25"/>
        <v>0</v>
      </c>
      <c r="AT334" s="24">
        <f t="shared" si="26"/>
        <v>0</v>
      </c>
      <c r="AU334" s="24">
        <f t="shared" si="27"/>
        <v>0</v>
      </c>
      <c r="AV334" s="24">
        <f t="shared" si="28"/>
        <v>0</v>
      </c>
      <c r="AW334" s="24">
        <f t="shared" si="29"/>
        <v>0</v>
      </c>
    </row>
    <row r="335" spans="1:49" ht="33.75" hidden="1" x14ac:dyDescent="0.25">
      <c r="A335" s="150" t="s">
        <v>53</v>
      </c>
      <c r="B335" s="150" t="s">
        <v>888</v>
      </c>
      <c r="C335" s="121">
        <v>2018</v>
      </c>
      <c r="D335" s="150" t="s">
        <v>888</v>
      </c>
      <c r="E335" s="157" t="s">
        <v>889</v>
      </c>
      <c r="F335" s="119" t="s">
        <v>925</v>
      </c>
      <c r="G335" s="150" t="s">
        <v>218</v>
      </c>
      <c r="H335" s="150" t="s">
        <v>56</v>
      </c>
      <c r="I335" s="158">
        <v>45433964</v>
      </c>
      <c r="J335" s="159" t="s">
        <v>208</v>
      </c>
      <c r="K335" s="130"/>
      <c r="L335" s="130"/>
      <c r="M335" s="130"/>
      <c r="N335" s="130"/>
      <c r="O335" s="130"/>
      <c r="P335" s="130"/>
      <c r="Q335" s="50"/>
      <c r="R335" s="50"/>
      <c r="S335" s="50"/>
      <c r="T335" s="50"/>
      <c r="U335" s="50"/>
      <c r="V335" s="50"/>
      <c r="W335" s="50"/>
      <c r="X335" s="50"/>
      <c r="Y335" s="50"/>
      <c r="Z335" s="50"/>
      <c r="AA335" s="50"/>
      <c r="AB335" s="50"/>
      <c r="AC335" s="50"/>
      <c r="AD335" s="50"/>
      <c r="AE335" s="50"/>
      <c r="AF335" s="50">
        <v>45433964</v>
      </c>
      <c r="AG335" s="50"/>
      <c r="AH335" s="50"/>
      <c r="AI335" s="50"/>
      <c r="AJ335" s="50"/>
      <c r="AK335" s="50"/>
      <c r="AL335" s="50"/>
      <c r="AM335" s="50"/>
      <c r="AN335" s="50"/>
      <c r="AO335" s="50"/>
      <c r="AP335" s="50"/>
      <c r="AQ335" s="50"/>
      <c r="AR335" s="50"/>
      <c r="AS335" s="24">
        <f t="shared" si="25"/>
        <v>0</v>
      </c>
      <c r="AT335" s="24">
        <f t="shared" si="26"/>
        <v>0</v>
      </c>
      <c r="AU335" s="24">
        <f t="shared" si="27"/>
        <v>0</v>
      </c>
      <c r="AV335" s="24">
        <f t="shared" si="28"/>
        <v>0</v>
      </c>
      <c r="AW335" s="24">
        <f t="shared" si="29"/>
        <v>45433964</v>
      </c>
    </row>
    <row r="336" spans="1:49" ht="33.75" x14ac:dyDescent="0.25">
      <c r="A336" s="150" t="s">
        <v>53</v>
      </c>
      <c r="B336" s="150" t="s">
        <v>890</v>
      </c>
      <c r="C336" s="121">
        <v>2018</v>
      </c>
      <c r="D336" s="150" t="s">
        <v>890</v>
      </c>
      <c r="E336" s="157" t="s">
        <v>891</v>
      </c>
      <c r="F336" s="121" t="s">
        <v>925</v>
      </c>
      <c r="G336" s="150" t="s">
        <v>892</v>
      </c>
      <c r="H336" s="150" t="s">
        <v>56</v>
      </c>
      <c r="I336" s="158">
        <v>19450430</v>
      </c>
      <c r="J336" s="150" t="s">
        <v>893</v>
      </c>
      <c r="K336" s="130"/>
      <c r="L336" s="130"/>
      <c r="M336" s="130"/>
      <c r="N336" s="130">
        <v>6483476.666666667</v>
      </c>
      <c r="O336" s="130"/>
      <c r="P336" s="130">
        <v>6483476.666666667</v>
      </c>
      <c r="Q336" s="50"/>
      <c r="R336" s="50"/>
      <c r="S336" s="50"/>
      <c r="T336" s="50"/>
      <c r="U336" s="50"/>
      <c r="V336" s="50"/>
      <c r="W336" s="50"/>
      <c r="X336" s="50"/>
      <c r="Y336" s="50"/>
      <c r="Z336" s="50"/>
      <c r="AA336" s="50"/>
      <c r="AB336" s="50"/>
      <c r="AC336" s="50">
        <v>6483476.666666667</v>
      </c>
      <c r="AD336" s="50"/>
      <c r="AE336" s="50"/>
      <c r="AF336" s="50"/>
      <c r="AG336" s="50"/>
      <c r="AH336" s="50"/>
      <c r="AI336" s="50"/>
      <c r="AJ336" s="50"/>
      <c r="AK336" s="50"/>
      <c r="AL336" s="50"/>
      <c r="AM336" s="50"/>
      <c r="AN336" s="50"/>
      <c r="AO336" s="50"/>
      <c r="AP336" s="50"/>
      <c r="AQ336" s="50"/>
      <c r="AR336" s="50"/>
      <c r="AS336" s="24">
        <f t="shared" si="25"/>
        <v>0</v>
      </c>
      <c r="AT336" s="24">
        <f t="shared" si="26"/>
        <v>0</v>
      </c>
      <c r="AU336" s="24">
        <f t="shared" si="27"/>
        <v>19450430</v>
      </c>
      <c r="AV336" s="24">
        <f t="shared" si="28"/>
        <v>0</v>
      </c>
      <c r="AW336" s="24">
        <f t="shared" si="29"/>
        <v>0</v>
      </c>
    </row>
    <row r="337" spans="1:49" ht="33.75" hidden="1" x14ac:dyDescent="0.25">
      <c r="A337" s="150" t="s">
        <v>670</v>
      </c>
      <c r="B337" s="161" t="s">
        <v>894</v>
      </c>
      <c r="C337" s="121">
        <v>2018</v>
      </c>
      <c r="D337" s="161" t="s">
        <v>894</v>
      </c>
      <c r="E337" s="157" t="s">
        <v>895</v>
      </c>
      <c r="F337" s="119" t="s">
        <v>925</v>
      </c>
      <c r="G337" s="161" t="s">
        <v>896</v>
      </c>
      <c r="H337" s="161" t="s">
        <v>670</v>
      </c>
      <c r="I337" s="158">
        <v>121207048</v>
      </c>
      <c r="J337" s="161" t="s">
        <v>208</v>
      </c>
      <c r="K337" s="130"/>
      <c r="L337" s="130"/>
      <c r="M337" s="130"/>
      <c r="N337" s="130"/>
      <c r="O337" s="130"/>
      <c r="P337" s="130"/>
      <c r="Q337" s="50"/>
      <c r="R337" s="50"/>
      <c r="S337" s="50"/>
      <c r="T337" s="50"/>
      <c r="U337" s="50"/>
      <c r="V337" s="50"/>
      <c r="W337" s="50"/>
      <c r="X337" s="50"/>
      <c r="Y337" s="50"/>
      <c r="Z337" s="50"/>
      <c r="AA337" s="50"/>
      <c r="AB337" s="50"/>
      <c r="AC337" s="50"/>
      <c r="AD337" s="50"/>
      <c r="AE337" s="50"/>
      <c r="AF337" s="50">
        <v>121207048</v>
      </c>
      <c r="AG337" s="50"/>
      <c r="AH337" s="50"/>
      <c r="AI337" s="50"/>
      <c r="AJ337" s="50"/>
      <c r="AK337" s="50"/>
      <c r="AL337" s="50"/>
      <c r="AM337" s="50"/>
      <c r="AN337" s="50"/>
      <c r="AO337" s="50"/>
      <c r="AP337" s="50"/>
      <c r="AQ337" s="50"/>
      <c r="AR337" s="50"/>
      <c r="AS337" s="24">
        <f t="shared" si="25"/>
        <v>0</v>
      </c>
      <c r="AT337" s="24">
        <f t="shared" si="26"/>
        <v>0</v>
      </c>
      <c r="AU337" s="24">
        <f t="shared" si="27"/>
        <v>0</v>
      </c>
      <c r="AV337" s="24">
        <f t="shared" si="28"/>
        <v>0</v>
      </c>
      <c r="AW337" s="24">
        <f t="shared" si="29"/>
        <v>121207048</v>
      </c>
    </row>
    <row r="338" spans="1:49" ht="45" hidden="1" x14ac:dyDescent="0.25">
      <c r="A338" s="150" t="s">
        <v>670</v>
      </c>
      <c r="B338" s="161" t="s">
        <v>897</v>
      </c>
      <c r="C338" s="121">
        <v>2018</v>
      </c>
      <c r="D338" s="161" t="s">
        <v>897</v>
      </c>
      <c r="E338" s="157" t="s">
        <v>898</v>
      </c>
      <c r="F338" s="119" t="s">
        <v>925</v>
      </c>
      <c r="G338" s="161" t="s">
        <v>899</v>
      </c>
      <c r="H338" s="161" t="s">
        <v>670</v>
      </c>
      <c r="I338" s="158">
        <v>199884625</v>
      </c>
      <c r="J338" s="161" t="s">
        <v>104</v>
      </c>
      <c r="K338" s="130"/>
      <c r="L338" s="130"/>
      <c r="M338" s="130"/>
      <c r="N338" s="130"/>
      <c r="O338" s="130"/>
      <c r="P338" s="130"/>
      <c r="Q338" s="50"/>
      <c r="R338" s="50"/>
      <c r="S338" s="50"/>
      <c r="T338" s="50"/>
      <c r="U338" s="50"/>
      <c r="V338" s="50"/>
      <c r="W338" s="50"/>
      <c r="X338" s="50"/>
      <c r="Y338" s="50"/>
      <c r="Z338" s="50"/>
      <c r="AA338" s="50"/>
      <c r="AB338" s="50"/>
      <c r="AC338" s="50"/>
      <c r="AD338" s="50"/>
      <c r="AE338" s="50"/>
      <c r="AF338" s="50"/>
      <c r="AG338" s="50"/>
      <c r="AH338" s="50"/>
      <c r="AI338" s="50"/>
      <c r="AJ338" s="50"/>
      <c r="AK338" s="50"/>
      <c r="AL338" s="50">
        <v>199884625</v>
      </c>
      <c r="AM338" s="50"/>
      <c r="AN338" s="50"/>
      <c r="AO338" s="50"/>
      <c r="AP338" s="50"/>
      <c r="AQ338" s="50"/>
      <c r="AR338" s="50"/>
      <c r="AS338" s="24">
        <f t="shared" si="25"/>
        <v>0</v>
      </c>
      <c r="AT338" s="24">
        <f t="shared" si="26"/>
        <v>199884625</v>
      </c>
      <c r="AU338" s="24">
        <f t="shared" si="27"/>
        <v>0</v>
      </c>
      <c r="AV338" s="24">
        <f t="shared" si="28"/>
        <v>0</v>
      </c>
      <c r="AW338" s="24">
        <f t="shared" si="29"/>
        <v>0</v>
      </c>
    </row>
    <row r="339" spans="1:49" ht="33.75" hidden="1" x14ac:dyDescent="0.25">
      <c r="A339" s="150" t="s">
        <v>670</v>
      </c>
      <c r="B339" s="161" t="s">
        <v>900</v>
      </c>
      <c r="C339" s="121">
        <v>2018</v>
      </c>
      <c r="D339" s="161" t="s">
        <v>900</v>
      </c>
      <c r="E339" s="157" t="s">
        <v>901</v>
      </c>
      <c r="F339" s="119" t="s">
        <v>925</v>
      </c>
      <c r="G339" s="161" t="s">
        <v>902</v>
      </c>
      <c r="H339" s="161" t="s">
        <v>670</v>
      </c>
      <c r="I339" s="158">
        <v>600000000</v>
      </c>
      <c r="J339" s="161" t="s">
        <v>240</v>
      </c>
      <c r="K339" s="130"/>
      <c r="L339" s="130"/>
      <c r="M339" s="130"/>
      <c r="N339" s="130"/>
      <c r="O339" s="130"/>
      <c r="P339" s="130"/>
      <c r="Q339" s="50"/>
      <c r="R339" s="50"/>
      <c r="S339" s="50"/>
      <c r="T339" s="50"/>
      <c r="U339" s="50"/>
      <c r="V339" s="50"/>
      <c r="W339" s="50"/>
      <c r="X339" s="50"/>
      <c r="Y339" s="50"/>
      <c r="Z339" s="50"/>
      <c r="AA339" s="50"/>
      <c r="AB339" s="50"/>
      <c r="AC339" s="50"/>
      <c r="AD339" s="50"/>
      <c r="AE339" s="50"/>
      <c r="AF339" s="50"/>
      <c r="AG339" s="50"/>
      <c r="AH339" s="50"/>
      <c r="AI339" s="50"/>
      <c r="AJ339" s="50">
        <v>600000000</v>
      </c>
      <c r="AK339" s="50"/>
      <c r="AL339" s="50"/>
      <c r="AM339" s="50"/>
      <c r="AN339" s="50"/>
      <c r="AO339" s="50"/>
      <c r="AP339" s="50"/>
      <c r="AQ339" s="50"/>
      <c r="AR339" s="50"/>
      <c r="AS339" s="24">
        <f t="shared" si="25"/>
        <v>0</v>
      </c>
      <c r="AT339" s="24">
        <f t="shared" si="26"/>
        <v>600000000</v>
      </c>
      <c r="AU339" s="24">
        <f t="shared" si="27"/>
        <v>0</v>
      </c>
      <c r="AV339" s="24">
        <f t="shared" si="28"/>
        <v>0</v>
      </c>
      <c r="AW339" s="24">
        <f t="shared" si="29"/>
        <v>0</v>
      </c>
    </row>
    <row r="340" spans="1:49" ht="33.75" hidden="1" x14ac:dyDescent="0.25">
      <c r="A340" s="150" t="s">
        <v>670</v>
      </c>
      <c r="B340" s="161" t="s">
        <v>903</v>
      </c>
      <c r="C340" s="121">
        <v>2018</v>
      </c>
      <c r="D340" s="161" t="s">
        <v>903</v>
      </c>
      <c r="E340" s="157" t="s">
        <v>904</v>
      </c>
      <c r="F340" s="119" t="s">
        <v>925</v>
      </c>
      <c r="G340" s="161" t="s">
        <v>905</v>
      </c>
      <c r="H340" s="161" t="s">
        <v>670</v>
      </c>
      <c r="I340" s="158">
        <v>151000000</v>
      </c>
      <c r="J340" s="161" t="s">
        <v>472</v>
      </c>
      <c r="K340" s="130"/>
      <c r="L340" s="130"/>
      <c r="M340" s="130"/>
      <c r="N340" s="130"/>
      <c r="O340" s="130"/>
      <c r="P340" s="130"/>
      <c r="Q340" s="50"/>
      <c r="R340" s="50">
        <v>151000000</v>
      </c>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24">
        <f t="shared" si="25"/>
        <v>0</v>
      </c>
      <c r="AT340" s="24">
        <f t="shared" si="26"/>
        <v>151000000</v>
      </c>
      <c r="AU340" s="24">
        <f t="shared" si="27"/>
        <v>0</v>
      </c>
      <c r="AV340" s="24">
        <f t="shared" si="28"/>
        <v>0</v>
      </c>
      <c r="AW340" s="24">
        <f t="shared" si="29"/>
        <v>0</v>
      </c>
    </row>
    <row r="341" spans="1:49" ht="45" hidden="1" x14ac:dyDescent="0.25">
      <c r="A341" s="150" t="s">
        <v>670</v>
      </c>
      <c r="B341" s="161" t="s">
        <v>906</v>
      </c>
      <c r="C341" s="121">
        <v>2018</v>
      </c>
      <c r="D341" s="161" t="s">
        <v>906</v>
      </c>
      <c r="E341" s="157" t="s">
        <v>907</v>
      </c>
      <c r="F341" s="119" t="s">
        <v>925</v>
      </c>
      <c r="G341" s="161" t="s">
        <v>908</v>
      </c>
      <c r="H341" s="161" t="s">
        <v>670</v>
      </c>
      <c r="I341" s="158">
        <v>120000000</v>
      </c>
      <c r="J341" s="161" t="s">
        <v>909</v>
      </c>
      <c r="K341" s="130"/>
      <c r="L341" s="130"/>
      <c r="M341" s="130"/>
      <c r="N341" s="130"/>
      <c r="O341" s="130"/>
      <c r="P341" s="130"/>
      <c r="Q341" s="50"/>
      <c r="R341" s="50"/>
      <c r="S341" s="50"/>
      <c r="T341" s="50"/>
      <c r="U341" s="50"/>
      <c r="V341" s="50"/>
      <c r="W341" s="50"/>
      <c r="X341" s="50">
        <v>120000000</v>
      </c>
      <c r="Y341" s="50"/>
      <c r="Z341" s="50"/>
      <c r="AA341" s="50"/>
      <c r="AB341" s="50"/>
      <c r="AC341" s="50"/>
      <c r="AD341" s="50"/>
      <c r="AE341" s="50"/>
      <c r="AF341" s="50"/>
      <c r="AG341" s="50"/>
      <c r="AH341" s="50"/>
      <c r="AI341" s="50"/>
      <c r="AJ341" s="50"/>
      <c r="AK341" s="50"/>
      <c r="AL341" s="50"/>
      <c r="AM341" s="50"/>
      <c r="AN341" s="50"/>
      <c r="AO341" s="50"/>
      <c r="AP341" s="50"/>
      <c r="AQ341" s="50"/>
      <c r="AR341" s="50"/>
      <c r="AS341" s="24">
        <f t="shared" si="25"/>
        <v>0</v>
      </c>
      <c r="AT341" s="24">
        <f t="shared" si="26"/>
        <v>0</v>
      </c>
      <c r="AU341" s="24">
        <f t="shared" si="27"/>
        <v>120000000</v>
      </c>
      <c r="AV341" s="24">
        <f t="shared" si="28"/>
        <v>0</v>
      </c>
      <c r="AW341" s="24">
        <f t="shared" si="29"/>
        <v>0</v>
      </c>
    </row>
  </sheetData>
  <autoFilter ref="A3:P341">
    <filterColumn colId="15">
      <customFilters>
        <customFilter operator="notEqual" val=" "/>
      </customFilters>
    </filterColumn>
  </autoFilter>
  <hyperlinks>
    <hyperlink ref="G292" r:id="rId1" display="https://na63.salesforce.com/001A000000YBuah"/>
  </hyperlinks>
  <pageMargins left="0.70866141732283472" right="0.70866141732283472" top="0.74803149606299213" bottom="0.74803149606299213" header="0.31496062992125984" footer="0.31496062992125984"/>
  <pageSetup orientation="landscape"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BB1A2C59E87A45B0B320537281AAE2" ma:contentTypeVersion="8" ma:contentTypeDescription="Crear nuevo documento." ma:contentTypeScope="" ma:versionID="4072adc18d4626176e142e812ce8468f">
  <xsd:schema xmlns:xsd="http://www.w3.org/2001/XMLSchema" xmlns:xs="http://www.w3.org/2001/XMLSchema" xmlns:p="http://schemas.microsoft.com/office/2006/metadata/properties" xmlns:ns2="a16ba950-d015-4cbc-806e-9cba0f1b5528" xmlns:ns3="47cb3e12-45b3-4531-b84f-87359d4b7239" targetNamespace="http://schemas.microsoft.com/office/2006/metadata/properties" ma:root="true" ma:fieldsID="07944a49d2b4d5466c9f61644775ea88" ns2:_="" ns3:_="">
    <xsd:import namespace="a16ba950-d015-4cbc-806e-9cba0f1b5528"/>
    <xsd:import namespace="47cb3e12-45b3-4531-b84f-87359d4b723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6ba950-d015-4cbc-806e-9cba0f1b552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cb3e12-45b3-4531-b84f-87359d4b723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2376A0-8A5B-477C-B932-7790BB766311}"/>
</file>

<file path=customXml/itemProps2.xml><?xml version="1.0" encoding="utf-8"?>
<ds:datastoreItem xmlns:ds="http://schemas.openxmlformats.org/officeDocument/2006/customXml" ds:itemID="{42B7D17F-AE81-46E2-BF72-1A930FBD11CE}"/>
</file>

<file path=customXml/itemProps3.xml><?xml version="1.0" encoding="utf-8"?>
<ds:datastoreItem xmlns:ds="http://schemas.openxmlformats.org/officeDocument/2006/customXml" ds:itemID="{95B063D2-A2CB-41DC-B48F-650B72EBE2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Regiones 2018-oct2018</vt:lpstr>
      <vt:lpstr>DeptoXLínea 2017-oct2018</vt:lpstr>
      <vt:lpstr>2017-oct2018</vt:lpstr>
      <vt:lpstr>Amazonas</vt:lpstr>
      <vt:lpstr>Antioquia</vt:lpstr>
      <vt:lpstr>Arauca</vt:lpstr>
      <vt:lpstr>Atlántico</vt:lpstr>
      <vt:lpstr>Bogotá</vt:lpstr>
      <vt:lpstr>Bolívar</vt:lpstr>
      <vt:lpstr>Boyaca</vt:lpstr>
      <vt:lpstr>Caldas</vt:lpstr>
      <vt:lpstr>Caquetá</vt:lpstr>
      <vt:lpstr>Casanare</vt:lpstr>
      <vt:lpstr>Cauca</vt:lpstr>
      <vt:lpstr>Cesar</vt:lpstr>
      <vt:lpstr>Chocó</vt:lpstr>
      <vt:lpstr>Córdoba</vt:lpstr>
      <vt:lpstr>Cundinamarca</vt:lpstr>
      <vt:lpstr>Guainía</vt:lpstr>
      <vt:lpstr>Guaviare</vt:lpstr>
      <vt:lpstr>Huila</vt:lpstr>
      <vt:lpstr>LaGuajira</vt:lpstr>
      <vt:lpstr>Magdalena</vt:lpstr>
      <vt:lpstr>Meta</vt:lpstr>
      <vt:lpstr>Nariño</vt:lpstr>
      <vt:lpstr>NteSantander</vt:lpstr>
      <vt:lpstr>Putumayo</vt:lpstr>
      <vt:lpstr>Quindío</vt:lpstr>
      <vt:lpstr>Risaralda</vt:lpstr>
      <vt:lpstr>SanAndrés</vt:lpstr>
      <vt:lpstr>Santander</vt:lpstr>
      <vt:lpstr>Sucre</vt:lpstr>
      <vt:lpstr>Tolima</vt:lpstr>
      <vt:lpstr>ValleCauca</vt:lpstr>
      <vt:lpstr>Vaupés</vt:lpstr>
      <vt:lpstr>Vichada</vt:lpstr>
      <vt:lpstr>Nacional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Duarte Trujillo</dc:creator>
  <cp:lastModifiedBy>Luz Marina Acosta Alvarez</cp:lastModifiedBy>
  <dcterms:created xsi:type="dcterms:W3CDTF">2018-11-20T17:30:00Z</dcterms:created>
  <dcterms:modified xsi:type="dcterms:W3CDTF">2018-11-21T19:08:04Z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0x0101002BBB1A2C59E87A45B0B320537281AAE2</vt:lpwstr>
  </property>
</Properties>
</file>