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6"/>
  <workbookPr/>
  <mc:AlternateContent xmlns:mc="http://schemas.openxmlformats.org/markup-compatibility/2006">
    <mc:Choice Requires="x15">
      <x15ac:absPath xmlns:x15ac="http://schemas.microsoft.com/office/spreadsheetml/2010/11/ac" url="D:\FONTUR INFRAESTRUCTURA\Anexo 4 Información Infraestructura\"/>
    </mc:Choice>
  </mc:AlternateContent>
  <xr:revisionPtr revIDLastSave="0" documentId="11_1810B54F3E63E26361330EDF28FAAECF1B37B8B4" xr6:coauthVersionLast="39" xr6:coauthVersionMax="39" xr10:uidLastSave="{00000000-0000-0000-0000-000000000000}"/>
  <bookViews>
    <workbookView xWindow="0" yWindow="0" windowWidth="20490" windowHeight="7755" tabRatio="379" firstSheet="6" activeTab="6" xr2:uid="{00000000-000D-0000-FFFF-FFFF00000000}"/>
  </bookViews>
  <sheets>
    <sheet name="FNT-017-2014 MARCO" sheetId="4" state="hidden" r:id="rId1"/>
    <sheet name="FPT-010-2012 MARCO" sheetId="2" state="hidden" r:id="rId2"/>
    <sheet name="2014" sheetId="3" r:id="rId3"/>
    <sheet name="Acerno_Cache_XXXXX" sheetId="10" state="veryHidden" r:id="rId4"/>
    <sheet name="2015" sheetId="5" r:id="rId5"/>
    <sheet name="2016" sheetId="6" r:id="rId6"/>
    <sheet name="2017" sheetId="7" r:id="rId7"/>
    <sheet name="2018" sheetId="8" r:id="rId8"/>
  </sheets>
  <definedNames>
    <definedName name="_xlnm._FilterDatabase" localSheetId="2" hidden="1">'2014'!$A$3:$T$22</definedName>
    <definedName name="_xlnm._FilterDatabase" localSheetId="4" hidden="1">'2015'!$A$3:$T$24</definedName>
    <definedName name="_xlnm._FilterDatabase" localSheetId="5" hidden="1">'2016'!$A$3:$T$24</definedName>
    <definedName name="_xlnm._FilterDatabase" localSheetId="6" hidden="1">'2017'!$A$3:$T$8</definedName>
    <definedName name="_xlnm._FilterDatabase" localSheetId="7" hidden="1">'2018'!$A$3:$T$3</definedName>
    <definedName name="_xlnm._FilterDatabase" localSheetId="1" hidden="1">'FPT-010-2012 MARCO'!$A$3:$H$3</definedName>
  </definedNames>
  <calcPr calcId="179020"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11" i="8" l="1"/>
  <c r="U11" i="8"/>
  <c r="V9" i="8"/>
  <c r="V11" i="8"/>
  <c r="H11" i="8"/>
  <c r="W9" i="7"/>
  <c r="V9" i="7"/>
  <c r="U9" i="7"/>
  <c r="H9" i="7"/>
  <c r="W25" i="6"/>
  <c r="V25" i="6"/>
  <c r="U25" i="6"/>
  <c r="H25" i="6"/>
  <c r="H24" i="5"/>
  <c r="H23" i="3"/>
  <c r="W24" i="5"/>
  <c r="V18" i="5"/>
  <c r="V10" i="5"/>
  <c r="V24" i="5"/>
  <c r="U24" i="5"/>
  <c r="U22" i="3"/>
  <c r="U10" i="3"/>
  <c r="O16" i="3"/>
  <c r="G45" i="2"/>
  <c r="U23" i="3"/>
  <c r="W23" i="3"/>
  <c r="V23" i="3"/>
</calcChain>
</file>

<file path=xl/sharedStrings.xml><?xml version="1.0" encoding="utf-8"?>
<sst xmlns="http://schemas.openxmlformats.org/spreadsheetml/2006/main" count="1696" uniqueCount="938">
  <si>
    <t>Modificar</t>
  </si>
  <si>
    <t>CON-00006686</t>
  </si>
  <si>
    <t>FNT-017-2014 MARCO</t>
  </si>
  <si>
    <t>MARKETMEDIOS COMUNICACIONES S.A.</t>
  </si>
  <si>
    <t>PFPT-028-2012</t>
  </si>
  <si>
    <t>En Ejecución</t>
  </si>
  <si>
    <t>CON-00006626</t>
  </si>
  <si>
    <t>FNT-017-2014-01-2014</t>
  </si>
  <si>
    <t>Liquidado</t>
  </si>
  <si>
    <t>CON-00006668</t>
  </si>
  <si>
    <t>FNT-017-2014-02-2014</t>
  </si>
  <si>
    <t>FNT-116-2013</t>
  </si>
  <si>
    <t>CON-00006920</t>
  </si>
  <si>
    <t>FNT-017-2014-03-2014</t>
  </si>
  <si>
    <t>FNT-277-2013</t>
  </si>
  <si>
    <t>CON-00007059</t>
  </si>
  <si>
    <t>FNT-017-2014-04-2014</t>
  </si>
  <si>
    <t>CON-00007071</t>
  </si>
  <si>
    <t>FNT-017-2014-05-2014</t>
  </si>
  <si>
    <t>CON-00007083</t>
  </si>
  <si>
    <t>FNT-017-2014-06-2014</t>
  </si>
  <si>
    <t>CON-00007135</t>
  </si>
  <si>
    <t>FNT-017-2014-07-2014</t>
  </si>
  <si>
    <t>FNT-278-2013</t>
  </si>
  <si>
    <t>CON-00007184</t>
  </si>
  <si>
    <t>FNT-017-2014-08-2014</t>
  </si>
  <si>
    <t>FNT-235-2013</t>
  </si>
  <si>
    <t>CON-00007220</t>
  </si>
  <si>
    <t>FNT-017-2014-09-2014</t>
  </si>
  <si>
    <t>CON-00007256</t>
  </si>
  <si>
    <t>FNT-017-2014-10-2014</t>
  </si>
  <si>
    <t>FNT-276-2013</t>
  </si>
  <si>
    <t>CON-00007295</t>
  </si>
  <si>
    <t>FNT-017-2014-11-2014</t>
  </si>
  <si>
    <t>CON-00007301</t>
  </si>
  <si>
    <t>FNT-017-2014-12-2014</t>
  </si>
  <si>
    <t>CON-00007331</t>
  </si>
  <si>
    <t>FNT-017-2014-13-2014</t>
  </si>
  <si>
    <t>CON-00007456</t>
  </si>
  <si>
    <t>FNT-017-2014-14-2014</t>
  </si>
  <si>
    <t>CON-00007489</t>
  </si>
  <si>
    <t>FNT-017-2014-15-2014</t>
  </si>
  <si>
    <t>CON-00007560</t>
  </si>
  <si>
    <t>FNT-017-2014-16-2015</t>
  </si>
  <si>
    <t>PFPT-027-2012</t>
  </si>
  <si>
    <t>CON-00007592</t>
  </si>
  <si>
    <t>FNT-017-2014-17-2015</t>
  </si>
  <si>
    <t>FNT-097-2014</t>
  </si>
  <si>
    <t>CON-00007650</t>
  </si>
  <si>
    <t>FNT-017-2014-18-2015</t>
  </si>
  <si>
    <t>CON-00007714</t>
  </si>
  <si>
    <t>FNT-017-2014-19-2015</t>
  </si>
  <si>
    <t>CON-00008063</t>
  </si>
  <si>
    <t>FNT-017-2014-20-2015</t>
  </si>
  <si>
    <t>FNT-074-2014</t>
  </si>
  <si>
    <t>CON-00008041</t>
  </si>
  <si>
    <t>FNT-017-2014-21-2015</t>
  </si>
  <si>
    <t>Terminado</t>
  </si>
  <si>
    <t>CON-00008016</t>
  </si>
  <si>
    <t>FNT-017-2014-22-2015</t>
  </si>
  <si>
    <t>FNT-015-2015</t>
  </si>
  <si>
    <t>CON-00008069</t>
  </si>
  <si>
    <t>FNT-017-2014-23-2015</t>
  </si>
  <si>
    <t>FNT-057-2014</t>
  </si>
  <si>
    <t>CON-00008119</t>
  </si>
  <si>
    <t>FNT-017-2014-24-2015</t>
  </si>
  <si>
    <t>FNT-017-2015</t>
  </si>
  <si>
    <t>CON-00008205</t>
  </si>
  <si>
    <t>FNT-017-2014-25-2015</t>
  </si>
  <si>
    <t>FNT-072-2015</t>
  </si>
  <si>
    <t>CON-00008650</t>
  </si>
  <si>
    <t>FNT-017-2014-26-2015</t>
  </si>
  <si>
    <t>CON-00006305</t>
  </si>
  <si>
    <t>MARCO-FPT-010-2012</t>
  </si>
  <si>
    <t>PFPT-334-2010</t>
  </si>
  <si>
    <t>CON-00005050</t>
  </si>
  <si>
    <t>FPT-010-2012(OS-001-2012)</t>
  </si>
  <si>
    <t>CON-00005052</t>
  </si>
  <si>
    <t>FPT-010-2012 (OS-002-2012)</t>
  </si>
  <si>
    <t>FPT-002-2012</t>
  </si>
  <si>
    <t>CON-00005170</t>
  </si>
  <si>
    <t>FPT-010-2012 (OS-003-2012)</t>
  </si>
  <si>
    <t>PFPT-012-2012</t>
  </si>
  <si>
    <t>CON-00005181</t>
  </si>
  <si>
    <t>FPT-010-2012(OS-004-2012)</t>
  </si>
  <si>
    <t>CON-00005189</t>
  </si>
  <si>
    <t>FPT-010-2012 (OS-005-2012)</t>
  </si>
  <si>
    <t>CON-00005254</t>
  </si>
  <si>
    <t>FPT-010-2012 (OS-006-2012)</t>
  </si>
  <si>
    <t>PFPT-049-2012</t>
  </si>
  <si>
    <t>CON-00005255</t>
  </si>
  <si>
    <t>FPT-010-2012 (OS-007-2012)</t>
  </si>
  <si>
    <t>CON-00005444</t>
  </si>
  <si>
    <t>FPT-010-2012(OS-008-2012)</t>
  </si>
  <si>
    <t>CON-00005367</t>
  </si>
  <si>
    <t>FPT-010-2012 (OS-009-2012)</t>
  </si>
  <si>
    <t>CON-00005445</t>
  </si>
  <si>
    <t>FPT-010-2012 (OS-010-2012)</t>
  </si>
  <si>
    <t>PFPT-147-2012</t>
  </si>
  <si>
    <t>CON-00005446</t>
  </si>
  <si>
    <t>FPT-010-2012 (OS-011-2012)</t>
  </si>
  <si>
    <t>CON-00005459</t>
  </si>
  <si>
    <t>FPT-010-2012 (OS-012-2012)</t>
  </si>
  <si>
    <t>CON-00005504</t>
  </si>
  <si>
    <t>FPT-010-2012 (OS-013-2012)</t>
  </si>
  <si>
    <t>CON-00005505</t>
  </si>
  <si>
    <t>FPT-010-2012 (OS-014-2012)</t>
  </si>
  <si>
    <t>CON-00005506</t>
  </si>
  <si>
    <t>FPT-010-2012 (OS-015-2012)</t>
  </si>
  <si>
    <t>PFPT-185-2012</t>
  </si>
  <si>
    <t>CON-00005617</t>
  </si>
  <si>
    <t>FPT-010-2012 (OS-016-2012)</t>
  </si>
  <si>
    <t>CON-00005565</t>
  </si>
  <si>
    <t>CON-00005580</t>
  </si>
  <si>
    <t>FPT-010-2012 (OS-017-2012)</t>
  </si>
  <si>
    <t>PFPT-191-2012</t>
  </si>
  <si>
    <t>CON-00005583</t>
  </si>
  <si>
    <t>FPT-010-2012 (OS-018-2012)</t>
  </si>
  <si>
    <t>CON-00005601</t>
  </si>
  <si>
    <t>FPT-010-2012 (OS-019-2012)</t>
  </si>
  <si>
    <t>CON-00005602</t>
  </si>
  <si>
    <t>FPT-010-2012 (OS-020-2012)</t>
  </si>
  <si>
    <t>PFPT-056-2012</t>
  </si>
  <si>
    <t>CON-00005603</t>
  </si>
  <si>
    <t>FPT-010-2012 (OS-021-2012)</t>
  </si>
  <si>
    <t>CON-00005825</t>
  </si>
  <si>
    <t>FPT-010-12(OS-022-2013)</t>
  </si>
  <si>
    <t>PFPT-287-2012</t>
  </si>
  <si>
    <t>CON-00005827</t>
  </si>
  <si>
    <t>FPT-010-2012(OS-023-2013)</t>
  </si>
  <si>
    <t>DVT-118-2013</t>
  </si>
  <si>
    <t>CON-00005826</t>
  </si>
  <si>
    <t>DVT-521-2012</t>
  </si>
  <si>
    <t>CON-00005828</t>
  </si>
  <si>
    <t>FPT-010-2012(OS-024-2013)</t>
  </si>
  <si>
    <t>CON-00005829</t>
  </si>
  <si>
    <t>FPT-010-2012(OS-025-2013)</t>
  </si>
  <si>
    <t>PFPT-029-2012</t>
  </si>
  <si>
    <t>CON-00005830</t>
  </si>
  <si>
    <t>FPT-010-2012(OS-026-2013)</t>
  </si>
  <si>
    <t>CON-00005831</t>
  </si>
  <si>
    <t>FPT-010-2012(OS-027-2013)</t>
  </si>
  <si>
    <t>CON-00005832</t>
  </si>
  <si>
    <t>FPT-010-2012(OS-028-2013)</t>
  </si>
  <si>
    <t>CON-00005924</t>
  </si>
  <si>
    <t>FPT-010-2012(OS-029-2013</t>
  </si>
  <si>
    <t>CON-00005938</t>
  </si>
  <si>
    <t>FPT-010-2012(OS-030-2013)</t>
  </si>
  <si>
    <t>CON-00005937</t>
  </si>
  <si>
    <t>PFPT-021-2012</t>
  </si>
  <si>
    <t>CON-00005939</t>
  </si>
  <si>
    <t>FPT-010-2012(OS-031-2013)</t>
  </si>
  <si>
    <t>CON-00006026</t>
  </si>
  <si>
    <t>FPT-010-2012(OS-032-2013)</t>
  </si>
  <si>
    <t>FNT-013-2013</t>
  </si>
  <si>
    <t>CON-00006054</t>
  </si>
  <si>
    <t>FPT-010-12(OS-033-2013)</t>
  </si>
  <si>
    <t>CON-00006102</t>
  </si>
  <si>
    <t>FPT-10-2012 (OS-034-2013)</t>
  </si>
  <si>
    <t>PFPT-211-2011</t>
  </si>
  <si>
    <t>CON-00006122</t>
  </si>
  <si>
    <t>FPT-010-12(OS-035-2013)</t>
  </si>
  <si>
    <t>CON-00006126</t>
  </si>
  <si>
    <t>FPT-010-2012 (OS-036-2013)</t>
  </si>
  <si>
    <t>CON-00006315</t>
  </si>
  <si>
    <t>FPT-010-2012(OS-037-2013)</t>
  </si>
  <si>
    <t>CON-00006279</t>
  </si>
  <si>
    <t>FPT-010/2012(OS-38-2013)</t>
  </si>
  <si>
    <t xml:space="preserve">CONTRATOS DE INFRAESTRUCTURA - OBRA SUSCRITOS POR EL P.A FONTUR </t>
  </si>
  <si>
    <t>Juridica</t>
  </si>
  <si>
    <t>Misional</t>
  </si>
  <si>
    <t>Pagos</t>
  </si>
  <si>
    <t>Proceso de Contratación</t>
  </si>
  <si>
    <t>Fecha de Selección</t>
  </si>
  <si>
    <t xml:space="preserve">Numero de Contrato </t>
  </si>
  <si>
    <t xml:space="preserve">Fecha de Suscripcion </t>
  </si>
  <si>
    <t xml:space="preserve">Objeto </t>
  </si>
  <si>
    <t xml:space="preserve">Representante Legal Contratista  </t>
  </si>
  <si>
    <t>Representante Legal FONTUR</t>
  </si>
  <si>
    <t xml:space="preserve">valor Total del Contrato </t>
  </si>
  <si>
    <t>Modificaciones a Contratos</t>
  </si>
  <si>
    <t xml:space="preserve">Estado Actual </t>
  </si>
  <si>
    <t>Nombre Beneficiario</t>
  </si>
  <si>
    <t>Actividades a Desarrollar</t>
  </si>
  <si>
    <t>Resumen del Proyecto</t>
  </si>
  <si>
    <t>Ubcación del Proyecto</t>
  </si>
  <si>
    <t>Zona de Impacto</t>
  </si>
  <si>
    <t>Fecha de Inicio</t>
  </si>
  <si>
    <t>Fecha de Terminación</t>
  </si>
  <si>
    <t>Estructuración</t>
  </si>
  <si>
    <t>Justiificación Otrosíes</t>
  </si>
  <si>
    <t>Informes Aportados</t>
  </si>
  <si>
    <t xml:space="preserve">Pagos realizados </t>
  </si>
  <si>
    <t xml:space="preserve">Saldos por Pagar </t>
  </si>
  <si>
    <t>Saldos por Menor Ejecución</t>
  </si>
  <si>
    <t>Observacion</t>
  </si>
  <si>
    <t>INVITACION ABIERTA FNTIA-059-2013</t>
  </si>
  <si>
    <t>EL CONTRATISTA se obliga con FONTUR a realizar LAS OBRAS DE CONSTRUCCIÓN DE PILOTES PRE EXCAVADOS Y PANTALLAS para la Construcción del proyecto denominado CENTRO INTERNACIONAL DE CONVENCIONES DE BOGOTÁ. (PROYECTO CICB).</t>
  </si>
  <si>
    <t>LUIGI NARDACCI</t>
  </si>
  <si>
    <t>Mario Federico Pinedo Mendez</t>
  </si>
  <si>
    <t>Se suscribio 1 Otrosi</t>
  </si>
  <si>
    <t>Cámara de Comercio de Bogotá</t>
  </si>
  <si>
    <t>* Se realizaron 3.600 ml de pilotes de diámetro 60 cm
* Se realizaron 894 ml de pilotes de diámetro 70 cm
* Se realizaron 383 ml de pilotes de diámetro 80 cm
* Se realizaron 1.204 ml de pilotes de diámetro 90 cm
* Se realizaron 4.890  ml de pilotes constructivo de diámetro 60 cm
* Se realizaron 2.800 m3 de pantallas prexcavados</t>
  </si>
  <si>
    <t>Realizar las obras de construcción de pilotes prexcavados y pantallas para la construcción del proyecto CICB (Centro internacional de convenciones de Bogotá)</t>
  </si>
  <si>
    <t>Bogotá</t>
  </si>
  <si>
    <t>Proyecto de destinación específica en compañía de MinCIT y DNP, recibido en Fontur en el año 2012 y que luego de surtir los procesos de formulación y evaluación se procedió a la contratación de las actividades derivadas</t>
  </si>
  <si>
    <r>
      <rPr>
        <u/>
        <sz val="9"/>
        <color theme="1"/>
        <rFont val="Futura Std Book"/>
        <family val="2"/>
      </rPr>
      <t>Otrosí No 1</t>
    </r>
    <r>
      <rPr>
        <sz val="9"/>
        <color theme="1"/>
        <rFont val="Futura Std Book"/>
        <family val="2"/>
      </rPr>
      <t>: Teniendo en cuenta los ajustes a los diseños estructurales, se presentaron variaciones en las cantidades contractuales e inclusión de actividades nuevas. Por lo anterior se adicionó al contrato $743.017.094 y se adicionaron 20 días a la ejecución.</t>
    </r>
  </si>
  <si>
    <t>Informes de Interventoría mensuales o quincenales</t>
  </si>
  <si>
    <t>PAGOS REALIZADOS AL 100% DE LA EJECUCIÓN. SALDO DEL CONTRATO SUJETO A PROCESO DE LIBERACIONES (Ver Nota 1)</t>
  </si>
  <si>
    <t>INVITACION ABIERTA FNTIA-005-2014</t>
  </si>
  <si>
    <t>FNT-088-2014</t>
  </si>
  <si>
    <t>REALIZAR LAS OBRAS DE CONSTRUCCIÓN E INSTALACIÓN DE TRES EMBARCADEROS EN LA ISLA DE SANTA CATALINA - DEPARTAMENTO DE SAN ANDRÉS, PROVIDENCIA Y SANTA CATALINA.</t>
  </si>
  <si>
    <t>JUAN PABLO DORADO MARTÍNEZ</t>
  </si>
  <si>
    <t>Se suscribió 1 Otrosí</t>
  </si>
  <si>
    <t>Alcaldía de Providencia y Santa Catalina</t>
  </si>
  <si>
    <t>FASE I: TRABAJO DE CAMPO Y PRELIMINARES (Localización exacta de los embarcaderos, Batimetría de verificación que confirme la profundidad de los elementos de apoyo de los nuevos
embarcaderos, Diseño técnico definitivo con detalles constructivos y arquitectónicos, Licencia ambiental ante Coralina y permiso de reposición ante la DIMAR).                                                                                                                                                            FASE II: INSTALACIÓN DE LOS EMBARCADEROS: (1. El contratista deberá realizar el desmonte de los embarcaderos existentes en madera (estructuras livianas,  2. Ensamble final in sitú de los tres embarcaderos diseñados en la fase precedente.)</t>
  </si>
  <si>
    <t>El proyecto contempló la construcción e instalación de tres embarcaderos en forma de " T" en madera plástica ubicados en el litoral marítimo de la Isla de Santa Catalina, departamento de San Andrés, Providencia y  Santa Catalina, a partir de los estudios oceanográficos realizados por la firma OCEANMET LTDA.  Cada uno de los embarcaderos tiene 44m2 aproximadamente de superficie.</t>
  </si>
  <si>
    <t>Providencia y Santa Catalina</t>
  </si>
  <si>
    <t xml:space="preserve">Providencia y Santa Catalina </t>
  </si>
  <si>
    <t>Proyecto radicado en Fontur mediante DVT-1227-2011 el 29/12/2011 por MinCIT. Luego de surtir los procesos de formulación y evaluación, se estructuraron los lineamientos para la contratación</t>
  </si>
  <si>
    <t>Otrosí 1  se realizó ajuste a la redacción del valor del contrato.</t>
  </si>
  <si>
    <t>INVITACION ABIERTA FNTIA-058-2014</t>
  </si>
  <si>
    <t>FNT-105-2014</t>
  </si>
  <si>
    <t>REALIZAR LAS OBRAS DE CONSTRUCCIÓN DE UN (PIT) PUNTO DE INFORMACIÓN TURÍSTICA” EN EL AEROPUERTO DEL MUNICIPIO DE NUQUI - CHOCO ZONA URBANA.</t>
  </si>
  <si>
    <t>JORGE ABSALON NUÑEZ CAÑON</t>
  </si>
  <si>
    <t>Mario Federico Pinedo Méndez</t>
  </si>
  <si>
    <t>Municipio de Nuquí</t>
  </si>
  <si>
    <t>Construcción de un Punto de Información Turística en madera de 161 m2,  dos locales comerciales y una zona de cafetería.</t>
  </si>
  <si>
    <t>Construcción en madera  ubicada en el aeropuerto,  con un área de 161,62 m2, incluye 2 locales comerciales  y una zona de cafetería.</t>
  </si>
  <si>
    <t>Nuquí</t>
  </si>
  <si>
    <t>Proyecto radicado en Fontur mediante DVT-1114A-2013 el 22/11/2013 por MinCIT. Luego de surtir los procesos de formulación y evaluación, se estructuraron los lineamientos para la contratación</t>
  </si>
  <si>
    <t>Otro si No 1: Debido a las características del suelo se hizo necesario realizar un reforzamiento estructural en la cimentación.</t>
  </si>
  <si>
    <t>INVITACION ABIERTA FNTIA-034-2014</t>
  </si>
  <si>
    <t>FNT-114-2014</t>
  </si>
  <si>
    <t>CONSTRUCCIÓN DE UN PUENTE COLGANTE Y LA CONSTRUCCIÓN DE CAMINOS, MEDIANTE LA EJECUCIÓN DE OBRAS CIVILES QUE INCLUYEN PRELIMINARES, CONSTRUCCIÓN, REHABILITACIÓN, ESTRUCTURA DE PUENTE Y CAMINOS, SEÑALIZACIÓN, EXCAVACIONES, APOYO DE TORRES Y MACIZOS, CON EL FIN DE ADELANTAR LA SEGUNDA ETAPA DEL PROYECTO DE CONSTRUCCIÓN DE CAMINOS CON TRADICIÓN HISTÓRICA Y COMERCIAL “CAMINOS DE LENGERKE”.</t>
  </si>
  <si>
    <t>ALEX EDGARDO ABRIL BARAJAS</t>
  </si>
  <si>
    <t>Se suscribieron 3 otro sí</t>
  </si>
  <si>
    <t xml:space="preserve">Municipio de Barichara y Guane </t>
  </si>
  <si>
    <t>Construcción de un puente peatonal sobre la Quebrada Puente Piedra y la recuperación de caminos reales de Lengerke .</t>
  </si>
  <si>
    <t>Construcción de un puente peatonal sobre la Quebrada Puente Piedra y recuperación de caminos reales de Lengerke .</t>
  </si>
  <si>
    <t>Barichara- Guane 
Santander</t>
  </si>
  <si>
    <t>Departamento 
de Santander</t>
  </si>
  <si>
    <t>Proyecto radicado en Fontur mediante DVT-933C-2012 el 10/10/2012 por MinCIT. Luego de surtir los procesos de formulación y evaluación, se estructuraron los lineamientos para la contratación</t>
  </si>
  <si>
    <t xml:space="preserve">Otro si  No 1: Se adiciona por items no previstos y obras adicionales (terminación puente en el sector puente ruedas)
Otro si  No 2: se prorrogó el plazo e 45 dias para l aterminación. Otro si  No 3: se prorrogó el plazo por 30 dias para la terminación del proyecto </t>
  </si>
  <si>
    <t>INVITACION ABIERTA FNTIA-050-2013</t>
  </si>
  <si>
    <t>FNT-122-2014</t>
  </si>
  <si>
    <t xml:space="preserve">EL CONTRATISTA se obliga con FONTUR a realizar la “CONSTRUCCIÓN DE LA FONDA ARRIERA EN EL MUNICIPIO DE SALAMINA, DEPARTAMENTO DE CALDAS. El proyecto hace parte de los  caminos de arriería, del paisaje cultural cafetero, declarado como patrimonio de la humanidad por la UNESCO”.    </t>
  </si>
  <si>
    <t>CARLOS FRANCISCO DIAZ GRANADOS GUERRA</t>
  </si>
  <si>
    <t>Municipio de Salamina - Caldas</t>
  </si>
  <si>
    <t>Preliminares, desmontes y demoliciones, excavaciones y llenos estructuras de refuerzo, muros en tapia, bahareque y otros, entrepisos y cielos falsos, cubierta carpinterías metálicas, de madera y otros divisiones para baños pisos, enchapes y aparatos sanitarios, cocina industrial en acero inoxidable instalaciones hidrosanitarias, instalaciones eléctricas, instalaciones red de gas                              pinturas, aseo y limpieza general, seguridad industrial, paisajismo</t>
  </si>
  <si>
    <t>Consta de 2 plazoletas para exhibición de equinos, restaurante, administración, cocina, depósito de basura, batería de baños, tienda de artesanías, punto de información turística (PIT), pesebreras, espacio para exhibición de costumbres arrieras y cultura cafetera, zonas de parqueo, restauración y consolidación estructural de los muros de tapia existentes, escaleras de acceso, salón múltiple, espacios exteriores y tratamiento urbano del proyecto.</t>
  </si>
  <si>
    <t>Salamina</t>
  </si>
  <si>
    <t>Departamento de Caldas</t>
  </si>
  <si>
    <t>Proyecto radicado en Fontur mediante  DVT-761A-2013 el 1/08/2013 por MinCIT. Luego de surtir los procesos de formulación y evaluación, se estructuraron los lineamientos para la contratación</t>
  </si>
  <si>
    <t>Durante la ejecución del contrato se identificaron menores y mayores cantidades de obra e ítems no previstos, los cuales no modifican el valor del contrato según acta de balance de obra y que fueron necesarios para la correcta terminación de la obra; a saber:                                                                                                      Otro sí 1 mediante el cual se modifica la cláusula sexta OBRAS A ENTREGAR y octava TÉRMINO DE EJECUCIÓN a Seis meses</t>
  </si>
  <si>
    <t>INVITACION ABIERTA FNTIA-087-2014</t>
  </si>
  <si>
    <t>FNT-132-2014</t>
  </si>
  <si>
    <t xml:space="preserve">EL CONTRATISTA se obliga con FONTUR a realizar la CONSTRUCCIÓN Y DOTACIÓN DEL PROYECTO TURÍSTICO EN LA COMUNIDAD DE PUERTO INDIO DEL RESGUARDO INDIGENA DE CHORÍ, EN EL RÍO CHORÍ. MUNICIPIO DE NUQUÍ – DEPARTAMENTO DEL CHOCÓ.    </t>
  </si>
  <si>
    <t>Construcción de 2 tambos para alojamiento de turistas, kiosco de reuniones, batería de baños, restaurante, taller de artesanías y senderos de acceso.</t>
  </si>
  <si>
    <t>El proyecto consiste en la Construcción de 2 tambos en madera y estructura palafítico, un  kiosco de reuniones, una batería de baños, un restaurante, un taller de artesanías y senderos de acceso.</t>
  </si>
  <si>
    <t>Comunidad Indígena Chorí</t>
  </si>
  <si>
    <t>Proyecto radicado en Fontur mediante  DVT-1114G-2013 el 22/11/2013 por MinCIT. Luego de surtir los procesos de formulación y evaluación, se estructuraron los lineamientos para la contratación</t>
  </si>
  <si>
    <t>OTROSÍ 1: Debido a las características presentadas en el suelo se hiso necesario realizar un reforzamiento estructural en la cimentación.</t>
  </si>
  <si>
    <t>INVITACION ABIERTA FNTIA-112-2014</t>
  </si>
  <si>
    <t>FNT-201-2014</t>
  </si>
  <si>
    <t>EL CONTRATISTA SE OBLIGA CON FONTUR A REALIZAR LA EJECUCIÓN DEL MOVIMIENTO DE TIERRAS (EXCAVACIONES) DEL CENTRO INTERNACIONAL DE CONVENCIONES DE BOGOTÁ - PROYECTO CIBC-.</t>
  </si>
  <si>
    <t>No tuvo modificaciones</t>
  </si>
  <si>
    <t xml:space="preserve">* Se realizaron 118.354 M3 de excavación mecánica Sótanos  
* Se realizaron  16.198 M3 de excavación mecánica combinada en Sótano 2
* Se realizaron 230 M3 de viga cinturón </t>
  </si>
  <si>
    <t>Realizar la ejecución del movimiento de tierras (excavación - relleno), para el proyecto CICB (Centro internacional de convenciones de Bogotá)</t>
  </si>
  <si>
    <t>INVITACION ABIERTA FNTIA-109-2014</t>
  </si>
  <si>
    <t>FNT-202-2014</t>
  </si>
  <si>
    <t>REALIZAR LA CONSTRUCCIÓN, ADECUACIÓN VIAL, AMBIENTAL Y PAISAJÍSTICA DE LA ZONA DE DEPRESIÓN EN EL INGRESO AL MUNICIPIO DE GUATAPÉ, DEPARTAMENTO DE ANTIOQUIA.</t>
  </si>
  <si>
    <t>DANIEL VELASCO GONZÁLEZ</t>
  </si>
  <si>
    <t>Se suscribieron 3 OtroSí</t>
  </si>
  <si>
    <t>Daniel Velazco</t>
  </si>
  <si>
    <t>Obras públicas  (infraestructura, instalaciones eléctricas, edificación caseta de control (infraestructura, instalaciones eléctricas), batería sanitaria (instalaciones eléctricas, instalaciones hidrosanitarias)</t>
  </si>
  <si>
    <t>“Adecuación vial, ambiental y paisajística de la zona de depresión en el ingreso al municipio de Guatapé como solución a la problemática de paradores urbanos y consolidación del turismo como primer eje económico municipal.”</t>
  </si>
  <si>
    <t>Guatapé</t>
  </si>
  <si>
    <t>Antioquia</t>
  </si>
  <si>
    <t>Proyecto radicado en Fontur mediante  DVT-859Ñ-2013 el 11/10/2013 por MinCIT. Luego de surtir los procesos de formulación y evaluación, se estructuraron los lineamientos para la contratación</t>
  </si>
  <si>
    <t>otrosí1: meidante el cual se creó el comité técnico entre la gobernación de antioquia, fontur y el interventor. otrosí2: por medio del cual se modificó la claúsula tercera que hace referencia a las obligaciones del contratista y se prorrogó pr 4 meses y quibnce dias otrosí3:se amplió el plazo de ejecución en 30 días</t>
  </si>
  <si>
    <t>EL SALDO POR AGAR CONTRACTUAL DE $180.412.038 CORRESPONDE AL PAGO FINAL POR CONCEPTO DE LIQUIDACIÓN</t>
  </si>
  <si>
    <t>INVITACION ABIERTA FNTIA-223-2014</t>
  </si>
  <si>
    <t>FNT-223-2014</t>
  </si>
  <si>
    <t>CONSTRUCCIÓN Y DOTACIÓN DEL CENTRO DE SEGURIDAD INTEGRAL S.O.S (EQUIPAMIENTO SISTEMA DE PLAYAS Y LITORALES SEGUROS) DEL MUNICIPIO DE ARBOLETES – ANTIOQUIA.</t>
  </si>
  <si>
    <t>JORGE ABSALON NÚÑEZ CAÑÓN</t>
  </si>
  <si>
    <t>Se suscribieron 2 OtroSí</t>
  </si>
  <si>
    <t>Municipio de Arboletes</t>
  </si>
  <si>
    <t>Se realizó la construcción de un edificio con área total de 142,1 m2  que sirve como Centro de Seguridad Integral S.O.S, el cual incluye lo siguiente:
- Baños
- Sala de crisis y oficinas administrativas
- Oficina auxiliar
- Zona de recarga de extintores
- Cocineta
- Cuarto de herramientas y máquinas de rescate
- Dormitorio para socorristas
- Baño de dormitorio para socorristas
- Pasillo
De igual forma, se realizó la dotación del centro con insumos como boyas, camillas, botiquines, chalecos, señalización entre otros.</t>
  </si>
  <si>
    <t xml:space="preserve">Realizar la construcción y dotación de un edificio que sirve como centro de seguridad integral (S.O.S) en el municipio de Arboletes </t>
  </si>
  <si>
    <t>Arboletes</t>
  </si>
  <si>
    <t>Proyecto de destinación específica en compañía de MinCIT y DNP, recibido en Fontur en el año 2014 y que luego de surtir los procesos de formulación y evaluación se procedió a la contratación de las actividades derivadas</t>
  </si>
  <si>
    <r>
      <rPr>
        <u/>
        <sz val="9"/>
        <color theme="1"/>
        <rFont val="Futura Std Book"/>
        <family val="2"/>
      </rPr>
      <t>Otrosí No 1</t>
    </r>
    <r>
      <rPr>
        <sz val="9"/>
        <color theme="1"/>
        <rFont val="Futura Std Book"/>
        <family val="2"/>
      </rPr>
      <t xml:space="preserve">: Se vinculó al departamento de Antioquia al comité técnico de seguimiento de la obra, con el fin de contar con la colaboración entre entidades.
</t>
    </r>
    <r>
      <rPr>
        <u/>
        <sz val="9"/>
        <color theme="1"/>
        <rFont val="Futura Std Book"/>
        <family val="2"/>
      </rPr>
      <t>Otrosí No 2</t>
    </r>
    <r>
      <rPr>
        <sz val="9"/>
        <color theme="1"/>
        <rFont val="Futura Std Book"/>
        <family val="2"/>
      </rPr>
      <t>: Se adicionó 1 mes al tiempo de ejecución del contrato, y se adicionaron $96.885.374 para ejecutar actividades no contempladas en el contrato inicial de obra pero necesarias para la misma.</t>
    </r>
  </si>
  <si>
    <t>INVITACION ABIERTA FNTIA-142-2014</t>
  </si>
  <si>
    <t>FNT-234-2014</t>
  </si>
  <si>
    <t>CONSTRUCCIÓN DE DOS (2) GARITAS SALVAVIDAS, UNA BATERÍA DE BAÑOS PÚBLICOS Y UN PUNTO DE INFORMACIÓN TURÍSTICA EN EL MUNICIPIO DE ARBOLETES - ANTIOQUIA.</t>
  </si>
  <si>
    <t>* Se realizó la construcción  de dos garitas salvavidas que incluyeron la cimentación en concreto, estructura en madera, mampostería en madera, cubierta, instalación de pisos y acabados y pintura.
* Se realizó la construcción de una batería de baños que incluía la cimentación en concreto, estructura en madera, mampostería,  instalaciones hidráulicas, sanitarias, tratamiento de agua, pisos y acabados.
* Se realizó la construcción de un punto de información turística que incluyó muros, techos, cerramientos, instalaciones eléctricas, pisos, acabados y mobiliario.</t>
  </si>
  <si>
    <t xml:space="preserve">Realizar la construcción de dos garitas salvavidas, una batería de baños públicos y un punto de información turística en el municipio de Arboletes </t>
  </si>
  <si>
    <t xml:space="preserve">Informes de Interventoría </t>
  </si>
  <si>
    <t>CONTRATACION DIRECTA</t>
  </si>
  <si>
    <t>No Aplica</t>
  </si>
  <si>
    <t>FNT-244-2014</t>
  </si>
  <si>
    <t>SUMINISTRO, INSTALACIÓN, REPARACIÓN, MANTENIMIENTO Y PUESTA EN FUNCIONAMIENTO DE CÁMARAS HIPERBÁRICAS.</t>
  </si>
  <si>
    <t>ANTONIO DE JESÚS REYES VÁSQUEZ,</t>
  </si>
  <si>
    <t>Se suscribieron 7 OtroSí</t>
  </si>
  <si>
    <t>Alcaldía de San Andrés,  Providencia y Santa Catalina, Bahía Málaga y Bahía Solano</t>
  </si>
  <si>
    <t>Suministro, instalación y puesta en funcionamiento de cámaras hiperbáricas</t>
  </si>
  <si>
    <t>Municipio de San Andrés,  Providencia y Santa Catalina, Bahía Málaga y Bahía Solano</t>
  </si>
  <si>
    <t>Proyecto radicado en Fontur mediante  DVT-859H-2013 el  
11/10/2013
 por MinCIT. Luego de surtir los procesos de formulación y evaluación, se estructuraron los lineamientos para la contratación</t>
  </si>
  <si>
    <t xml:space="preserve">Otros Si 1: modifica funciones de la supervisión del contrato
Otros Si 2: se modifica el alcance del objeto contractual,  se adición por $161.508.586 y se modifica la forma de pago
Otro Si N°3: Se adicionan $33.006.300 para obras de adecuación  y se amplía el término de ejecución del  contrato en tres meses.
Otro Si 4: se amplía el término de ejecución del  contrato en tres meses.
Otros Si 5: se modifica la forma de pago
Otro Si 6: se amplía el término de ejecución del  contrato en cuatro meses.
Otro Si 7: Se modifica el alcance contractual y se adicionan $ 7.800.000
</t>
  </si>
  <si>
    <t>SALDO PENDIENTE POR PAGAR EN LIQUIDACIÓN</t>
  </si>
  <si>
    <t>INVITACION ABIERTA FNTIA-136-2014</t>
  </si>
  <si>
    <t>FNT-259-2014</t>
  </si>
  <si>
    <t xml:space="preserve">CONSTRUCCIÓN DEL PARQUE LINEAL EN EL LAGO CALIMA MUNICIPIO DE CALIMA EL DARIÉN - VALLE DEL CAUCA - ETAPA I.  </t>
  </si>
  <si>
    <t>CLAUDIA SILVINA VILLAMIZAR MUJICA</t>
  </si>
  <si>
    <t xml:space="preserve">Adriana María Castrillón Bedoya </t>
  </si>
  <si>
    <t>Municipio del Darién</t>
  </si>
  <si>
    <t>Construcción de un muelle flotante.</t>
  </si>
  <si>
    <t xml:space="preserve">Construcción de un muelle flotante en el parque lineal lago calima municipio de calima el Darién </t>
  </si>
  <si>
    <t>Darién</t>
  </si>
  <si>
    <t>Proyecto radicado en Fontur mediante  DVT-1114P-2013 el  
22/11/2013 por MinCIT. Luego de surtir los procesos de formulación y evaluación, se estructuraron los lineamientos para la contratación</t>
  </si>
  <si>
    <t>Por el cambio en los pontones, se realizó el balance final de la obra, y se solicitó adicionar el valor de $14.245.726 en el Acta de Liquidación.</t>
  </si>
  <si>
    <t>INVITACION ABIERTA FNTIA-164-2014</t>
  </si>
  <si>
    <t>FNT-277-2014</t>
  </si>
  <si>
    <t>FABRICAR, SUMINISTRAR E INSTALAR LA SEÑALIZACIÓN TURÍSTICA EN RUTAS SECUNDARIAS Y TERCIARIAS DE COLOMBIA, EN EL DEPARTAMENTO DE GUAINÍA EN LOS TRAMOS DE VÍA Y SITIOS TURÍSTICOS. Todo lo anterior, de conformidad con el documento de invitación abierta, las especificaciones técnicas y la propuesta presentada por EL CONTRATISTA, documentos que hacen parte integral del presente contrato, en lo que no le sea contrario.</t>
  </si>
  <si>
    <t>PEDRO ALONSO QUIROGA SALINAS</t>
  </si>
  <si>
    <t>Gobernación del Guainía</t>
  </si>
  <si>
    <t>Suministrar e instalar la siguiente señalización turística:
*  41 Señales turísticas tipo SIO5
* 7 Señales turísticas tipo SIO5A
* 5 Señales turísticas en muelles.
* TOTAL 53 Señales turísticas</t>
  </si>
  <si>
    <t>Contrato suscrito el 21 de  noviembre de 2014 con el fin de fabricar, suministrar e instalar la siguiente señalización turística: *  41 Señales turísticas tipo SIO5
* 7 Señales turísticas tipo SIO5A * 5 Señales turísticas en muelles. * TOTAL 53 Señales turísticas.</t>
  </si>
  <si>
    <t>Departamento del Guainía</t>
  </si>
  <si>
    <t>* Otro sí No 1. - Se realizó modificación a la cláusula octava literal A ya que los requisitos exigibles al contratista para realizar el pago del anticipo no correspondía.
* Otro sí No 2. - Se realizó modificación a la cláusula octava ya que el  contratista fabricó la totalidad de la señalización turística (suministro) sin embargo, estaba pendiente el transporte y la instalación de la misma.</t>
  </si>
  <si>
    <t>INVITACION ABIERTA FNTIA-170-2014</t>
  </si>
  <si>
    <t>FNT-298-2014</t>
  </si>
  <si>
    <t>REALIZAR EL SUMINISTRO, ENTREGA Y PUESTA EN FUNCIONAMIENTO DE LA DOTACIÓN PARA EL SPA DE PROVIDENCIA Y SANTA CATALINA, DEPARTAMENTO ARCHIPIELAGO DE SAN ANDRES, PROVIDENCIA Y SANTA CATALINA ISLAS.</t>
  </si>
  <si>
    <t>IVAN SANTIAGO GÓMEZ ALVAREZ</t>
  </si>
  <si>
    <t>Alcadia de Isla de Providencia</t>
  </si>
  <si>
    <t>SUMINISTRO, ENTREGA Y PUESTA EN FUNCIONAMIENTO DE LA DOTACIÓN PARA EL SPA DE PROVIDENCIA Y SANTA CATALINA, DEPARTAMENTO ARCHIPIÉLAGO DE SAN ANDRES, PROVIDENCIA Y SANTA CATALINA ISLAS.</t>
  </si>
  <si>
    <t>Realizar la dotación, la entrega y la puesta en funcionamiento de todos los elementos contractuales para el correcto funcionamiento del SPA para la Isla de Providencia.</t>
  </si>
  <si>
    <t>Isla de Providencia</t>
  </si>
  <si>
    <t xml:space="preserve">  OTRO SI 1 - Por el tiempo que duró el proceso de consulta previa se requiere pagar un canon de arrendamiento por las demoras en la respuesta por parte de la Corte Constitucional.
OTRO SI 2 - Dar cumplimiento a ordenado por la Sentencia de Tutela T-800 de 2014, Se Adquirieron unos compromisos con la comunidad Raizal que debe cumplir FONTUR  dentro del desarrollo del contrato de Dotación N° FNT 298 – 2014, y adicionalmente se requirieron unas actividades complementarias que permitan poner en funcionamiento el SPA, para poder ser entregado al área de Bienes de MINCIT.       
OTRO SÍ 4 - Prórroga en espera respuesta Corte constitucional y adición para pago de bodega para almacenamiento, teniendo en cuenta el tiempo de respuesta de la Corte Constitucional.
</t>
  </si>
  <si>
    <t>INVITACION ABIERTA FNTIA-140-2014</t>
  </si>
  <si>
    <t>FNT-300-2014</t>
  </si>
  <si>
    <t>CONSTRUCCIÓN DEL CENTRO DE CONVENCIONES DE PEREIRA Y RISARALDA – EXPOFUTURO, EN EL MUNICIPIO DE PEREIRA, DEPARTAMENTO DE RISARALDA. OBRAS CORRESPONDIENTES A LA SEGUNDA FASE, PARTES A Y B, DE ACUERDO A LOS ESTUDIOS Y DISEÑOS ELABORADOS POR LA CÁMARA DE COMERCIO DE PEREIRA.</t>
  </si>
  <si>
    <t>NELSON ENRIQUE VILLAMIZAR MUJICA</t>
  </si>
  <si>
    <t>Se suscribieron 5 OtroSí</t>
  </si>
  <si>
    <t>Cámara de Comercio de Pereira</t>
  </si>
  <si>
    <t xml:space="preserve">Preliminares: Mampostería: Cubierta, Pisos: Instalaciones Eléctricas: Instalaciones sanitarias y aguas lluvias: Estuco y pintura: Sistema de protección contra fuego: </t>
  </si>
  <si>
    <t xml:space="preserve">Primer Piso: Hall de acceso.  1. Batería de baños de primer piso; 2. Salas de espera o exhibiciones; Acceso a auditorio:
1. Ropas; 2. Acreditación 1 y 2 ; 3. Auditorio (para 1300 personas, con un área de 1.573,15 m2 incluido el escenario)
4. Cuartos para cámaras de prensa; 5. Depósito; 6. Salas VIP; 7. Zona de Servicio a. Cuarto de Plantas, b. Cuarto de subestación
c. Cuarto de Chiller, d. Cocina, 8. Salón local: 88,96 m2,                                                                                                                                          En el segundo piso se encuentra: 1. Terraza, 2. Sala de prensa (104,44m2)
3. Batería de baños, 4. Sala de descanso, 5. Traducción 1 y 2, 6. Área técnica de sonido y luces, 7. Bolsines Center (52,13m2), 8. Sala de reuniones (86,37m2); Costado Occidental: 9. Sala de comisiones, a. No. 1 (25 personas) 27.51m2, b. No. 2 (45 personas) 60.17m2, c. No. 3 (90 personas) 79.20m2, d. No. 4 (100 personas) 105.59m2, 3 y 4 se pueden unir para obtener un espacio para 190 personas; 10. Cuarto técnico, 11. Escalera de emergencia
</t>
  </si>
  <si>
    <t>Pereira</t>
  </si>
  <si>
    <t>Departamento de Risaralda</t>
  </si>
  <si>
    <t>Proyecto radicado en Fontur mediante DVT-826-2013 el  14/08/2013 por MinCIT. Luego de surtir los procesos de formulación y evaluación, se estructuraron los lineamientos para la contratación</t>
  </si>
  <si>
    <t xml:space="preserve">Otrosí 1 : Inclusión de mayores y menores cantidades de obra mediante balance.                                                 Otrosí 2: Inclusión de mayores y menores cantidades de obra mediante balance y prórroga hasta el 4 de julio de 2016.                                                                                  Otrosí 3: Inclusión de mayores y menores cantidades de obra mediante balance y prórroga hasta el 6 de septiembre de 2016.                                                             Otrosí 4: Inclusión de mayores y menores cantidades de obra mediante balance.                                                  Otrosí 5: Prórroga hasta el 30 de septiembre de 2016 y descuento de $31.635.520 millones de pesos para pago seguimiento de interventoría. </t>
  </si>
  <si>
    <t>PAGOS REALIZADOS AL 100% DE LA EJECUCIÓN. SALDO DEL CONTRATO SUJETO A PROCESO DE LIBERACIONES 
(Ver Nota 1)</t>
  </si>
  <si>
    <t>INVITACION ABIERTA FNTIA-162-2014</t>
  </si>
  <si>
    <t>FNT-301-2014</t>
  </si>
  <si>
    <t>CONSTRUCCIÓN DE LAS OBRAS COMPLEMENTARIAS Y ACABADOS PARA LAS ESTACIONES SUPERIOR, INTERMEDIA E INFERIOR DEL TELEFÉRICO DEL SANTUARIO DE LAS LAJAS, UBICADO EN EL CORREGIMIENTO DE LAS LAJAS, MUNICIPIO DE IPIALES, DEPARTAMENTO DE NARIÑO. Todo lo anterior de conformidad con el proyecto aprobado por el Comité Directivo del Fondo Nacional de Turismo, los lineamientos generales de contratación, la propuesta presentada por EL CONTRATISTA, documentos que obligan jurídicamente al contratista y hacen parte integral del presente contrato.</t>
  </si>
  <si>
    <t>ARTURO EDUARDO MARTINEZ CORREA</t>
  </si>
  <si>
    <t>Gobernación de Nariño
Corporación las Lajas</t>
  </si>
  <si>
    <t>Construcción de las obras complementarias y acabados para las estaciones superior, intermedia e inferior del teleférico del Santuario de Las Lajas, ubicado en el corregimiento de las Lajas, municipio de Ipiales, Departamento de Nariño.</t>
  </si>
  <si>
    <t>Construcción de las obras complementarias de las estaciones del Teleférico del Santuario de Las Lajas, en el Municipio de Ipiales - Nariño</t>
  </si>
  <si>
    <t>Ipiales - Nariño</t>
  </si>
  <si>
    <t>Nariño</t>
  </si>
  <si>
    <t>Proyecto radicado en Fontur mediante AD1-DVT-1227-2011 el 25/11/2014por MinCIT. Luego de surtir los procesos de formulación y evaluación, se estructuraron los lineamientos para la contratación</t>
  </si>
  <si>
    <t xml:space="preserve">FNT-301-2014
OTRO SI 1 prórroga motivada en paro camionero
OTRO SI 2 Prórroga por problemas en la contratación de personal y por causas invernales
OTRO SI 3 Incorporación de ítems no previstos 
</t>
  </si>
  <si>
    <t>INVITACION ABIERTA FNTIA-167-2014</t>
  </si>
  <si>
    <t>FNT-308-2014</t>
  </si>
  <si>
    <t xml:space="preserve">CONSTRUCCIÓN DE LA PRIMERA ETAPA DEL “SENDERO PEATONAL AL PICO” EN LA ISLA DE PROVIDENCIA Y SANTA CATALINA.  </t>
  </si>
  <si>
    <t>BRYAN JOSE CABALLERO PINEDA</t>
  </si>
  <si>
    <t>Municipio de Providencia y Santa Catalina Islas</t>
  </si>
  <si>
    <t xml:space="preserve">Etapa 1: Estación principal al inicio del recorrido, de unos 150 m2, que incluye: plazoleta en adoquín, pérgola en madera, banca en madera, muro en concreto y piedra.
Se tienen 2 tramos adoquinados, separados por un puente en madera. Al final del recorrido se encuentra ubicado el Centro de Interpretación de unos 190 m2, que incluye: Terraza en madera, pérgola en madera, banca en madera, kiosco, baño seco. Este punto puede ser empleado como punto de control de acceso al sendero desde Smith Water.                                          Etapa 2: Centro de Interpretación de unos 190 m2 al inicio del recorrido (corresponde al indicado al final de la etapa 1). 2 Estaciones tipo, una cerca al vivero y la segunda al final del tramo en "El Manantial" (Blue Hall). Etapa 3: Dos (2) Estaciones tipo intermedias, una cerca a la abscisa 2040 y la segunda cerca al sitio denominado el pozo de la Sirena abscisa 2480. Una (1) estación mirador al final del sendero de unos 40 m2, en madera
</t>
  </si>
  <si>
    <t>Plazoleta bottom house, preliminares, cimentación, muros, pisos y andenes,  estructuras en madera, cubiertas, paisajismo, dotación, instalaciones eléctricas, plazoleta registro y acceso, sendero peatonal, puente peatonal en madera</t>
  </si>
  <si>
    <t>Providencia</t>
  </si>
  <si>
    <t>Archipiélago de San Andrés, Providencia y Santa Catalina</t>
  </si>
  <si>
    <t>Proyecto radicado en Fontur mediante DVT-1114H-2013 el 22/11/2013 por MinCIT. Luego de surtir los procesos de formulación y evaluación, se estructuraron los lineamientos para la contratación</t>
  </si>
  <si>
    <t xml:space="preserve">Con el fin de garantizar la operatividad, mantenimiento y sostenibilidad :  Otro sí 1 mediante el cual se modifica la cláusula segunda OBLIGACIONES DEL CONTRATISTA.  Otro sí 2 mediante el cual se modifican las cláusulas primera OBJETO, segunda OBLIGACIONES DEL CONTRATISTA, sexta TÉRMINO DE EJECUCIÓN, séptima VALOR DEL CONTRATO y octava FORMA DE PAGO.                                                                                                     Otro sí 3 mediante el cual se modifica la cláusula sexta TÉRMINO DE EJECUCIÓN.  </t>
  </si>
  <si>
    <t>INVITACION ABIERTA FNTIA-171-2014</t>
  </si>
  <si>
    <t>FNT-318-2014</t>
  </si>
  <si>
    <t>REALIZAR LAS OBRAS DE SEÑALIZACIÓN TURÍSTICA PEATONAL-CONEXIÓN VEHICULAR- DEL CENTRO HISTÓRICO (MARINA, PUERTO, CAMELLÓN Y CENTRO HISTÓRICO) Y LA QUINTA DE SAN PEDRO ALEJANDRINO LOCALIZADAS EN EL DISTRITO TURÍSTICO CULTURAL E HISTÓRICO DE SANTA MARTA. Todo lo anterior, de conformidad con el documento de invitación abierta, las especificaciones técnicas y la propuesta presentada por EL CONTRATISTA, documentos que hacen parte integral del presente contrato, en lo que no le sea contrario.</t>
  </si>
  <si>
    <t>JUAN ARTURO BECERRA INFANTE</t>
  </si>
  <si>
    <t>Gobernación de Magdalena</t>
  </si>
  <si>
    <t>Suministrar e instalar la siguiente señalización turística y vehicular en la ciudad de Santa Marta:
* 11 Tótems.
* 6 Paneles horizontales.
* 11 Monolitos adosados.
* 36 Monolitos de pie.
* 30 Señales direccionales.
* 367 Señales de nomenclatura
* 8 Señales de identificación
* 26 Señales vehiculares.
* TOTAL 495 señales turísticas</t>
  </si>
  <si>
    <t>Suministrar e instalar la siguiente señalización turística y vehicular en la ciudad de Santa Marta:
* 11 Tótems.
* 6 Paneles horizontales.
* 11 Monolitos adosados.
* 36 Monolitos de pie.
* 30 Señales direccionales.
* 367 Señales de nomenclatura
* 8 Señales de identificación
* 26 Señales vehiculares.
* TOTAL 495 señales turísticas
El contrato tuvo una duración  de 11 meses y fue liquidado el 24 de marzo de 2017.</t>
  </si>
  <si>
    <t>Distrito de Santa Marta</t>
  </si>
  <si>
    <t>Proyecto radicado en Fontur mediante DVT-1114F-2013 el 22/11/2013 por MinCIT. Luego de surtir los procesos de formulación y evaluación, se estructuraron los lineamientos para la contratación</t>
  </si>
  <si>
    <t>* Otro Si No 1. - Se prorrogó con el fin de validar y revisar los contenidos históricos de los diseños de las señales.
* Otro Si No 2 - Se prorrogó y se adicionaron recursos teniendo en cuenta las correcciones en los diseños de las señales y mayores cantidades de obra por items no previstos.
* Otro Sí No 3 - Adición de recursos para el suministro e instalación de sello y terminado final anti-grafiti.</t>
  </si>
  <si>
    <t>INVITACION ABIERTA FNTIA-159-2014</t>
  </si>
  <si>
    <t>FNT-329-2014</t>
  </si>
  <si>
    <t>EL CONTRATISTA SE OBLIGA CON FONTUR A REALIZAR LA CONSTRUCCIÓN DE LAS OBRAS DE CIMENTACIÓN Y ESTRUCTURA PARA EL PROYECTO DENOMINADO CENTRO INTERNACIONAL DE CONVENCIONES DE BOGOTÁ - PROYECTO CICB, mediante el sistema de PRECIOS UNITARIOS FIJOS SIN FÓRMULA DE REAJUSTE.</t>
  </si>
  <si>
    <t>JESUS ERNESTO SALDARRIAGA ESCOBAR</t>
  </si>
  <si>
    <t>Natalia Alexandra Riveros Castillo</t>
  </si>
  <si>
    <t xml:space="preserve">* Se realizaron excavaciones y rellenos.
* Se realizaron demoliciones.
* Se realizó la construcción de vigas, zapatas y dados.
* Se realizó la construcción de tanques, fosos y pozos.
* Se realizó la construcción de placas y vigas aéreas
* Se realizó la construcción de columnas, muros, rampas y escaleras.
</t>
  </si>
  <si>
    <t>Realizar la construcción de las obras de cimentación y estructura para el proyecto CICB (Centro internacional de convenciones de Bogotá)</t>
  </si>
  <si>
    <r>
      <rPr>
        <u/>
        <sz val="9"/>
        <color theme="1"/>
        <rFont val="Futura Std Book"/>
        <family val="2"/>
      </rPr>
      <t>Otrosí No 1</t>
    </r>
    <r>
      <rPr>
        <sz val="9"/>
        <color theme="1"/>
        <rFont val="Futura Std Book"/>
        <family val="2"/>
      </rPr>
      <t xml:space="preserve">: Se cedió el contrato a la Fiduciaria de Bogotá
</t>
    </r>
    <r>
      <rPr>
        <u/>
        <sz val="9"/>
        <color theme="1"/>
        <rFont val="Futura Std Book"/>
        <family val="2"/>
      </rPr>
      <t>Otrosí No 2</t>
    </r>
    <r>
      <rPr>
        <sz val="9"/>
        <color theme="1"/>
        <rFont val="Futura Std Book"/>
        <family val="2"/>
      </rPr>
      <t xml:space="preserve">: Se prorrogó el plazo de ejecución por 9 semanas adicionales por modificación en procesos constructivos de cimentación y estructura.
</t>
    </r>
    <r>
      <rPr>
        <u/>
        <sz val="9"/>
        <color theme="1"/>
        <rFont val="Futura Std Book"/>
        <family val="2"/>
      </rPr>
      <t>Otrosí No 3</t>
    </r>
    <r>
      <rPr>
        <sz val="9"/>
        <color theme="1"/>
        <rFont val="Futura Std Book"/>
        <family val="2"/>
      </rPr>
      <t xml:space="preserve">: Se prorrogó el plazo de ejecución por 21 semanas adicionales por ejecución de mayores cantidades de cimentación, mayor cantidad de excavación y estabilidad del terreno.
</t>
    </r>
    <r>
      <rPr>
        <u/>
        <sz val="9"/>
        <color theme="1"/>
        <rFont val="Futura Std Book"/>
        <family val="2"/>
      </rPr>
      <t>Otrosí No 4</t>
    </r>
    <r>
      <rPr>
        <sz val="9"/>
        <color theme="1"/>
        <rFont val="Futura Std Book"/>
        <family val="2"/>
      </rPr>
      <t xml:space="preserve">: Se adicionaron $ 2.352.929.245, debido a mayores cantidades de obras y obras adicionales no contempladas contractualmente.
</t>
    </r>
    <r>
      <rPr>
        <u/>
        <sz val="9"/>
        <color theme="1"/>
        <rFont val="Futura Std Book"/>
        <family val="2"/>
      </rPr>
      <t>Otrosí No 5</t>
    </r>
    <r>
      <rPr>
        <sz val="9"/>
        <color theme="1"/>
        <rFont val="Futura Std Book"/>
        <family val="2"/>
      </rPr>
      <t xml:space="preserve">:  Se prorrogó el contrato hasta el 28 de agosto del 2016, debido al retrasos que tuvo el contratista por definición del diseño de cuarto de máquinas de ascensores, y para realizar actividades complejas.
</t>
    </r>
    <r>
      <rPr>
        <u/>
        <sz val="9"/>
        <color theme="1"/>
        <rFont val="Futura Std Book"/>
        <family val="2"/>
      </rPr>
      <t>Otrosí No 6</t>
    </r>
    <r>
      <rPr>
        <sz val="9"/>
        <color theme="1"/>
        <rFont val="Futura Std Book"/>
        <family val="2"/>
      </rPr>
      <t xml:space="preserve">:  Se prorrogó el contrato hasta el 30 de septiembre del 2016, debido a atraso por la revisión que tuvo que realizar el diseñador de la estructura metálica que soportaba el piso 5, y para la ejecución de actividades no previstas.
</t>
    </r>
    <r>
      <rPr>
        <u/>
        <sz val="9"/>
        <color theme="1"/>
        <rFont val="Futura Std Book"/>
        <family val="2"/>
      </rPr>
      <t>Otrosí No 7</t>
    </r>
    <r>
      <rPr>
        <sz val="9"/>
        <color theme="1"/>
        <rFont val="Futura Std Book"/>
        <family val="2"/>
      </rPr>
      <t>:   Se prorrogó el contrato hasta el 18 de enero del 2017  y se adicionaron $975.000.000 para ejecutar actividades adicionales requeridas para terminar la estructura en concreto.</t>
    </r>
  </si>
  <si>
    <t>TOTAL</t>
  </si>
  <si>
    <t>Nota 1:  En la ejecución presupuestal de los recursos del Patrimonio Autónomo FONTUR,  se aplica el proceso de liberaciones que tiene por objeto reutilizar los saldos disponibles de proyectos en estado terminado, así como de contratos liquidados y ejecutados por menor valor. Lo anterior, previa suscripción por parte de los interesados del acta de liberaciones. El valor de los recursos liberados se incorpora el presupuesto de FONTUR previa presentación y aprobación del Comité Directivo.</t>
  </si>
  <si>
    <t>Jurídica</t>
  </si>
  <si>
    <t xml:space="preserve">Fecha de Suscripción </t>
  </si>
  <si>
    <t>Ubicación del Proyecto</t>
  </si>
  <si>
    <t>Justificación Otrosíes</t>
  </si>
  <si>
    <t>INVITACION ABIERTA FNTIA-172-2014</t>
  </si>
  <si>
    <t>FNT-010-2015</t>
  </si>
  <si>
    <t xml:space="preserve">EL CONTRATISTA se obliga con FONTUR a REALIZAR PRODUCCION, SUMINISTRO, TRANSPORTE Y ENTREGA EN OBRA DEL ACERO DE REFUERZO NECESARIO PARA LA CIMENTACION Y ESTRUCTURA DEL PROYECTO DENOMINADO CENTRO INTERNACIONAL DE CONVENCIONES DE BOGOTÁ - PROYECTO CIBC.    </t>
  </si>
  <si>
    <t>CESAR OBINO DA ROSA PERES</t>
  </si>
  <si>
    <t>Se suscribieron 5 Otrosí</t>
  </si>
  <si>
    <t>Realizar el suministro y puesta en sitio del acero requerido para la cimentación y la estructura.</t>
  </si>
  <si>
    <t>Otrosí No 1: Se cedió el contrato a la Fiduciaria de Bogotá
Otrosí No 2: Se prorrogó el plazo de ejecución por 5,06 meses para cubrir con los distintos ajustes en el proceso de excavacion y continuar con las actividades de cimentación y estructura.
Otrosí No 3: Se adicionaron recursos por $1.089.586.640 debido a mayores cantidades y la variación en el precio del acero.
Otrosí No 4: Se prorrogó el contrato por 2 meses adicionales mientras se realizaba una revisión del diseño estructural de las placas de la cubierta de los núcleos.
Otrosí No 5:  Se adicionaron $447.047.934, debido a que se requería acero adicional para continuar con la terminación de la estructura de concreto</t>
  </si>
  <si>
    <t>No se remiten informes de interventoría, estos se encuentran en la Fiduciaria de Bogotá debido a que el contrato fue cedido a ellos.</t>
  </si>
  <si>
    <t>CONTRATO CEDIDO A FIDUBOGOTÁ - EXISTE UN SALDO PENDIENTE POR EJECUTAR</t>
  </si>
  <si>
    <t>INVITACION ABIERTA FNTIA-158-2014</t>
  </si>
  <si>
    <t>FNT-051-2015</t>
  </si>
  <si>
    <t xml:space="preserve">REALIZAR LA DOTACIÓN Y ENTREGA DE SILLETERÍA Y MESAS APILABLES PARA AUDITORIOS, DEL CENTRO DE CONVENCIONES CASA DE LA MONEDA EN POPAYÁN, CAUCA. </t>
  </si>
  <si>
    <t>ISABEL SANCHEZ MIELES</t>
  </si>
  <si>
    <t xml:space="preserve">Manuel Eduardo Osorio Lozano </t>
  </si>
  <si>
    <t>Gobernación del Cauca</t>
  </si>
  <si>
    <t>Dotar de 700 sillas apilables para auditorio, dotar y entregar 50 unidades de mesas plegables</t>
  </si>
  <si>
    <t>Realizar la dotación y entrega de silletería y mesas apilables para auditorios, del centro de convenciones casa de la moneda en Popayán, Cauca.</t>
  </si>
  <si>
    <t>Popayán</t>
  </si>
  <si>
    <t>Departamento del Cauca</t>
  </si>
  <si>
    <t>Mayo 28 de 2015</t>
  </si>
  <si>
    <t>Agosto 27 de 2015</t>
  </si>
  <si>
    <t>Proyecto radicado en Fontur por el municipio el  7/04/2015. Luego de surtir los procesos de formulación y evaluación de FONADE, entidad que en su momento realizaba dicho procedimiento, se estructuraron los lineamientos para la contratación</t>
  </si>
  <si>
    <t>N/A</t>
  </si>
  <si>
    <t>INVITACION ABIERTA FNTIA-004-2015</t>
  </si>
  <si>
    <t>FNT-056-2015</t>
  </si>
  <si>
    <t xml:space="preserve">SUMINISTRAR, ENTREGAR Y PONER EN FUNCIONAMIENTO LOS EQUIPOS DE COCINA INDUSTRIAL PARA EL CENTRO DE CONVENCIONES CASA DE LA MONEDA EN POPAYÁN, CAUCA. </t>
  </si>
  <si>
    <t xml:space="preserve">CARLOS FELIPE ZAMORA </t>
  </si>
  <si>
    <t>Suministrar, entregar y poner en funcionamiento los equipos de cocina industrial para el centro de convenciones casa de la moneda en Popayán Cauca</t>
  </si>
  <si>
    <t xml:space="preserve">Suministro, entrega y puesta en funcionamiento de: los equipos de cocina industrial, y las barreras móviles acústicas para el auditorio principal. Suministro y entrega de silletería y mesas apilables para auditorios. </t>
  </si>
  <si>
    <t>Julio 2 de 2015</t>
  </si>
  <si>
    <t>Diciembre 14 de 2015</t>
  </si>
  <si>
    <t>INVITACION ABIERTA FNTIA-169-2014</t>
  </si>
  <si>
    <t>FNT-088-2015</t>
  </si>
  <si>
    <t>EL CONTRATISTA SE OBLIGA CON FONTUR A REALIZAR LA CONSTRUCCIÓN Y REMODELACIÓN DEL “CENTRO DE FERIAS Y EXPOSICIONES –EXPOFERIAS MANIZALES.</t>
  </si>
  <si>
    <t xml:space="preserve">CLARA PATRICIA RODRIGUEZ ROMERO </t>
  </si>
  <si>
    <t>Se suscribieron 3 Otrosí</t>
  </si>
  <si>
    <t>Infimanizales - Municipio de Manizales</t>
  </si>
  <si>
    <t>Cimentación, mampostería, reparación de cubierta, instalación hidrosanitarias, eléctricas, y de ventilación, obras exteriores, acabados.</t>
  </si>
  <si>
    <t>Construcción y remodelación del centro de obras y exposiciones - Expoferias Manizales</t>
  </si>
  <si>
    <t>Manizales</t>
  </si>
  <si>
    <t>Proyecto radicado en Fontur por el municipio el  28/04/2014. Luego de surtir los procesos de formulación y evaluación de FONADE, entidad que en su momento realizaba dicho procedimiento, se estructuraron los lineamientos para la contratación</t>
  </si>
  <si>
    <t>El contrato presentó tres modificaciones así: otrosí N°1 prórroga y adición al valor del contrato modificación de forma de pago, otrosí N°2 se modificó termino de ejecución, y mediante el otrosí N°3 se adicionaron recurson con el  fin de terminar las obras del Pabellón, las áreas exteriores y observaciones al proceso constructivo de algunas actividades.</t>
  </si>
  <si>
    <t>INVITACION ABIERTA FNTIA-027-2015</t>
  </si>
  <si>
    <t>FNT-178-2015</t>
  </si>
  <si>
    <t>REALIZAR LA DOTACIÓN, LA ENTREGA Y LA PUESTA EN FUNCIONAMIENTO DE BARRERAS MÓVILES ACÚSTICAS PARA AUDITORIO PRINCIPAL DEL CENTRO DE CONVENCIONES CASA DE LA MONEDA EN POPAYÁN - CAUCA.</t>
  </si>
  <si>
    <t xml:space="preserve">GONZALO DURAN ARIZA </t>
  </si>
  <si>
    <t>Realizar la dotación, la entrega y la puesta en funcionamiento de barreras móviles acústicas para auditorio principal del centro de convenciones Casa de la Moneda en Popayán - Cauca</t>
  </si>
  <si>
    <t>Agosto 14 de 2015</t>
  </si>
  <si>
    <t>Otrosí 1 - Inclusión de ítems no previstos, adición para cubrir dichos ítems y modificación de la forma de pago</t>
  </si>
  <si>
    <t>INVITACION ABIERTA FNTIA-038-2015</t>
  </si>
  <si>
    <t>FNT-179-2015</t>
  </si>
  <si>
    <t xml:space="preserve">SUMINISTRO, INSTALACIÓN Y ENTREGA DE LA DOTACIÓN PARA LA AMBIENTACIÓN DE LA FONDA ARRIERA EN EL MUNICIPIO DE SALAMINA, DEPARTAMENTO DE CALDAS.  </t>
  </si>
  <si>
    <t>RICARDO ALVAREZ LOPEZ</t>
  </si>
  <si>
    <t>Se suscribieron 2 Otrosí</t>
  </si>
  <si>
    <t>Municipio de Salamina</t>
  </si>
  <si>
    <t>Amueblamiento, imagen religiosa sobre pedestal, tableros, exhibidores, exhibidores de atuendo, percheros, plantas, indumentaria, camas de exhibición, baúl rústico, mostrador, espejos para baños, mesas decorativas, mesa en madera de cuatro  y seis puestos, repisas rinconeras, repisas planas, pilón de madera, imágenes religiosas, tablero informativo para el restaurante, etc.</t>
  </si>
  <si>
    <t>Proyecto radicado en Fontur mediante DVT-761B-2013 el 1/08/2013 por MinCIT. Luego de surtir los procesos de formulación y evaluación, se estructuraron los lineamientos para la contratación</t>
  </si>
  <si>
    <t>OtrosÍ 1: prórroga en tiempo por término de 20 días. Otrosí2: modificación de la sobligaciones del contratista</t>
  </si>
  <si>
    <t>INVITACION PRIVADA FNTIP-025-2015</t>
  </si>
  <si>
    <t>FNT-185-2015</t>
  </si>
  <si>
    <t>REALIZAR LAS OBRAS DE INSTALACIÓN DE UN PUNTO DE INFORMACIÓN TURÍSTICA Y DOTACIÓN A PUNTOS EXISTENTES.</t>
  </si>
  <si>
    <t xml:space="preserve">ANGELA MARIA DEL SOCORRO DURAN </t>
  </si>
  <si>
    <t>Se suscribio 1 Otrosí</t>
  </si>
  <si>
    <t>Turistas y Visitantes</t>
  </si>
  <si>
    <t>Ejecutar y entregar las construcciones contratadas de acuerdo con los criterios de calidad exigibles, los diseños, los planos, las especificaciones entregadas y en general las normas técnicas colombianas sobre la materia.
Realizar una visita previa de inspección y reconocimiento del espacio, en la cual deberá tener en cuenta las características de acuerdo a la ubicación del Punto de Información Turística.
Entregar la obra funcionando en las condiciones contratadas.</t>
  </si>
  <si>
    <t>Financiación de Proyectos de Infraestructura Turística Mediante la Construcción de Obras</t>
  </si>
  <si>
    <t>Nacional</t>
  </si>
  <si>
    <t xml:space="preserve">Se estructuró la ficha metodológica, solicitando al proponente la información para su diligenciamiento, a través de reuniones (presenciales y virtuales) necesarias para ello. Se realizaron los ajustes necesarios de acuerdo con las necesidades del proponente, las condiciones del Manual para la destinación de recursos y presententación de proyectos de FONTUR y que contara con todos los documentos de soporte necesarios para la presentación de proyectos.
</t>
  </si>
  <si>
    <t>Otrosí generado por error de transcripción en la cláusula décima por diferencia entre lestras y números de los valores.</t>
  </si>
  <si>
    <t>Tres informes adjuntos</t>
  </si>
  <si>
    <t>INVITACION ABIERTA FNTIA-029-2015</t>
  </si>
  <si>
    <t>FNT-186-2015</t>
  </si>
  <si>
    <t>CONSTRUCCIÓN DE OBRAS DEL FARO MIRADOR TURÍSTICO SOBRE EL RÍO MAGDALENA, LOCALIZADO EN EL MUNICIPIO DE PUERTO TRIUNFO - DEPARTAMENTO DE ANTIOQUIA DE ACUERDO A LOS PLANOS, PRESUPUESTOS, CANTIDADES, ANÁLISIS DE PRECIOS UNITARIOS APUS Y DEMÁS ESPECIFICACIONES.</t>
  </si>
  <si>
    <t>RICARDO ALBERTO HERRERA MALAVERT</t>
  </si>
  <si>
    <t>Se suscribieron 4 Otrosí</t>
  </si>
  <si>
    <t>Municipio de Puerto Triunfo</t>
  </si>
  <si>
    <t xml:space="preserve">Construcción de una edificación de 36 mts de altura (8 pisos), que cuenta con los siguientes espacios: Batería de baños en primer piso, Espacio libre para muestras artesanales, Escaleras metálicas que van desde el primer piso hasta el piso octavo. En el piso octavo se encuentra el mirador, Cubierta de la edificación construida en teja termo acústica tipo sándwich, Al exterior de la fachada, se ubicaron 4 reflectores para iluminación nocturna, Rampa de acceso para discapacitados hasta el segundo nivel, Fachada en estructura metálica con diseño perforado en lámina galvanizada y pintura electro estática. </t>
  </si>
  <si>
    <t>Construcción de Faro mirador sobre la rivera del rio Magdalena en el municipio de Puerto Triunfo - Antioquia</t>
  </si>
  <si>
    <t>Puerto Triunfo
Antioquia</t>
  </si>
  <si>
    <t>Diciembre 2 de 2015</t>
  </si>
  <si>
    <t>Julio 15 de 2017</t>
  </si>
  <si>
    <t>Proyecto radicado en Fontur por MinCIT el  22/08/2014. Luego de surtir los procesos de formulación y evaluación, se estructuraron los lineamientos para la contratación</t>
  </si>
  <si>
    <t xml:space="preserve">Otrosí 1 Prórroga de 4 meses por estudio de licuefacción de arenas
OtrosÍ 2 Inclusión de ítems no previstos
OtrosÍ 3 Prórroga por problemas en el hincado de pilotes
Otro si 4 Prórroga por ajustes a los diseños arquitectónicos y al proceso constructivo del proyecto
</t>
  </si>
  <si>
    <t>SALDO POR PAGAR EN LIQUIDACIÓN DEL CONTRATO
(Ver Nota 1)</t>
  </si>
  <si>
    <t>INVITACION ABIERTA FNTIA-025-2015</t>
  </si>
  <si>
    <t>FNT-197-2015</t>
  </si>
  <si>
    <t xml:space="preserve">REALIZAR LA CONSTRUCCIÓN DEL PROYECTO SENDEROS TURISTICOS DE LETICIA, EN EL DEPARTAMENTO DE AMAZONAS DE ACUERDO A LOS PLANOS, PRESUPUESTOS, CANTIDADES, ANÁLISIS DE PRECIOS UNITARIOS APU´S, Y ESPECIFICACIONES TÉCNICAS.   </t>
  </si>
  <si>
    <t>FERNANDO ENRIQUE LARA LOZADA</t>
  </si>
  <si>
    <t>Municipio de Leticia</t>
  </si>
  <si>
    <t>El Sendero mirador turístico tiene una longitud de 520 mts, este proyecto inicia en el malecón, tiene 3 miradores y culmina con una zona de descanso, se construyeron 2 puentes colgantes de 25 y 38 mts de longitud; la estructura y pasarela se construyó en hormigón armado con barandas en tubo metálico redondo.</t>
  </si>
  <si>
    <t xml:space="preserve">Construcción de sendero mirador turístico en la ciudad de Leticia - Departamento de Amazonas
</t>
  </si>
  <si>
    <t>Leticia
Amazonas</t>
  </si>
  <si>
    <t>Noviembre 3 de 2015</t>
  </si>
  <si>
    <t>Diciembre 15 de 2016</t>
  </si>
  <si>
    <t>Proyecto radicado en Fontur por  MinCIT el  9/09/2014. Luego de surtir los procesos de formulación y evaluación, se estructuraron los lineamientos para la contratación</t>
  </si>
  <si>
    <t xml:space="preserve">FNT-197-2015
OTROSI 1 Creación de nuevos ítems y adición para cubrir los nuevos ítems
OTROSI 2 Prórroga para corregir problemas presentados por crecimiento inesperado del rio Amazonas.
OTROSI 3 Modificar obligaciones del contratista, prorrogar el plazo y adición dada las actas de menores y mayores cantidades de obra. 
</t>
  </si>
  <si>
    <t>INVITACION ABIERTA FNTIA-045-2015</t>
  </si>
  <si>
    <t>FNT-215-2015</t>
  </si>
  <si>
    <t>REALIZAR LAS OBRAS PARA LA “RESTAURACIÓN DE LA PARROQUIA SAN JOSÉ EN EL MUNICIPIO DE ARACATACA EN EL DEPARTAMENTO DE MAGDALENA” DE ACUERDO A LOS PLANOS, PRESUPUESTOS, CANTIDADES, ANÁLISIS DE PRECIOS UNITARIOS (APU´S) Y DEMÁS ESPECIFICACIONES TECNICAS.</t>
  </si>
  <si>
    <t>JUAN PABLO DORADO MARTINEZ</t>
  </si>
  <si>
    <t>Municipio de Aracataca</t>
  </si>
  <si>
    <t xml:space="preserve">Desmonte y liberación de elementos no estructurales en mal estado, tales como la escalera a la cubierta, cielorrasos y estructura de soporte etc. Desmonte de ventanas y puertas en madera originales para su tratamiento y restauración. b. Reforzamiento de estructura en punto críticos. c. Impermeabilización de cubiertas. d. Intervención y tratamiento en pisos. e. Readecuación del sistema general eléctrico. f. Carpintería en madera para la recuperación general de las estructuras de cubiertas, (cura de patologías identificadas y reemplazo de piezas), puertas y ventanas originales del tempo para su restauración. g. intervención y tratamiento general en fachadas que incluye lavado, texturización  y pinturas. h. Obras exteriores complementarias para el mejoramiento del acceso y obras de paisajismo al entorno.
</t>
  </si>
  <si>
    <t xml:space="preserve">La parroquia hace parte de la denominada ruta macondo Realismo Mágico,  dicho inmueble no solo tiene valor como uno de los hitos significantes del casco urbano donde creció y se relacionó el Nobel, (en este templo se celebró su bautizo) no son menos valiosas sus características arquitectónicas, que la enmarcan en una tipología colonial, aun cuando su construcción no date de tal época. El proyecto realizó la restauración y adecuación de la Parroquia San José de Aracataca de 449,5 m2, en la cual se realizaron los reforzamientos estructurales y adecuación de espacios propios de la iglesia para optimizar su funcionamiento y seguridad para los visitantes del municipio como externos.  </t>
  </si>
  <si>
    <t>Aracataca</t>
  </si>
  <si>
    <t>Proyecto radicado en Fontur por MinCIT el  12/02/2015. Luego de surtir los procesos de formulación y evaluación, se estructuraron los lineamientos para la contratación</t>
  </si>
  <si>
    <t xml:space="preserve">Otrosí 1 : Inclusión de mayores y menores cantidades de obra mediante balance.    </t>
  </si>
  <si>
    <t>INVITACION ABIERTA FNTIA-051-2015</t>
  </si>
  <si>
    <t>FNT-219-2015</t>
  </si>
  <si>
    <t xml:space="preserve">REALIZAR LAS OBRAS DE SEÑALIZACIÓN VEHICULAR Y PEATONAL TURÍSTICA DE LA CIUDAD DE MEDELLÍN, MEDIANTE LA PRODUCCIÓN, SUMINISTRO E INSTALACIÓN DE SEÑALES TIPO VERTICALES ELEVADAS TURÍSTICAS, TIPO TÓTEM, PANELES, DIRECCIONALES Y MONOLITOS ENTRE OTRAS.   </t>
  </si>
  <si>
    <t>JANETH FARFAN DUQUE</t>
  </si>
  <si>
    <t>Alcaldía de Medellín</t>
  </si>
  <si>
    <t>Se realizó la fabricación e instalación de señales turísticas instaladas en los sitios previamente elegidos por la Secretaría de Movilidad y la Oficina de Turismo, el proyecto se ejecutó  dentro del marco previsto  y se realizaron todas las actividades que fueron definidas a lo  largo del contrato; con las siguientes cantidades:
SEÑALIZACIÓN TURÍSTICA PEATONAL 117 señales.
SEÑALES VIALES TURÍSTICAS ELEVADAS 145 señales.</t>
  </si>
  <si>
    <t xml:space="preserve"> Fabricación e instalación de señales turísticas, para la ciudad de Medellín en el Departamento de Antioquia.</t>
  </si>
  <si>
    <t>Medellín
Antioquia</t>
  </si>
  <si>
    <t>Área Metropolitana 
de Medellín</t>
  </si>
  <si>
    <t>Proyecto radicado en Fontur por MinCIT el  11/03/2015. Luego de surtir los procesos de formulación y evaluación, se estructuraron los lineamientos para la contratación</t>
  </si>
  <si>
    <t>Otrosí 1: Prórroga de 3 meses por acta de menores y mayores cantidadesde obra y ajustes a diseños.
Otrosí 2: Se actualiza menor valor.
El valor ejecutado es menor dadas las menores cantidades de obra que se realizaron en el contrato</t>
  </si>
  <si>
    <t>Informes de Interventoría</t>
  </si>
  <si>
    <t>INVITACION ABIERTA FNTIA-057-2015</t>
  </si>
  <si>
    <t>FNT-227-2015</t>
  </si>
  <si>
    <t>REALIZAR LA CONSTRUCCIÓN DE LA ESTACIÓN CAMINOS DE ARRIERA – FONDA ARRIERA DEL PAISAJE CULTURAL CAFETERO DEL MUNICIPIO DE AGUADAS- DEPARTAMENTO DE CALDAS, DE ACUERDO A LOS PLANOS, PRESUPUESTOS, CANTIDADES, ANÁLISIS DE PRECIOS UNITARIOS APU's Y DEMÁS ESPECIFICACIONES TÉCNICAS.</t>
  </si>
  <si>
    <t>Municipio de Aguadas-Caldas</t>
  </si>
  <si>
    <t xml:space="preserve">El proyecto se compone por 4 edificios y un mirador el bloque 01 “Estación la fonda”, es el  primer  edificio  donde   se inicia el recorrido, ingresamos por el segundo nivel donde  tenemos la   administración    y   la  tienda de artesanías.
En el primer nivel encontramos el punto  de  información  turística y la zona de proyecciones donde podrán  ver  un  video institucional.  
El Bloque  02   “Ruta  Camino de Herradura”, es un edificio de exhibición
El Bloque  03   “Ruta Camino del Monte”, en este encontramos el restaurante y la cocina que  cuenta  con  una  zona  de  mesas con capacidad para 64 personas. En el primer  nivel  en  donde   encontramos la batería   de   baños   principal   del proyecto y unas bodegas.
El Bloque  04   “Ruta Camino del Pueblo”, este espacio sirve como mirador hacia el paisaje circundante y principalmente hacia la plaza principal del proyecto  donde  se llevaran a cabo       exhibiciones equinas, presentaciones culturales.
</t>
  </si>
  <si>
    <t>Realizar la construcción de la estación caminos de arriera – fonda arriera del paisaje cultural cafetero del municipio de Aguadas- Departamento de Caldas, de acuerdo a los planos, presupuestos, cantidades, análisis de precios unitarios APU´s y demás especificaciones técnicas.</t>
  </si>
  <si>
    <t>Aguadas - Caldas</t>
  </si>
  <si>
    <t xml:space="preserve">Municipio de Aguadas </t>
  </si>
  <si>
    <t>Proyecto radicado en Fontur por MinCIT el  2/03/2015. Luego de surtir los procesos de formulación y evaluación, se estructuraron los lineamientos para la contratación</t>
  </si>
  <si>
    <t>Otrosí 1- Ajuste de cantidades de obra y balance presupuestal</t>
  </si>
  <si>
    <t>INVITACION ABIERTA FNTIA-062-2015</t>
  </si>
  <si>
    <t>FNT-232-2015</t>
  </si>
  <si>
    <t>REALIZAR LA CONSTRUCCIÓN DEL MUELLE TURISTICO DE EMBARQUE DE PASAJEROS EL COVE DE SAN ANDRES – DEPARTAMENTO DE SAN ANDRES, PROVIDENCIA Y SANTA CATALINA, DE ACUERDO A LOS PLANOS, PRESUPUESTOS, CANTIDADES, ANÁLISIS DE PRECIOS UNITARIOS APU's Y DEMÁS ESPECIFICACIONES TÉCNICAS.</t>
  </si>
  <si>
    <t>OSVALDO LUIS RODRÍGUEZ LUNA</t>
  </si>
  <si>
    <t>Gobernación Del Archipiélago De San Andrés.</t>
  </si>
  <si>
    <t>Estructuras de concreto: Muro de contención, tanques de almacenamiento, edificaciones, Módulo Principal, Instalaciones, Instalaciones hidráulicas, Instalaciones sanitarias, Sistema acometidas de redes eléctricas, gabinetes y tableros eléctricos con sus respectivas protecciones, sistema puesta tierra, tomas corrientes, luces e iluminación exterior y Urbanismo;  El proyecto cuenta con un área de nivel de acceso, mirador, rampa de acceso, muelle de 150 m de longitud, pisos en Deck Pc de alta densidad color chocolate y adoquín tráfico pesado colores ocre y rojo terracota, postes de iluminación exterior, Bancas para descanso en mampostería y Deck Pc color chocolate, pasamanos en acero inoxidable, bunkers, cornamusas para atraque de embarcaciones y jardineras.</t>
  </si>
  <si>
    <t xml:space="preserve">Plataforma de concreto de 1425 m2 aprox, para el embarque y desembarque de pasajeros, una placa de nivel de acceso conectada por medio de una rampa en concreto al muelle. Así como también un módulo principal administrativo el cual cuenta con oficinas de información, batería de baños (hombres y mujeres), cuartos técnicos y cafetería.    La longitud del muelle es de 150 mts. El cual se distribuye en dos niveles: Primer nivel plazoleta mirador para transeúntes de 90 m2 aprox, esta placa estará a nivel de la vía vehicular paralela al muelle. Segundo Nivel: contiene 2 módulos comerciales y un módulo principal.   </t>
  </si>
  <si>
    <t>Archipiélago de San Andrés</t>
  </si>
  <si>
    <t xml:space="preserve">Otrosí 1 modificó el  valor del contrato  por  incrementos no sistemáticos de  materiales en la Isla y prórroga de 4 meses a causa de condiciones climáticas adversas para la ejecución de actividades de obra.   Otrosí 2 inclusión de items no previstos y balance del presupuesto de obra, para ejecución de mayores y menores cantidades de obra. y prórroga de 2 meses y 15 días por el tiempo que tomó el traslado de especies arbóreas, así como la entrega de  materiales por condiciones climáticas no favorables en la  isla.                                                                               Otrosí 3 modificó el  valor del contrato  por  inclusión de actividades no previstas. </t>
  </si>
  <si>
    <t>INVITACION ABIERTA FNTIA-067-2015</t>
  </si>
  <si>
    <t>FNT-244-2015</t>
  </si>
  <si>
    <t>REALIZAR LA CONSTRUCCIÓN DEL MALL DE COMIDAS, OBRAS GENERALES, MOBILIARIO URBANO, MOBILIARIO INTERNO Y DOTACIÓN DE MOBILIARIO DEL CENTRO DE CONVENCIONES EVENTOS Y FERIAS DE BARRANCABERMEJA – EXPOEVENTOS, EN EL DEPARTAMENTO DE SANTANDER.</t>
  </si>
  <si>
    <t>CLARA PATRICIA RODRIGUEZ ROMERO</t>
  </si>
  <si>
    <t xml:space="preserve">Centro de convenciones eventos y ferias de Barrancabermeja-Expoeventos </t>
  </si>
  <si>
    <t>*Locales comerciales
*Cubierta 
*Andenes 
*Mall de comidas</t>
  </si>
  <si>
    <t xml:space="preserve">Realizar la construcción del mall de comidas, obras generales, mobiliario urbano, sistema de audio, video y vigilancia del centro de convenciones –Expoeventos; </t>
  </si>
  <si>
    <t xml:space="preserve">Barrancabermeja </t>
  </si>
  <si>
    <t>Departamento de Santander</t>
  </si>
  <si>
    <t>Proyecto radicado en Fontur mediante DVT-1114I-2013 el 22/11/2013 por MinCIT. Luego de surtir los procesos de formulación y evaluación, se estructuraron los lineamientos para la contratación</t>
  </si>
  <si>
    <t xml:space="preserve">Otrosí N°1: Prórroga por 9 meses, para cumplir con objeto contractual antes del vencimiento del contrato.
Otrosí N°2: se incluyen actividades no previstas al contrato sin adición de recursos.
Otrosí N°°3: se amplía el término de ejecución en 10 meses para cumplir con el objeto contractual antes del vencimiento del contrato.
</t>
  </si>
  <si>
    <t>INVITACION ABIERTA FNTIA-070-2015</t>
  </si>
  <si>
    <t>FNT-246-2015</t>
  </si>
  <si>
    <t xml:space="preserve">REALIZAR LAS OBRAS DE INSTALACIÓN DE NUEVOS PUNTOS DE INFORMACIÓN TURÍSTICA Y EL MANTENIMIENTO Y CAMBIO DE IMAGEN A PUNTOS EXISTENTES DE LA RED NACIONAL DE PITS. </t>
  </si>
  <si>
    <t>RICARDO ALVAREZ LÓPEZ</t>
  </si>
  <si>
    <t>Entregar la obra teniendo en cuenta la programación, capítulos, actividades, ítems, cantidades, la dotación de los bienes establecidos y demás especificaciones técnicas establecidas.</t>
  </si>
  <si>
    <t>Fortalecer la promoción turística de las regiones a través de la ampliación de la Red Nacional de Puntos de Información Turística</t>
  </si>
  <si>
    <t>Otroi1:  modificacón de la cláusula tercera respecto a los numerales 21 y 24 de obligaciones.
Otrosi 2:  por adición de recursos $47.157.803
Otrosi 3:  Prórroga en ejecución -4meses-
Otrosi 4:  Prórroga en ejecución -4meses-
Otrosi 5: Prórroga en ejecución -9 meses-</t>
  </si>
  <si>
    <t>Siete informes adjuntos</t>
  </si>
  <si>
    <t>SALDO POR PAGAR EN LIQUIDACIÓN DEL CONTRATO</t>
  </si>
  <si>
    <t>INVITACION ABIERTA FNTIA-252-2015</t>
  </si>
  <si>
    <t>FNT-252-2015</t>
  </si>
  <si>
    <t xml:space="preserve">REALIZAR LA DIAGRAMACIÓN, ANÁLISIS,  FABRICACIÓN E INSTALACIÓN DE LA SEÑALIZACIÓN TURÍSTICA PEATONAL DE OCHO PUEBLOS PATRIMONIO DE COLOMBIA: (SOCORRO, GUADUAS, BUGA, AGUADAS, JERICÓ, SANTA FE DE ANTIOQUIA, CIÉNAGA, EL JARDÍN). </t>
  </si>
  <si>
    <t>Alcaldías De: Socorro, Guaduas, Buga, Aguadas, Jericó, Santa Fe De Antioquia, Ciénaga, El Jardín</t>
  </si>
  <si>
    <t>Se realizó:
* Diagnóstico e inventario del inventario turístico existente en ese año en los pueblos patrimonio del país.
* Realizar el diseño, estrategia de instalación y localización de nueva señalización en los diferentes pueblos patrimonio del país.
* Entregar los diseños, mapas, fichas de localización, el presupuesto del proyecto, cronograma, permisos de instalación.
* Realizar talleres de presentación de la metodología con entes territoriales, talleres de presentación de anteproyecto y presentación con diseños finales.</t>
  </si>
  <si>
    <t>Contrato suscrito el 11 de diciembre de 2015 con el fin de realizar:
* Diagnóstico e inventario turístico existente en ese año en los pueblos patrimonio del país.
* Realizar el diseño, estrategia de instalación y localización de nueva señalización en los diferentes pueblos patrimonio del país.
* Entregar los diseños, mapas, fichas de localización, el presupuesto del proyecto, cronograma, permisos de instalación.
* Realizar talleres de presentación de la metodología con entes territoriales, talleres de presentación de anteproyecto y presentación con diseños finales.</t>
  </si>
  <si>
    <t>Alcaldías de: Socorro, Guaduas, Buga, Aguadas, Jericó, Santa Fe De Antioquia, Ciénaga, El Jardín</t>
  </si>
  <si>
    <t>* Otrosí No 1. - Se realizó adición de recursos debido a que fue necesario instalar una cantidad mayor de señales en los pueblos patrimonio.</t>
  </si>
  <si>
    <t>INVITACION ABIERTA FNTIA-079-2015</t>
  </si>
  <si>
    <t>FNT-267-2015</t>
  </si>
  <si>
    <t xml:space="preserve">REALIZAR LAS OBRAS IMPLEMENTACIÓN DEL DISEÑO, FABRICACIÓN, SUMINISTRO E INSTALACIÓN DE LA SEÑALIZACIÓN TURÍSTICA PEATONAL Y CONEXIÓN VEHICULAR DEL CENTRO HISTÓRICO, EL CASTILLO SAN FELIPE DE BARAJAS, MANGA, LA POPA, ZONA NORTE (EL CABRERO, MARBELLA, CRESPO Y EL AEROPUERTO INTERNACIONAL RAFAEL NÚÑEZ) Y BOCAGRANDE, LOCALIZADAS EN EL DISTRITO TURÍSTICO, HISTÓRICO Y CULTURAL DE CARTAGENA DE INDIAS.    
</t>
  </si>
  <si>
    <t>JUAN PABLO PIEDRAHITA SILEBE</t>
  </si>
  <si>
    <t>Distrito de Cartagena de Indias</t>
  </si>
  <si>
    <t>Fabricar, suministrar e instalar la siguiente señalización turística y vehicular en la ciudad de Cartagena de Indias:
* 21 Tótems.
* 3 Paneles horizontales.
* 46 Monolitos adosados.
* 45 Monolitos de pie.
* 51 Señales direccionales.
* 393 Señales de nomenclatura.
* 168 Señales de identificación.
* 65 Señales tipo bandera.
* TOTAL  792 señales turísticas</t>
  </si>
  <si>
    <t>Fabricar, suministrar e instalar la señalización turística peatonal y la conexión vehicular 
de: Centro Histórico, Castillo San Felipe de Barajas, Manga, La Popa, Norte y Bocagrande; las cuales se encuentran localizadas en el Distrito Turístico, Histórico y Cultural de Cartagena de Indias. Se contempla fabricar 727 señales, las cuales se encontrarán distribuidas de la siguiente manera: 21 tótems, 3 paneles horizontales, 27 monolitos de pie, 64 monolitos adosados, 51 señales direccionales, 393 señales de nomenclatura y 168 señales de nomenclatura más flecha vial (las señales vehiculares a implantar son 65 en el espacio público).
.</t>
  </si>
  <si>
    <t>Proyecto radicado en Fontur por MinCIT el  3/08/2015. Luego desurtir los procesos de formulación y evaluación, se estructuraron los lineamientos para la contratación</t>
  </si>
  <si>
    <t>* Otro Sí No 1. - Se realizó prórroga del contrato con el fin de que el contratista pudiera finalizar con el objeto del contrato teniendo en cuenta los inconvenientes con la comunidad y diferentes entes para instalar las señales.
* Otro Sí No. 2. - Se prorroga contrato teniendo en cuenta  que se encontraban permisos de ingreso pendientes y se adicionó recursos para que el contratista de obra diera cumplimiento a las obligaciones del contrato.
* Otro Sí No. 3. - Se realiza prorroga del contrato con el fin de que el contratista de obra diera cumplimiento a las obligaciones del contrato.</t>
  </si>
  <si>
    <t>INVITACION ABIERTA FNTIA-069-2015</t>
  </si>
  <si>
    <t>FNT-268-2015</t>
  </si>
  <si>
    <t xml:space="preserve">REALIZAR LA CONSTRUCCIÓN Y DOTACIÓN DEL CENTRO DE SEGURIDAD INTEGRAL S.O.S. Y PUNTO DE INFORMACION TURISTICA (PIT) (EQUIPAMIENTO SISTEMA DE PLAYAS Y LITORALES SEGUROS) DEL MUNICIPIO DE SAN BERNARDO DEL VIENTO - DEPARTAMENTO DE CORDOBA. </t>
  </si>
  <si>
    <t xml:space="preserve">Municipio de San Bernardo -Cordoba </t>
  </si>
  <si>
    <t xml:space="preserve">* 1 estructura S.O.S. 
*1  Punto de información Turística
*Dotación </t>
  </si>
  <si>
    <t>Construcción y dotación del centro de seguridad integral S.O.S. y punto de información turística (PIT) (equipamiento sistema de playas y litorales seguros) del municipio de San Bernardo del Viento - departamento de córdoba”</t>
  </si>
  <si>
    <t xml:space="preserve">Departamento de Cordoba </t>
  </si>
  <si>
    <t xml:space="preserve">Otrosí N°1:adición por $12.000.000 e inclusión de actividades no previstas </t>
  </si>
  <si>
    <t xml:space="preserve">PAGOS REALIZADOS AL 100% DE LA EJECUCIÓN. SALDO DEL CONTRATO SUJETO A PROCESO DE LIBERACIONES </t>
  </si>
  <si>
    <t>INVITACION ABIERTA FNTIA-074-2015</t>
  </si>
  <si>
    <t>FNT-269-2015</t>
  </si>
  <si>
    <t xml:space="preserve">REALIZAR LA CONSTRUCCIÓN Y DOTACIÓN DEL CENTRO DE SEGURIDAD INTEGRAL S.O.S. 2 GARITAS SALVAVIDAS, 1 BATERIA DE BAÑOS Y UN PUNTO DE INFORMACION TURISTICA (PIT) (EQUIPAMIENTO SISTEMA DE PLAYAS Y LITORALES SEGUROS) DEL MUNICIPIO DE ACANDÍ - DEPARTAMENTO DE CHOCO. </t>
  </si>
  <si>
    <t>Municipio de Acandí en Chocó</t>
  </si>
  <si>
    <t>* 1 estructura S.O.S. 
*1  Punto de información Turística
*Dotación 
*Una batería de baños 
*Dos garitas salvavidas</t>
  </si>
  <si>
    <t>Realizar la construcción y dotación del centro de seguridad integral S.O.S, 2 garitas salvavidas, una batería de baños y un punto de información turística pita, (equipamiento sistema de playas y litorales seguros) del municipio de Acandí- departamento del chocó.</t>
  </si>
  <si>
    <t>Municipio de Acandí - Chocó</t>
  </si>
  <si>
    <t>Departamento del Chocó</t>
  </si>
  <si>
    <t xml:space="preserve">Otrosí N°1: Inclusión de obras no previstas y término de ejecución a 8 meses.
Otrosí N°2: inclusión de obras no prevista, término de ejecución a 10 meses y adición por $239.786.690.
Otrosí N°3: Corrección de Otrosí N°1, se menciona la fuente de los recursos financieros.
Otrosí N°4: se aplica el término de ejecución a 11 meses y  se aclara el valor del contrato conforme a cada uno de los componentes del proyecto (obra, dotación, transporte y consultoría)
</t>
  </si>
  <si>
    <t>INVITACION ABIERTA FNTIA-066-2015</t>
  </si>
  <si>
    <t>FNT-276-2015</t>
  </si>
  <si>
    <t xml:space="preserve">Realizar la construcción del parque eco turístico Ecolosó, localizado en el municipio de Colosó departamento de sucre.    </t>
  </si>
  <si>
    <t>GONZALO CUBILLOS ABADIA</t>
  </si>
  <si>
    <t>Suspendido</t>
  </si>
  <si>
    <t>Municipio de coloso Sucre</t>
  </si>
  <si>
    <t xml:space="preserve">*3 torres de observación
*3 Puentes tibetanos
*Una sede administrativa
*Un restaurante
*Adecuación de un sendero </t>
  </si>
  <si>
    <t>Realizar la construcción del Parque Eco Turístico Ecolosó, localizado en el municipio de Colosó Departamento de Sucre”.</t>
  </si>
  <si>
    <t>Municipio de Colosó - Sucre</t>
  </si>
  <si>
    <t>Departamento de Sucre</t>
  </si>
  <si>
    <t>Proyecto radicado en Fontur por MinCIT el  18/07/2014. Luego de surtir los procesos de formulación y evaluación, se estructuraron los lineamientos para la contratación</t>
  </si>
  <si>
    <t xml:space="preserve">Otrosí N°1: Se amplía término de ejecución a 8 meses y quince días.
Otrosí N°2: Se amplía término de ejecución el 13 meses y 15 días.
Otrosí N°3: Se amplía término de ejecución en 18 meses y quince días.
Otro sí N4: inclusión items no previstos y balance de mayores y menores cantidades de obra.
</t>
  </si>
  <si>
    <t>SALDO POR PAGAR EN EJECUCIÓN CONTRACTUAL Y EN LIQUIDACIÓN CONTRACTUAL</t>
  </si>
  <si>
    <t xml:space="preserve">Valor Total del Contrato </t>
  </si>
  <si>
    <t>INVITACION ABIERTA FNTIA-078-2015</t>
  </si>
  <si>
    <t>FNT-002-2016</t>
  </si>
  <si>
    <t>CONSTRUCCIÓN DEL SENDERO TURÍSTICO ECOVIA DEL MUNICIPIO PUERTO NARIÑO A SAN MARTIN DE AMACAYACU, EN EL DEPARTAMENTO DE AMAZONAS DE ACUERDO A LOS PLANOS, PRESUPUESTOS, CANTIDADES, ANÁLISIS DE PRECIOS UNITARIOS APUS.</t>
  </si>
  <si>
    <t xml:space="preserve">NICOLAS JOSE GIRALDO BEDOYA </t>
  </si>
  <si>
    <t>Se suscribieron 2 Otrosi</t>
  </si>
  <si>
    <t>Ejecucion</t>
  </si>
  <si>
    <t>Alcaldía de Puerto Nariño</t>
  </si>
  <si>
    <t>Construcción de un sendero turístico desde el municipio de Puerto Nariño hasta la población de San Martín de Amacayacu en una extensión de 7,5 Km. En este recorrido se están construyendo 3 puentes colgantes de 24 mt, 25 mt, y 38 mt, 2 puentes curvos de 12mt y 8 mt, 4 pasarelas elevadas con longitudes de 141 mt, 180mt, y 2860 mt. una zona de descanso en la ceiba, un mirador sobre la ceiba a 30 mt de altura, un embarcadero en el rio Amacayacu el cual tiene 2 baños, cocina, mirador, area para artesanías.</t>
  </si>
  <si>
    <t>Construccion de un sendero turístico desde el municipio de Puerto Nariño hasta la población de San Martín de Amacayacu en una extension de 7,5 Km</t>
  </si>
  <si>
    <t>Departamento de Amazonas</t>
  </si>
  <si>
    <t xml:space="preserve">
FNT-002-2016
OTROSÍ 1 Prórroga por consulta previa
OTROSÍ 2 Prórroga condicionada por demoras imputables al contratista y decremento por mayor permanecía de la interventoría
</t>
  </si>
  <si>
    <t>INVITACION ABIERTA FNTIA-059-2015</t>
  </si>
  <si>
    <t>FNT-005-2016</t>
  </si>
  <si>
    <t>CONSTRUCCIÓN FASE-2 DEL “CENTRO DE CONVENCIONES NEOMUNDO” DE LA CIUDAD DE BUCARAMANGA - DEPARTAMENTO DE SANTANDER.</t>
  </si>
  <si>
    <t xml:space="preserve">RENATA BENEDETTI QUIÑONEZ </t>
  </si>
  <si>
    <t>Se suscribieron 6 Otrosi</t>
  </si>
  <si>
    <t>Gobernación de Santander - Municipio de Bucaramanga</t>
  </si>
  <si>
    <t>Terminación de las obras del gran salón del centro de convenciones Neomundo, mampostería, instalación de pisos, acústica, construcción de escenario,  video, sonido y audio, suministro e instalación de equipos de aire acondicionado, red contra incendio, acabados, obras exteriores, conexión arquitectónica edificio existente, fachadas, cambio de redes de infraestructura, e instalación de columnata.</t>
  </si>
  <si>
    <t>Construcción Fase-2 del “Centro de convenciones Neomundo” de la ciudad de Bucaramanga - departamento de Santander.</t>
  </si>
  <si>
    <t>Bucaramanga</t>
  </si>
  <si>
    <t>Santander</t>
  </si>
  <si>
    <t>A la fecha se han suscrito 6 modificaciones así: otrosí N°1 balance presupuestal (mayores, menores cantidades e inclusión de ítems no previstos) de acuerdo a la revisión de la documentación técnica del proyecto, otrosí N°2 balance presupuestal (mayores, menores cantidades e inclusión de ítems no previstos), otrosí N°3 balance presupuestal (mayores, menores cantidades e inclusión de ítems no previstos), otrosí N°4 adición para ejecutar las actividades de conexión con el edificio existente, el otrosí N°5 prórroga para ejecutar las actividades adicionales de conexión existente, el otrosí N°6 balance presupuestal (mayores, menores cantidades e inclusión de ítems no previstos).</t>
  </si>
  <si>
    <t>INVITACION ABIERTA FNTIA-050-2015</t>
  </si>
  <si>
    <t>FNT-008-2016</t>
  </si>
  <si>
    <t>REALIZAR CONSTRUCCIÓN DEL PROYECTO ALAMEDA LAS NIEVES EN GIRÓN, DEPARTAMENTO DE SANTANDER DE ACUERDO A LOS PLANOS, PRESUPUESTOS, CANTIDADES, ANÁLISIS DE PRECIOS UNITARIOS APUS Y DEMÁS ESPECIFICACIONES TÉCNICAS.</t>
  </si>
  <si>
    <t>LUIS FERNANDO PEREZ RANGEL</t>
  </si>
  <si>
    <t>Se suscribieron 5 Otrosi</t>
  </si>
  <si>
    <t>Municipio de Girón - Santander</t>
  </si>
  <si>
    <t xml:space="preserve">Zonas duras en andenes, vía revestida en piedra chocoa, sardineles, cunetas, piedra Barichara, plataformas, corresponde a 4.350,17 m2, 12 luminarias MODULLUM MIDI 5112 16 LED 40W 700mA BLANCO NEUTRO de 5,4 metros y 39 luminarias MODULLUM MAXI 360o, fotometría 5096, 32 LED, consumo 45W, 500mA, color blanco neutro, 5.4 metros. MURAL ARTISTICO EN ENCHAPE PINTADO A MANO
</t>
  </si>
  <si>
    <t>Adecuación del corredor turístico conformado por la quebrada Las Nieves y el espacio público colindante, con una longitud de 800 metros lineales aproximadamente. El desarrollo del proyecto comprende: paisajismo, plataforma, voladizo hacia la quebrada, mobiliario urbano, iluminación, peatonalización de la vía y señalización turística.</t>
  </si>
  <si>
    <t>Girón - Santander</t>
  </si>
  <si>
    <t>Municipio de Girón y Departamento de Santander</t>
  </si>
  <si>
    <t>Proyecto radicado en Fontur por MinCIT el 12/02/2015. Luego de surtir los procesos de formulación y evaluación, se estructuraron los lineamientos para la contratación</t>
  </si>
  <si>
    <t>Otrosí 1:inclusión de obras no previstas y prórroga de ejecución por término de 3 meses. Otrosí 2:  inclusión de obras no previstas y prórroga de ejecución por término de 2 meses. Otrosí 3: inclusión de obras no previstas y prórroga de ejecución por término de 2 meses.  Otrosí 4: prórroga de ejecución por término de 1 mes. Otrosí 5:  inclusión de obras no previstas y prórroga de ejecución por término de 1 meses</t>
  </si>
  <si>
    <t>Informes de Interventoría: 36 quincenales y 1 informe final</t>
  </si>
  <si>
    <t>INVITACION ABIERTA FNTIA-082-2015</t>
  </si>
  <si>
    <t>FNT-009-2016</t>
  </si>
  <si>
    <t>REALIZAR LOS ACABADOS, PARQUEADEROS Y OBRAS COMPLEMENTARIAS DEL CENTRO DE EVENTOS DEL VALLE DEL PACÍFICO.</t>
  </si>
  <si>
    <t>Centro de eventos del Valle del Pacífico</t>
  </si>
  <si>
    <t xml:space="preserve">Construcción de parqueadero externo en asfalto y de sótano en adoquín, instalaciones eléctricas del sótano, construcción de instalaciones hidrosanitarias para las zonas de apoyo para el salón Meléndez en sótano y primero piso, Intervención en zonas de apoyo del salón Meléndez en sótano y primer piso, tales como acabado de baños, bodegas, depósitos de amueblamiento y circulaciones, construcción de fachadas del salón Meléndez y plazoleta central, construcción del ingreso peatonal desde el parqueadero externo, con pasarela en sótano y nueva área de registro, construcción de cubierta de pabellones y suministro e instalación de carpa para plazoleta de comidas alterna. </t>
  </si>
  <si>
    <t xml:space="preserve">Construcción de parqueadero externo en asfalto y de sótano en adoquín, instalaciones eléctricas del sótano, construcción de instalaciones hidrosanitarias para las zonas de apoyo para el salón Meléndez en sótano y primero piso, Intervención en zonas de apoyo del salón Meléndez en sótano y primer piso, tales como acabado de baños, bodegas, depósitos de amueblamiento y circulaciones, construcción de fachadas del salón Meléndez y plazoleta central, construcción del ingreso peatonal desde el parqueadero externo, con pasarela en sótano y nueva área de registro, construcción de cubierta de pabellones y suministro e instalación de carpa para plazoleta de comidas alterna. 
Estas obras fueron culminadas y recibidas a satisfacción por las partes mediante acta de recibo final de obra el día 07 de julio de 2017, en la cual se definieron con claridad las cantidades de obras ejecutadas finales. El costo final del proyecto fue de$6.425.230.352,00; estas obras fueron entregadas al Centro de Eventos del Valle del Pacífico, mediante acta de entrega del beneficiario con fecha del 11 de octubre de 2017.
</t>
  </si>
  <si>
    <t>Yumbo</t>
  </si>
  <si>
    <t>Municipio de Yumbo, departamento del Valle del Cauca</t>
  </si>
  <si>
    <r>
      <t>Fecha inicio estructuración: enero 2014.
Proyecto estructurado por el Centro de eventos del Valle del Pacífico, entidad encargada de realizar los estudios y diseños. En la estructuración se realizaron mesas de trabajo entre el Centro de Eventos del Valle del Pacífico  y DNP para viabilizar el proyecto técnicamente. Finalmente se realizaron mesas de trabajo entre Presidencia, Viceministerio de Turismo, DNP y Centro de Eventos del Valle del Pacífico.
El proyecto fue radicado en FONTUR con pertinencia del</t>
    </r>
    <r>
      <rPr>
        <sz val="9"/>
        <rFont val="Futura Std Book"/>
        <family val="2"/>
      </rPr>
      <t xml:space="preserve"> MINCIT, u</t>
    </r>
    <r>
      <rPr>
        <sz val="9"/>
        <color theme="1"/>
        <rFont val="Futura Std Book"/>
        <family val="2"/>
      </rPr>
      <t xml:space="preserve">na vez el proyecto surtió las etapas de formulación y evolución fueron aprobados recursos en  comité directivo del 10 de abril de 2015, y 09 de octubre de 2015.
El convenio FNT-92A-2015  se suscribió entre Fontur y el Centro de Eventos del Valle del Pacífico el 04 de junio de 2015.
</t>
    </r>
  </si>
  <si>
    <t>OTRO SÍ No 1: Ampliación del tiempo de ejecución teniendo en cuenta que la programación de eventos del CEVP interfería con las actividades de obra.
OTRO SI No 2: Adición de recursos por compensación de mayores y menores cantidades e ítems no previstos.
OTRO SI No 3: Ampliación del plazo de ejecución teniendo en cuenta demoras en pago de facturación (demora en traslado de recursos de Min Hacienda  Min Comercio), periodo de lluvias y programación de eventos del CEVP interfería con las actividades de obra.</t>
  </si>
  <si>
    <t>INVITACION ABIERTA FNTIA-103-2015</t>
  </si>
  <si>
    <t>FNT-030-2016</t>
  </si>
  <si>
    <t xml:space="preserve">IMPLEMENTACIÓN DEL ORDENAMIENTO DE PLAYAS URBANAS DEL DISTRITO DE CARTAGENA DE INDIAS DECRETO 1766 DE AGOSTO DE 2013 SECTOR BOCAGRANDE DE ACUERDO A LOS PLANOS, PRESUPUESTOS, CANTIDADES, ANÁLISIS DE PRECIOS UNITARIOS APUS Y ESPECIFICACIONES TÉCNICAS.  </t>
  </si>
  <si>
    <t>Municipio De Cartagena De Indias</t>
  </si>
  <si>
    <t>*Vallas preventivas, señalización peatonal, garitas salvavidas, puestos de atención y baños públicos.
*Plataforma de acceso en madera de 51 metros de longitud para personas discapacitadas con tapetes</t>
  </si>
  <si>
    <t>Realizar las obras necesarias para implementación del ordenamiento de playas urbanas del distrito de Cartagena de indias sector Bocagrande de acuerdo a los planos, presupuestos, cantidades, análisis de precios unitarios y especificaciones técnicas</t>
  </si>
  <si>
    <t>Municipio de Cartagena de Indias</t>
  </si>
  <si>
    <t>Proyecto radicado en Fontur por MinCIT el 30/07/2015. Luego de surtir los procesos de formulación y evaluación, se estructuraron los lineamientos para la contratación</t>
  </si>
  <si>
    <t xml:space="preserve">Otro Si N°: se adicionan $99.355.624 y se amplia el plazo de ejecución en 5 meses y 20 días 
Otros Si N°2: se adicionan $89.772.497 y se amplia el plazo de ejecución en 6 meses y 25 días.
Otros Si N°3: Se adicionan $201.468.955 y se amplia el plazo de ejecución en 6 meses y 45 días </t>
  </si>
  <si>
    <t>INVITACION ABIERTA FNTIA-003-2016</t>
  </si>
  <si>
    <t>FNT-032-2016</t>
  </si>
  <si>
    <t>REALIZAR LAS OBRAS DE SEÑALIZACIÓN A LOS ATRACTIVOS TURÍSTICOS DE 6 DEPARTAMENTOS DE COLOMBIA MEDIANTE LOS RECORRIDOS, DIAGRAMACIÓN, PRODUCCIÓN E INSTALACIÓN DE SEÑALES TIPO VERTICALES ELEVADAS TURÍSTICAS.</t>
  </si>
  <si>
    <t>JESUS HERNANDO CORTES PRIETO</t>
  </si>
  <si>
    <t>Gobernaciones De: Chocó, Cauca, Caquetá, Casanare, Putumayo Y Arauca</t>
  </si>
  <si>
    <t>* Realizar recorrido de inspección, georreferenciación y actualización de los atractivos turísticos.
* Suministro de materiales, equipos, herramientas y mano de obra para la instalación de señales turísticas.
* Realizar la construcción de obras físicas, suministro e instalación de toda la señalización turística.</t>
  </si>
  <si>
    <t>Contrato suscrito el 17 de marzo de 2016 con el fin de:
* Realizar recorrido de inspección, georreferenciación y actualización de los atractivos turísticos.
* Suministro de materiales, equipos, herramientas y mano de obra para la instalación de señales turísticas.
* Realizar la construcción de obras físicas, suministro e instalación de toda la señalización turística.</t>
  </si>
  <si>
    <t>Departamentos de: Chocó, Cauca, Caquetá, Casanare, Putumayo Y Arauca</t>
  </si>
  <si>
    <t>* Otro Si No 1. - Se realizó prorroga al contrato con el fin de que el contratista finalice las actividades contratadas las cuales se vieron afectadas por problemas de orden público.</t>
  </si>
  <si>
    <t>INVITACION ABIERTA FNTIA-007-2016</t>
  </si>
  <si>
    <t>FNT-033-2016</t>
  </si>
  <si>
    <t>REALIZAR LAS OBRAS NECESARIAS PARA LA IMPLEMENTACIÓN DEL ORDENAMIENTO DEL MAR ALEDAÑO A LAS PLAYAS URBANAS DEL DISTRITO DE CARTAGENA DE INDIAS SECTOR BOCAGRANDE DE ACUERDO A LOS PLANOS, PRESUPUESTOS, CANTIDADES, ANÁLISIS DE PRECIOS UNITARIOS APUS Y ESPECIFICACIONES TÉCNICAS.</t>
  </si>
  <si>
    <t>OSVALDO LUIS RODRIGUEZ LUNA</t>
  </si>
  <si>
    <t xml:space="preserve">Distriro de Cartagena </t>
  </si>
  <si>
    <t xml:space="preserve">
Se instalaron boyas rojas, verdes, y boyarines,  se construyeron anclajes y se realizaron batimetrías.</t>
  </si>
  <si>
    <t xml:space="preserve">Instalación de boyas y boyarines en la playa de Bocagrande de  Cartagena.
</t>
  </si>
  <si>
    <t>Cartagena- Bolívar</t>
  </si>
  <si>
    <t xml:space="preserve">Zona Caribe </t>
  </si>
  <si>
    <t>INVITACION ABIERTA FNTIA-097-2015</t>
  </si>
  <si>
    <t>FNT-038-2016</t>
  </si>
  <si>
    <t>CONSTRUCCIÓN DE LAS BATERÍAS DE BAÑOS EN EL CASTILLO DE SAN FELIPE DE BARAJAS. PERIFERIA DEL CENTRO HISTÓRICO DE CARTAGENA DE INDIAS – DEPARTAMENTO DE BOLÍVAR.</t>
  </si>
  <si>
    <t xml:space="preserve">Distriro de Cartagena y 
Ministerio de Cultura </t>
  </si>
  <si>
    <t>Construcción de la infraestructura civil, hidráulica, sanitaria y eléctrica, denominada fase I obra gris, de unos módulos sanitarios en el sector denominado batería de La Cruz, del castillo de San Felipe de Barajas</t>
  </si>
  <si>
    <t>Se realizaron excavaciones controladas en el Castillo de San Felipe, para  generar el el volumen necesario  para construir las unidades sanitarias de la edificación. Se requirió amplio trabajo de arqueología en las zonas intervenidas.</t>
  </si>
  <si>
    <t>Proyecto radicado en Fontur por MinCIT el  2/02/2015. Luego de surtir los procesos de formulación y evaluación, se estructuraron los lineamientos para la contratación</t>
  </si>
  <si>
    <t>Otrosi 1: Modificación en obligaciones y prórroga en plazo por término de 3 meses y 10 dias. Otrosí 2: prórroga por término de 2 meses. Otrosí 3: prórroga por término de 4 meses y adición de recursos</t>
  </si>
  <si>
    <t>INVITACION ABIERTA FNTIA-009-2016</t>
  </si>
  <si>
    <t>FNT-050-2016</t>
  </si>
  <si>
    <t xml:space="preserve">REALIZAR LA CONSTRUCCIÓN DEL CENTRO DE VISITANTES Y SENDERO ECOTURÍSTICO A LA CIÉNAGA GRANDE DE BETÉ MUNICIPIO DEL MEDIO ATRATO – CHOCÓ, DE ACUERDO A LOS PLANOS, PRESUPUESTOS, CANTIDADES, ANÁLISIS DE PRECIOS UNITARIOS APUS Y ESPECIFICACIONES TÉCNICAS.  </t>
  </si>
  <si>
    <t xml:space="preserve">Municipio de Medio Atrato - Beté </t>
  </si>
  <si>
    <t>822,54 ML de sendero elevado en madera. 1 centro de visitantes, 2 zonas de descanso cubiertas.</t>
  </si>
  <si>
    <t>Construcción de un sendero elevado eco turístico en la ciénaga grande de Beté, con descansos y un centro de visitantes.</t>
  </si>
  <si>
    <t>Medio Atrato - Chocó</t>
  </si>
  <si>
    <t>Cabecera municipal Beté</t>
  </si>
  <si>
    <t>01 agosto 2016.</t>
  </si>
  <si>
    <t xml:space="preserve">Otrosí No.1: Se modificó la cláusula de las garantías, debido a que en el contrato inicial no se encontraba acorde con lo establecido en los términos del proceso de contratación.
Otrosí No.2:  Se modifican las obligaciones del contratista para incluir la realización de las actividades establecidas en el Acta de mayores y menores cantidades y obras no previstas. 
</t>
  </si>
  <si>
    <t>INVITACION ABIERTA FNTIA-005-2016</t>
  </si>
  <si>
    <t>FNT-051-2016</t>
  </si>
  <si>
    <t xml:space="preserve">CONSTRUCCIÓN DEL EMBARCADERO TURISTICO DE CAPURGANA, MUNICIPIO DE ACANDI, DEPARTAMENTO DEL CHOCO, DE ACUERDO A LOS PLANOS, PRESUPUESTOS, CANTIDADES, ANALISIS DE PECIOS UNITARIOS APUS Y ESPECIFICACIONES TECNICAS. </t>
  </si>
  <si>
    <t xml:space="preserve">EVER JOSÉ SALGADO </t>
  </si>
  <si>
    <t>Ejecución</t>
  </si>
  <si>
    <t>Construcción de un muelle turístico de 60 m de longitud, una caseta de control y malecón.</t>
  </si>
  <si>
    <t xml:space="preserve">Construcción de una plataforma de 60 m de longitud con estructura en pilotes. </t>
  </si>
  <si>
    <t>Acandí - Chocó</t>
  </si>
  <si>
    <t>Corregimiento de Capurganá</t>
  </si>
  <si>
    <t>Proyecto radicado en Fontur por MinCIT el  26/02/2015. Luego de surtir los procesos de formulación y evaluación, se estructuraron los lineamientos para la contratación</t>
  </si>
  <si>
    <t xml:space="preserve">Otrosí No.1: Debido a las condiciones de orden público y paros realizados en el departamento del Chocó generó parálisis total del comercio y medios de transporte.
Otrosí No.2:  Se debió realizar un ajuste a los diseños, primeramente estaba contemplado la construcción de un muelle de 48 m de longitud siendo la mitad con estructura flotante; debido a las condiciones climáticas que se presentan en la zona se consideró la construcción totalmente fijo, esto aumentó la cantidad de material y un reforzamiento estructural totalmente diferente.
</t>
  </si>
  <si>
    <t>INVITACION ABIERTA FNTIA-101-2015</t>
  </si>
  <si>
    <t>FNT-055-2016</t>
  </si>
  <si>
    <t xml:space="preserve">REALIZAR LA CONSTRUCCIÓN DEL TERMINAL TURÍSTICO – COMERCIAL DEL MUNICIPIO DE TURBO, DEPARTAMENTO DE ANTIOQUIA” DE ACUERDO A LOS PLANOS, PRESUPUESTOS, CANTIDADES, ANÁLISIS DE PRECIOS UNITARIOS APUS Y ESPECIFICACIONES TÉCNICAS.    </t>
  </si>
  <si>
    <t>Municipio de Turbo - Antioquia</t>
  </si>
  <si>
    <t>Edificio con locales comerciales, oficinas administrativas y salas de espera. Plataforma para embarque y desembarque, parqueadero y sendero peatonal elevado sobre el manglar</t>
  </si>
  <si>
    <t xml:space="preserve">Construcción de una plataforma de 120 ml, un edificio de 2 pisos para sala de espera, locales comerciales y oficinas administrativas. </t>
  </si>
  <si>
    <t>Turbo - Antioquia</t>
  </si>
  <si>
    <t>Turbo</t>
  </si>
  <si>
    <t>Otrosí No 1:  Modificación de obligaciones.
Otrosí No 2: Adición de $89.500.000 por balance de mayores y menores cantidades de obra.
Otrosí 3: Prórroga de 1  por retrasos en la llegada de material.
Otrosí No 4: Adición de  $1.385.000.000 para realizar actividades complementarias (Parqueadero, sendero elevado, planta eléctrica y urbanismo)</t>
  </si>
  <si>
    <t>INVITACION ABIERTA FNTIA-096-2015</t>
  </si>
  <si>
    <t>FNT-064-2016</t>
  </si>
  <si>
    <t xml:space="preserve">REALIZAR LAS OBRAS DE ACABADOS ACUSTICOS, INSTALACIONES ELECTRICAS Y DE AIRE ACONDICIONADO DE LOS SALONES MELENDEZ, COMISIONES Y PRENSA DEL CENTRO DE EVENTOS VALLE DEL PACIFICO.   </t>
  </si>
  <si>
    <t>RICARDO PERAZA LOPEZ</t>
  </si>
  <si>
    <t>Construcción de acabados acústicos del salón Meléndez, incluye tratamiento acústico en muros, pisos y cielos, aislamiento acústicos con paneles móviles, instalaciones eléctricas del Salón Meléndez y zonas de apoyo en sótano, primer y segundo piso, independización del sistema aire acondicionado del segundo piso en salones comisiones y prensa, adecuación salones modulares en área de comisiones y prensa en el segundo piso, incluye la construcción de aislamiento acústico móvil.</t>
  </si>
  <si>
    <t>Municiío de Yumbo y departamento del Valle del Cauca</t>
  </si>
  <si>
    <r>
      <t>Fecha inicio estructuración: enero 2014.
Proyecto estructurado por el Centro de eventos del Valle del Pacífico, entidad encargada de realizar los estudios y diseños. En la estructuración se realizaron mesas de trabajo entre el Centro de Eventos del Valle del Pacífico  y DNP para viabilizar el proyecto técnicamente. Finalmente se realizaron mesas de trabajo entre Presidencia, Viceministerio de Turismo, DNP y Centro de Eventos del Valle del Pacífico.
El proyecto fue r</t>
    </r>
    <r>
      <rPr>
        <sz val="9"/>
        <rFont val="Futura Std Book"/>
        <family val="2"/>
      </rPr>
      <t>adicado en FONTUR con pertinencia del MINCIT y u</t>
    </r>
    <r>
      <rPr>
        <sz val="9"/>
        <color theme="1"/>
        <rFont val="Futura Std Book"/>
        <family val="2"/>
      </rPr>
      <t xml:space="preserve">na vez el proyecto surtió las etapas de formulación y evaluación fueron aprobados recursos en  comité directivo del 10 de abril de 2015, y 09 de octubre de 2015.
El convenio FNT-92A-2015  se suscribió entre Fontur y el Centro de Eventos del Valle del Pacífico el 04 de junio de 2015.
</t>
    </r>
  </si>
  <si>
    <t>OTRO SÍ No 1: Prórroga al plazo de ejecución por cuenta de la programación de eventos del CEVP interfería con las actividades de obra.  Adición de recursos por el mayor tiempo de obra que destinará el contratista en sitio, debido a que no se pueden ejecutar obras dentro del plazo en el que se realizarán los eventos programados por CEVP, y mayores y menores cantidades de obra e ítems no previstos.
OTRO SÍ No 2: Prórroga y adición al contrato, teniendo en cuenta los tiempos de ejecución de actividades no previstas que afectaron el cronograma inicial. Inclusión de la instalación y compra de lámparas para iluminación.</t>
  </si>
  <si>
    <t>INVITACION ABIERTA FNTIA-030-2016</t>
  </si>
  <si>
    <t>FNT-110-2016</t>
  </si>
  <si>
    <t>CONSTRUCCIÓN DEL SENDERO ECO-TURÍSTICO EN EL CORREGIMIENTO DE SAN CIPRIANO EN EL DEPARTAMENTO DE VALLE DEL CAUCA, DE ACUERDO A LOS PLANOS, PRESUPUESTOS, CANTIDADES, ANÁLISIS DE PRECIOS UNITARIOS APUS Y ESPECIFICACIONES TÉCNICAS.</t>
  </si>
  <si>
    <t>DANIEL ANTONIO MARTINEZ</t>
  </si>
  <si>
    <t>Gobernación del Valle - Municipio de Buenaventura</t>
  </si>
  <si>
    <t>Construcción de pórticos en madera para ingreso, construcción de vallas informativas y de orientación, adecuación de sendero con bordillo en concreto longitud total de 912 metros, construcción de sendero elevado en tierra tramos longitud de 200 metros, construcción de tres zonas de descanso para seis personas, construcción de escaleras en madera plástica zonas de alta pendiente longitud de 110 metros, construcción de zonas de ventas, construcción puente colgante longitud de 63 metros, construcción puente curvo longitud de 15 metros, construcción puente curvo longitud de 15 metros, construcción de mirador la Ventiadora, construcción de pasarela elevada con baranda longitud de 223 metros lineales, e implementación de plan de manejo ambiental.</t>
  </si>
  <si>
    <t>Construcción del sendero eco-turístico en el corregimiento de san Cipriano en el departamento de Valle del Cauca, de acuerdo a los planos, presupuestos, cantidades, análisis de precios unitarios APU's y especificaciones técnicas.</t>
  </si>
  <si>
    <t>Buenaventura</t>
  </si>
  <si>
    <t>Valle del Cauca</t>
  </si>
  <si>
    <t>A la fecha se han suscrito 2 modificaciones así: Otrosí N°1 adición debido a la necesidad de realizar un estudio de suelos adicional y ampliar los estudios geotécnicos, y el otrosí N°2 para modificar el plazo del contrato.</t>
  </si>
  <si>
    <t>INVITACION ABIERTA FNTIA-024-2016</t>
  </si>
  <si>
    <t>FNT-111-2016</t>
  </si>
  <si>
    <t xml:space="preserve">REALIZAR LA CONSTRUCCIÓN DE 2 GARITAS SALVA VIDAS Y UNA BATERÍA DE BAÑOS  (EQUIPAMIENTO SISTEMA DE PLAYAS Y LITORALES SEGUROS) DEL MUNICIPIO DE SAN BERNARDO DEL VIENTO - DEPARTAMENTO DE CORDOBA” DE ACUERDO A LOS PLANOS, PRESUPUESTOS, CANTIDADES, ANÁLISIS DE PRECIOS UNITARIOS APUS Y ESPECIFICACIONES TÉCNICAS.    </t>
  </si>
  <si>
    <t>San Bernardo del Viento</t>
  </si>
  <si>
    <t>*Dos garitas salvavidas
*Una batería de baños</t>
  </si>
  <si>
    <t>Construcción de dos (2) garitas salvavidas y una batería de baños (equipamiento sistema de playas y litorales seguros), del Municipio de San Bernardo del Viento –Departamento de Córdoba.</t>
  </si>
  <si>
    <t xml:space="preserve">Otro Si N° 1:inclusión de obras no previstas </t>
  </si>
  <si>
    <t>INVITACION ABIERTA FNTIA-027-2016</t>
  </si>
  <si>
    <t>FNT-118-2016</t>
  </si>
  <si>
    <t xml:space="preserve">REALIZAR LAS OBRAS DE RENOVACIÓN Y TRANSFORMACIÓN INTEGRAL DEL ESPACIO PÚBLICO DE LA PLAZA DE MERCADO JOSÉ HILARIO LÓPEZ DE BUENAVENTURA-VALLE DEL CAUCA, DE ACUERDO A LOS PLANOS, PRESUPUESTOS, CANTIDADES, ANÁLISIS DE PRECIOS UNITARIOS APUS Y ESPECIFICACIONES TÉCNICAS. </t>
  </si>
  <si>
    <t xml:space="preserve"> OSVALDO LUIS RODRIGUEZ LUNA</t>
  </si>
  <si>
    <t>Alcaldía de Buenaventura</t>
  </si>
  <si>
    <t>* Reforzamiento de las columnas de concreto existentes
* Instalación de nuevas redes hidrosanitarias
* Instalación de nuevas redes eléctricas
* Instalación de nuevas fachadas
* Cambio de cubierta
*  Instalación de nuevos puestos de trabajo y mobiliario .
* Recuperación de andenes al rededor de la plaza
* Remodelación de toda la plaza de mercado en general.</t>
  </si>
  <si>
    <t>Obras de renovación y transformación integral del espacio público de la plaza de mercado José Hilario López de Buenaventura / Valle del Cauca</t>
  </si>
  <si>
    <t>Proyecto radicado en Fontur por MinCIT el  22/05/2015. Luego de surtir los procesos de formulación y evaluación, se estructuraron los lineamientos para la contratación</t>
  </si>
  <si>
    <t>* Otrosí No 1: Se incluyó al Departamento para la Prosperidad social como beneficiación en la póliza, ya que también son aportantes al contrato de obra.
* Otrosí No 2: Se adicionaron $82.444.688 al contrato de obra para ejecutar la actividad no prevista de levantamiento estructural de la cimentación. Se adicionaron dos meses al contrato para ejecutar esta actividad. 
* Otrosí No 3: Se incluyeron 4 actividades no previstas al contrato para poder realizar el desmonte, traslado, y montaje de las cerchas  actuales, y la instalación de nuevas correas en la cubierta. Se adicionaron 5 meses al contrato para ejecutar estar actividades y restablecer el tiempo perdido mientras la plaza estuvo ocupada, tiempo en el que no se pudo ejecutar obra.</t>
  </si>
  <si>
    <t>INVITACION ABIERTA FNTIA-022-2016</t>
  </si>
  <si>
    <t>FNT-122-2016</t>
  </si>
  <si>
    <t>CONSTRUCCIÓN DEL SENDERO ECO TURÍSTICO, CENTRO DE VISITANTES, ESCALERAS DE EMBARQUE Y DESEMBARQUE-TUTUNENDO, MUNICIPIO DE QUIBDÓ, CHOCÓ”, DE ACUERDO A LOS PLANOS, PRESUPUESTOS, CANTIDADES, ANÁLISIS DE PRECIOS UNITARIOS APUS Y ESPECIFICACIONES TÉCNICAS.</t>
  </si>
  <si>
    <t>NICOLAS JOSE GIRALDO BEDOYA</t>
  </si>
  <si>
    <t>Pendiente de inicio</t>
  </si>
  <si>
    <t>Municipio de Quibdó - Chocó</t>
  </si>
  <si>
    <t>Centro de visitantes, 2 kilómetros de sendero en tierra, centro de interpretación ambiental.</t>
  </si>
  <si>
    <t>Construcción de centro de visitantes, escaleras de embarque y desembarque, centro de interpretación ambiental y 2 kilómetros de sendero en tierra.</t>
  </si>
  <si>
    <t>Quibdó</t>
  </si>
  <si>
    <t>Tutunendo</t>
  </si>
  <si>
    <t xml:space="preserve">Pendiente </t>
  </si>
  <si>
    <t>ESTE CONTRTO ESTÁ PENDIENTE DE INICIO</t>
  </si>
  <si>
    <t>INVITACION ABIERTA FNTIA-029-2016</t>
  </si>
  <si>
    <t>FNT-126-2016</t>
  </si>
  <si>
    <t>REALIZAR LA DOTACIÓN DE MOBILIARIO PARA EL SALÓN MELENDEZ DEL CENTRO DE EVENTOS VALLE DEL PACÍFICO</t>
  </si>
  <si>
    <t>CARLOS HERRON ALVAREZ</t>
  </si>
  <si>
    <t>Dotación de:
o 3.500 sillas – Conferencia apilable con brazos.
o 10 carros para transporte de sillas.
o 6 carros para transporte de mesas.
o 300 mesas plegables  y apilables 4 patas</t>
  </si>
  <si>
    <t xml:space="preserve">El contrato de dotación incluyó:
o 3.500 sillas – Conferencia apilable con brazos.
o 10 carros para transporte de sillas.
o 6 carros para transporte de mesas.
o 300 mesas plegables  y apilables 4 patas.
</t>
  </si>
  <si>
    <t>Municipio de Yumbo y departamento del Valle del Cauca</t>
  </si>
  <si>
    <t xml:space="preserve">Fecha inicio estructuración: enero 2014.
Proyecto estructurado por el Centro de eventos del Valle del Pacífico, entidad encargada de realizar los estudios y diseños. En la estructuración se realizaron mesas de trabajo entre el Centro de Eventos del Valle del Pacífico  y DNP para viabilizar el proyecto técnicamente. Finalmente se realizaron mesas de trabajo entre Presidencia, Viceministerio de Turismo, DNP y Centro de Eventos del Valle del Pacífico.
El proyecto fue radicado en FONTUR con pertinencia y una vez el proyecto surtió las etapas de formulación y evolución fueron aprobados recursos en  comité directivo del 10 de abril de 2015, y 09 de octubre de 2015.
El convenio FNT-92A-2015  se suscribió entre Fontur y el Centro de Eventos del Valle del Pacífico el 04 de junio de 2015.
</t>
  </si>
  <si>
    <t>N.A</t>
  </si>
  <si>
    <t>INVITACION ABIERTA FNTIA-021-2016</t>
  </si>
  <si>
    <t>FNT-127-2016</t>
  </si>
  <si>
    <t>REALIZAR LA RESTAURACIÓN INTEGRAL DEL TEATRO MUNICIPAL DE JARDÍN, DEPARTAMENTO DE ANTIOQUIA</t>
  </si>
  <si>
    <t>Municipio Jardín - Antioquia</t>
  </si>
  <si>
    <t xml:space="preserve">Restauración total de la infraestructura física del teatro, la cual  contempla las siguientes actividades: recuperación de la cubierta, arreglos de muros y estructura en madera, adicionalmente, se realiza la adecuación física que permita el correcto y seguro funcionamiento de la estructura.
</t>
  </si>
  <si>
    <t>Obras de restauración integral del teatro municipal de Jardín, Departamento de Antioquia.</t>
  </si>
  <si>
    <t>Jardín - Antioquia</t>
  </si>
  <si>
    <t>Municipio de Jardín y ruta de pueblos patrimonio de Antioquia</t>
  </si>
  <si>
    <t>Proyecto radicado en Fontur por MinCIT el  23/02/2015. Luego de surtir los procesos de formulación y evaluación, se estructuraron los lineamientos para la contratación</t>
  </si>
  <si>
    <t>Otrosí 1: inclusión de obras no previstas. Otrosí 2: prórroga por término de 4 meses. Otrosí 3: inclusión de obras no previstas y prórroga por término de 5 meses. Otrosí 4: inclusión de obras no previstas y prórroga por término de 3 meses y 12 días.</t>
  </si>
  <si>
    <t>INVITACION ABIERTA FNTIA-063-2016</t>
  </si>
  <si>
    <t>FNT-226-2016</t>
  </si>
  <si>
    <t xml:space="preserve">REALIZAR LAS OBRAS DE IMPLEMENTACIÓN, FABRICACIÓN, SUMINISTRO E INSTALACIÓN DE LA SEÑALIZACIÓN TURÍSTICA DEL PAISAJE CULTURAL CAFETERO – PCC. </t>
  </si>
  <si>
    <t>NELSON DANIEL ORDUZ</t>
  </si>
  <si>
    <r>
      <rPr>
        <b/>
        <sz val="9"/>
        <color theme="1"/>
        <rFont val="Futura Std Book"/>
        <family val="2"/>
      </rPr>
      <t>Departamento Caldas</t>
    </r>
    <r>
      <rPr>
        <sz val="9"/>
        <color theme="1"/>
        <rFont val="Futura Std Book"/>
        <family val="2"/>
      </rPr>
      <t xml:space="preserve">
Aguadas, Anserma, Aranzazú, Belalcázar, Chinchiná, Filadelfia, La Merced, Manizales, Neira, Pacora, Palestina, Riosucio, Risaralda, Salamina, Si Jose, Supía, Villamaría, Viterbo.
</t>
    </r>
    <r>
      <rPr>
        <b/>
        <sz val="9"/>
        <color theme="1"/>
        <rFont val="Futura Std Book"/>
        <family val="2"/>
      </rPr>
      <t>Departamento Risaralda</t>
    </r>
    <r>
      <rPr>
        <sz val="9"/>
        <color theme="1"/>
        <rFont val="Futura Std Book"/>
        <family val="2"/>
      </rPr>
      <t xml:space="preserve">
Apia, Balboa, Belén de Umbría, Guática, La Celia, Dos Quebradas, Mistrató.
</t>
    </r>
    <r>
      <rPr>
        <b/>
        <sz val="9"/>
        <color theme="1"/>
        <rFont val="Futura Std Book"/>
        <family val="2"/>
      </rPr>
      <t>Departamento Quindío</t>
    </r>
    <r>
      <rPr>
        <sz val="9"/>
        <color theme="1"/>
        <rFont val="Futura Std Book"/>
        <family val="2"/>
      </rPr>
      <t xml:space="preserve">
Armenia, Buenavista, Calarcá, Circasia, Córdoba, Filandia, Génova, Montenegro, Pijao, Quimbaya, Salento.
</t>
    </r>
    <r>
      <rPr>
        <b/>
        <sz val="9"/>
        <color theme="1"/>
        <rFont val="Futura Std Book"/>
        <family val="2"/>
      </rPr>
      <t>Departamento Valle del Cauca</t>
    </r>
    <r>
      <rPr>
        <sz val="9"/>
        <color theme="1"/>
        <rFont val="Futura Std Book"/>
        <family val="2"/>
      </rPr>
      <t xml:space="preserve">
Alcalá, Ansermanuevo, Caicedonia, El Águila, El Cairo, Riofrío, Sevilla, Trujillo, Ulloa, Argelia.</t>
    </r>
  </si>
  <si>
    <t>Realizar el suministro, producción/fabricación e instalación de 593 señales, 372 señales viales y 221 peatonales para 51 municipios pertenecientes al PCC. Para las señales peatonales se usaron mogadores medianos, pequeños, placas históricas, banderas peatonales y paneles horizontales, mientras que para las señales viales se utilizarán señales tipo bandera, bandera con lama, tipo Realizar el suministro, producción/fabricación e instalación de 593 señales, 372 señales viales y 221 peatonales para 51 municipios pertenecientes al PCC. Para las señales peatonales se usaron mogadores medianos, pequeños, placas históricas, banderas peatonales y paneles horizontales, mientras que para las señales viales se utilizarán señales tipo bandera, bandera con lama, tipo H.</t>
  </si>
  <si>
    <t>Suministro, producción, fabricación e instalación de 593 señales, 372 señales viales y 221 peatonales para 51 municipios pertenecientes al Paisaje Cultural Cafetero.</t>
  </si>
  <si>
    <t xml:space="preserve">Departamento de Caldas
Departamento de Risaralda
Departamento del Quindío
Departamento del Valle del Cauca
</t>
  </si>
  <si>
    <t>Proyecto radicado en Fontur por MinCIT el  4/02/2016. Luego de surtir los procesos de formulación y evaluación, se estructuraron los lineamientos para la contratación</t>
  </si>
  <si>
    <t>Otrosí No 1: Se requirió generar ítem no previstos</t>
  </si>
  <si>
    <t>SALDO PENDIENTE POR PAGAR CONTRA ACTA DE LIQUIDACIÓN</t>
  </si>
  <si>
    <t>INVITACION ABIERTA FNTIA-067-2016</t>
  </si>
  <si>
    <t>FNT-257-2016</t>
  </si>
  <si>
    <t xml:space="preserve">REALIZAR LA CONSTRUCCIÓN DEL SENDERO ECOTURÍSTICO CAPURGANÁ, SAPZURRO, LA MIEL, EN EL MUNICIPIO DE ACANDÍ, DEPARTAMENTO DE CHOCÓ. </t>
  </si>
  <si>
    <t>LUIS FERNANDO MESA BALLESTEROS</t>
  </si>
  <si>
    <t>Intervención de 4 kilómetros de sendero, construcción de  300 m de escaleras, 3 zonas de descanso, construcciones de locales comerciales, un aula interactiva, vallas informativas y un mirador.</t>
  </si>
  <si>
    <t>Capurganá</t>
  </si>
  <si>
    <t xml:space="preserve">Otrosí No.1: Debido a las dificultades presentadas para el ingreso de materiales ocasionada por constantes lluvias que dificultaron el acceso peatonal.
Otrosí No.2: Continuaron las fuertes lluvias, lo que produjo inundación de la zona donde estaba programada la construcción de la plazoleta de llegada a Sapzurro.
Otrosí No.3: Debido al cambio climático presentado en la zona llamado mar de levas y un reforzamiento estructural que se debió realizar a la torre mirador.
</t>
  </si>
  <si>
    <t>FNT-263-2016</t>
  </si>
  <si>
    <t>CONSTRUCCION DEL SENDERO ECOTURISTICO UTRIA, SEGUNDA ETAPA, DEPARTAMENTO DE CHOCO</t>
  </si>
  <si>
    <t>Parques Nacionales Naturales de Colombia</t>
  </si>
  <si>
    <t>Construcción de 500 m de sendero elevado sobre el manglar.</t>
  </si>
  <si>
    <t>Construcción de 500m de sendero elevado en madera, 1 torre mirador, 60 m de muelle flotante y 2 descansos.</t>
  </si>
  <si>
    <t>Nuquí - Chocó</t>
  </si>
  <si>
    <t>Ensenada de Utría</t>
  </si>
  <si>
    <t>22 de mayo de 2017</t>
  </si>
  <si>
    <t>28 de noviembre de 2017</t>
  </si>
  <si>
    <t>Proyecto radicado en Fontur por MinCIT el  2/11/2016. Luego de surtir los procesos de formulación y evaluación, se estructuraron los lineamientos para la contratación</t>
  </si>
  <si>
    <t xml:space="preserve">Nombre del beneficiario </t>
  </si>
  <si>
    <t xml:space="preserve">Actividades a desarrollar </t>
  </si>
  <si>
    <t xml:space="preserve">Resumen del proyecto </t>
  </si>
  <si>
    <t xml:space="preserve">Ubicación del proyecto </t>
  </si>
  <si>
    <t xml:space="preserve">Zona de impacto </t>
  </si>
  <si>
    <t xml:space="preserve">Fecha de inicio </t>
  </si>
  <si>
    <t xml:space="preserve">Fecha terminación </t>
  </si>
  <si>
    <t>Justificación Otrosí</t>
  </si>
  <si>
    <t xml:space="preserve">Informes aportados </t>
  </si>
  <si>
    <t>INVITACION PRIVADA FNTIP-003-2017</t>
  </si>
  <si>
    <t>FNT-023-2017</t>
  </si>
  <si>
    <t xml:space="preserve">SUMINISTRAR E INSTALAR EL SISTEMA DE BOMBEO PARA LA RED CONTRAINCENDIO Y PARA LA RED DE SUMINISTRO DEL PROYECTO “CONSTRUCCIÓN Y REMODELACIÓN DEL CENTRO DE OBRAS Y EXPOSICIONES  EXPOFERIAS MANIZALES”. </t>
  </si>
  <si>
    <t>RICARDO PERAZZA LOPEZ</t>
  </si>
  <si>
    <t>Infimanizales- Municipio de Manizales</t>
  </si>
  <si>
    <t xml:space="preserve">Suministrar e instalar la red  contrato incendios </t>
  </si>
  <si>
    <t>Suministro e instalación del sistema de bombeo para la red contraincendios y para la red de suministro del proyecto Construcción y Remodelación del Centro de Obras y Exposiciones – Expoferias Manizales.</t>
  </si>
  <si>
    <t xml:space="preserve">Manizales- Caldas </t>
  </si>
  <si>
    <t xml:space="preserve">Eje cafetero </t>
  </si>
  <si>
    <t>Proyecto radicado en Fontur por MinCIT el   
28/04/2014. Luego de surtir los procesos de formulación y evaluación, se estructuraron los lineamientos para la contratación</t>
  </si>
  <si>
    <t>A la fecha se han suscrito una modificaciones así: otrosí N°1 aclaración de los certificados de disponibilidad presupuestal.</t>
  </si>
  <si>
    <t>Ninguno</t>
  </si>
  <si>
    <t>INVITACION PRIVADA FNTIP-007-2017</t>
  </si>
  <si>
    <t>FNTC-045-2017</t>
  </si>
  <si>
    <t>REALIZAR LA CONSTRUCCIÓN DE TRES (3) BATERÍAS DE BAÑOS EN LA ISLA DE PROVIDENCIA PARA PROMOVER SU DESARROLLO Y PROYECCIÓN COMO DESTINO TURÍSTICO A NIVEL NACIONAL E INTERNACIONAL</t>
  </si>
  <si>
    <t>JAIME BOTERO MEDINA</t>
  </si>
  <si>
    <t xml:space="preserve">Municipio de Providencia </t>
  </si>
  <si>
    <t xml:space="preserve">Excavaciones, cimentación
Muros en madera
Instalación de sanitarios 
Cubierta e instalación de sistema fotovoltaico 
Pintura </t>
  </si>
  <si>
    <t>Se construyerontres (3) baterías sanitarias en la isla de Providencia, con el propósito de promover el desarrollo y proyección como destino turístico a nivel Nacional e Internacional.</t>
  </si>
  <si>
    <t xml:space="preserve">San Andrés y Providencia </t>
  </si>
  <si>
    <t>Proyecto radicado en Fontur por MinCIT el   
2/03/2015. Luego de surtir los procesos de formulación y evaluación, se estructuraron los lineamientos para la contratación</t>
  </si>
  <si>
    <t xml:space="preserve">Otrosí N°1: Inclusión de obras no previstas </t>
  </si>
  <si>
    <t>INVITACION PRIVADA FNTIP-010-2017</t>
  </si>
  <si>
    <t>FNTC-053-2017</t>
  </si>
  <si>
    <t xml:space="preserve">REALIZAR LA REMODELACIÓN DE LAS OFICINAS DEL MICITIO SEDE SAN ANDRÉS ISLAS. </t>
  </si>
  <si>
    <t>LUIS ANTONIO ROJAS GIRON</t>
  </si>
  <si>
    <t>Ministerio de Comercio, Industria y Turismo</t>
  </si>
  <si>
    <t>Demolición muros y construcción de nuevas divisiones.                                                        
Demolición e instalación de pisos nuevos. Instalación de cielo falso.
Suministro e instalación de luminarias, Señalización y puntos de voz y datos.
Construcción de baños.                               
Instalación de Aire Acondicionado.
Suministro de mobiliario.</t>
  </si>
  <si>
    <t>Se realizó la demolición muros y construcción de nuevas divisiones, demolición e instalación de pisos nuevos, instalación de cielo falso, suministro e instalación de luminarias, señalización, y puntos de voz y datos, construcción de baños, instalación de aire acondicionado y suministro de mobiliario</t>
  </si>
  <si>
    <t>San Andrés</t>
  </si>
  <si>
    <t>Proyecto radicado en Fontur por MinCIT el  16/03/2016. Luego de surtir los procesos de formulación y evaluación, se estructuraron los lineamientos para la contratación</t>
  </si>
  <si>
    <t>Otrosí 1: Adición por $5.694.366, por inclusión de ítems no previstos.</t>
  </si>
  <si>
    <t>INVITACION ABIERTA FNTIA-013-2017</t>
  </si>
  <si>
    <t>FNTC-077-2017</t>
  </si>
  <si>
    <t>REALIZAR LA CONSTRUCCIÓN DE SENDEROS EN CAÑO CRISTALES DEPARTAMENTO DEL META.</t>
  </si>
  <si>
    <t xml:space="preserve">CARLOS ALBERTO GONZALEZ CAMARGO </t>
  </si>
  <si>
    <t>Municipio La Macarena - Meta</t>
  </si>
  <si>
    <t>Construcción de puentes en madera
Mejoramiento de los senderos Mirador Cristalitos, Salto del Águila, Caño Escondido, Los Pianos, Los Pailones y Caño Intermedio
Instalación de barandas en madera, deck mirador. 
Baterías de baños
Tiendas multiusos
Oficina de control 
Zona de calentamiento 
Señales interpretativas</t>
  </si>
  <si>
    <t>Senderos en Caño Cristales con obras conexas en el  Departamento del Meta.</t>
  </si>
  <si>
    <t>La Macarena 
 Meta</t>
  </si>
  <si>
    <t>Municipio La Macarena y Ecoturismo Nacional e Internacional</t>
  </si>
  <si>
    <t>Proyecto radicado en Fontur por MinCIT el  29/11/2016. Luego de surtir los procesos de formulación y evaluación, se estructuraron los lineamientos para la contratación</t>
  </si>
  <si>
    <t xml:space="preserve">Otrosí 1: por el cual se amplía el tiempo por término de 3 meses para la reconstrucción del centro multipropósito de visitantes 
</t>
  </si>
  <si>
    <t>SALDO POR PAGAR CONTRA ACTA DE LIQUIDACIÓN</t>
  </si>
  <si>
    <t>INVITACION ABIERTA FNTIA-031-2017</t>
  </si>
  <si>
    <t>FNTC-141-2017</t>
  </si>
  <si>
    <t xml:space="preserve">CONSTRUCCIÓN DE BASE NÁUTICA Y PUNTO DE EMBARQUE Y DESEMBARQUE EN PUEBLO VIEJO Y NUEVA VENECIA, EN LA CIÉNAGA GRANDE DE SANTA MARTA, MAGDALENA          </t>
  </si>
  <si>
    <t>Gobernación del Magdalena</t>
  </si>
  <si>
    <t xml:space="preserve">Preliminares
Cimentación
Estructuras en Concreto
Instalaciones hidrosanitarias y de gas
Cubierta
Tanques y accesorios
Mampostería
Instalaciones eléctricas
Pañetes
Pisos
Enchapes
Carpinterías
Pintura
Vía de desaceleración
Obras exteriores
Equipamiento cocina restaurante
Vidrios y espejos
Transportes y fletes
Información y señalización
Aseo y varios
</t>
  </si>
  <si>
    <r>
      <t xml:space="preserve">Construcción de plataformas flotantes  localizados en Pueblo Viejo y la plataforma flotante en el Corregimiento de Nueva Venecia en el departamento del Magdalena.
</t>
    </r>
    <r>
      <rPr>
        <u/>
        <sz val="9"/>
        <color theme="1"/>
        <rFont val="Candara"/>
        <family val="2"/>
      </rPr>
      <t/>
    </r>
  </si>
  <si>
    <t>Municipios de Puebloviejo y Sitionuevo- Magdalena</t>
  </si>
  <si>
    <t xml:space="preserve">Municipio de Puebloviejo y Corregimiento de Nueva Venecia en el Municipio de Sitionuevo - Departamento del Magdalena </t>
  </si>
  <si>
    <t>Proyecto radicado en Fontur por MinCIT el  2/12/2016. Luego de surtir los procesos de formulación y evaluación, se estructuraron los lineamientos para la contratación</t>
  </si>
  <si>
    <t>Otrosí No 1:  Descontar el valor del contrato la suma de 28 centavos, con el fin de subir dicho valor a la plataforma Sarlaft, el cual modifica la cláusula séptima VALOR DEL CONTRATO.</t>
  </si>
  <si>
    <t>INVITACION ABIERTA FNTIA-008-2018</t>
  </si>
  <si>
    <t>FNTC-028-2018</t>
  </si>
  <si>
    <t>REALIZAR LA CONSTRUCCIÓN DE LA ETAPA III, MIRADOR COLINA ILUMINADA, MUNICIPIO DE FILANDIA. (DEPARTAMENTO DEL QUINDÍO)</t>
  </si>
  <si>
    <t xml:space="preserve">Filandia - Quindío </t>
  </si>
  <si>
    <t xml:space="preserve">Excavaciones- preliminares
Construcción de senderos 
Cimentaciones
Batería de baños 
Plazoleta 
Bohíos en madera con cubierta en teja asfáltica 
</t>
  </si>
  <si>
    <t>Construcción de senderos en concreto, bohíos, batería de baños y plazoleta central de área comercial</t>
  </si>
  <si>
    <t>Proyecto radicado en Fontur por el municipio el  16/08/2017. Luego de surtir los procesos de formulación y evaluación, se estructuraron los lineamientos para la contratación</t>
  </si>
  <si>
    <t xml:space="preserve">Ninguno </t>
  </si>
  <si>
    <t>INVITACION ABIERTA FNTIA-015-2018</t>
  </si>
  <si>
    <t>FNTC-039-2018</t>
  </si>
  <si>
    <t>REALIZAR LA CONTRUCCIÓN DE SENDEROS EN EL BIOPARQUE DEL MUNICIPIO DE TAME, DEPARTAMENTO DE ARAUCA.</t>
  </si>
  <si>
    <t xml:space="preserve">En proceso de contratación </t>
  </si>
  <si>
    <t xml:space="preserve">Tame - Arauca </t>
  </si>
  <si>
    <t xml:space="preserve">Conformación de sendero  terraplén
Construcción sendero elevado </t>
  </si>
  <si>
    <t xml:space="preserve">
Construcción de sendero para el avistamiento de  aves, con lo cual se pretende lograr la implementación del turismo en el bioparque del municipio de Tame, departamento de Arauca.</t>
  </si>
  <si>
    <t xml:space="preserve">Tame- Arauca </t>
  </si>
  <si>
    <t xml:space="preserve">Departamento
de Arauca </t>
  </si>
  <si>
    <t>Pendiente firma de acta de inicio</t>
  </si>
  <si>
    <t>Proyecto radicado en Fontur por el municipio el  25/07/2017. Luego de surtir los procesos de formulación y evaluación, se estructuraron los lineamientos para la contratación</t>
  </si>
  <si>
    <t>INVITACION ABIERTA FNTIA-017-2018</t>
  </si>
  <si>
    <t>FNTC-044-2018</t>
  </si>
  <si>
    <t>REALIZAR LA CONSTRUCCIÓN DE UNA BASE NÁUTICA MIXTA EN EL MUNICIPIO DE NECOCLÍ (ANTIOQUIA).</t>
  </si>
  <si>
    <t>En ejecución</t>
  </si>
  <si>
    <t>Necoclí - Antioquia</t>
  </si>
  <si>
    <t xml:space="preserve">Excavaciones 
Prospección arqueológica
Pilotaje
Pantalanes 
Estructura 
Obras de urbanismo  </t>
  </si>
  <si>
    <t>Construir la base náutica Mixta en el Municipio de Necoclí.</t>
  </si>
  <si>
    <t xml:space="preserve"> Necoclí- Antioquia </t>
  </si>
  <si>
    <t>Municipio de Necoclí</t>
  </si>
  <si>
    <t>Proyecto radicado en Fontur por MinCIT el  6/07/2017. Luego de surtir los procesos de formulación y evaluación, se estructuraron los lineamientos para la contratación</t>
  </si>
  <si>
    <t xml:space="preserve">Informes  de interventoría </t>
  </si>
  <si>
    <t>INVITACION ABIERTA FNTIA-026-2018</t>
  </si>
  <si>
    <t>FNTC-068-2018</t>
  </si>
  <si>
    <t xml:space="preserve">CONSTRUCCIÓN DE LA PRIMERA FASE PARQUE ARQUEOLÓGICO DE SAN AGUSTÍN, ALTO DE LOS ÍDOLOS, DEPARTAMENTO DEL HUILA. </t>
  </si>
  <si>
    <t>Pendiente Inicio</t>
  </si>
  <si>
    <t>Instituto Colombiano de Antropología e Historia, municipio de 
San Agustín - Huila</t>
  </si>
  <si>
    <t xml:space="preserve">                                                                                                                       Preliminares - demoliciones- desmontes
Cimentación-acero-estructura
Muros repellos y acabados de muros
Cubiertas y cielo rasos
Pisos y enchapes
Instalaciones sanitarias y tanque almacenamiento
Instalaciones hidráulicas y/o gas
Instalaciones eléctricas
Comunicaciones, seguridad, audio
Carpintería metálica y otros
Pinturas
Aparatos sanitarios y otros
Tanque almacenamiento
Exteriores y otros
Paisajismo
Cobertizos y módulos de descanso
Senderos parqueaderos y otros
Museografía y Señalética
Acompañamiento Arqueológico para toda la obra
</t>
  </si>
  <si>
    <t>El proyecto está compuesto por tres zonas diferentes y consiste en la construcción de una plaza de acceso a nivel de la vía, a manera de plataforma de observación, que alberga parqueaderos, cafetería y los módulos de venta, unidos por una rampa que comunica con la parte baja de ésta, donde se ubican la parte administrativa y técnicas, el Aula Salón Múltiple y baterías sanitarias.
Otra zona comprendida por el edificio de los laboratorios de los Arqueólogos y la zona que comprende senderos, módulos de descanso y cobertizos.</t>
  </si>
  <si>
    <t>San José de Isnos  - San Agustín</t>
  </si>
  <si>
    <t>Pendiente firma de acta de incido</t>
  </si>
  <si>
    <t>Proyecto radicado en Fontur por MinCIT el  17/11/2017. Luego de surtir los procesos de formulación y evaluación, se estructuraron los lineamientos para la contratación</t>
  </si>
  <si>
    <t>CONTRATO CEDIDO</t>
  </si>
  <si>
    <t>FNTC-070-2018</t>
  </si>
  <si>
    <t>EL CONTRATISTA SE OBLIGA CON FONADE A REALIZAR LA (sic) LA PRIMERA ETAPA DE LA RESTAURACION INTEGRAL DEL TEATRO SANTA MARTA D.T.C.H DEPARTAMENTO DEL MAGDALENA., DE ACUERDO A LA DESCRIPCION, ESPECIFICACIONES Y DEMAS CONDICIONES ESTABLECIDAS EN LAS REGLAS DE PARTICIPACION, ADENDA (S),  LOS ODCUMENTOS E INFORMACION TECNICA SUMINSTRADA POR FONADE Y LA OFERTA PRESENTADA POR EL CONTRATISTA, TODO LO CUAL HACE PARTE INTEGRAL DEL CONTRATO.</t>
  </si>
  <si>
    <t xml:space="preserve">MAX OJEDA GÓMEZ </t>
  </si>
  <si>
    <t xml:space="preserve">Santa Marta D.T.C.H. </t>
  </si>
  <si>
    <t>Cimentación, estructura
Cubierta, aislamiento acústico
Acabados, suministro e instalación de redes hidrosanitarias, aire acondicionado
Dotación de sillas, ascensores y parte de la mecánica teatral.</t>
  </si>
  <si>
    <t>Construcción y restauración del teatro en Santa Marta D.T.H</t>
  </si>
  <si>
    <t>Magdalena</t>
  </si>
  <si>
    <t>Santa Marta D.T. H</t>
  </si>
  <si>
    <t>Proyecto radicado en Fontur por MinCIT mediante DVT-1227-2011 el  129/12/2011. Luego de surtir los procesos de formulación y evaluación, se estructuraron los lineamientos para la contratación</t>
  </si>
  <si>
    <t xml:space="preserve">Se suscribió cesión de posición contractual para el contrato FNTC-070-2018 
y Otrosí No 3: ampliación plazo de ejecución (17 meses), adición de recursos y balance presupuestal
</t>
  </si>
  <si>
    <t>INVITACION ABIERTA FNTIA-025-2018</t>
  </si>
  <si>
    <t>FNTC-090-2018</t>
  </si>
  <si>
    <t>INFRAESTRUCTURA TURÍSTICA PARA LA CONSOLIDACIÓN DE LA SERRANÍA ALTO DEL NUDO, COMO DESTINO DE TURISMO DE NATURALEZA</t>
  </si>
  <si>
    <t>Gobernación de Risaralda</t>
  </si>
  <si>
    <t>construcción de cuatro (4) Miradores con piso y pérgolas de madera, y su componente paisajístico, con área aproximada de 122 m2 cada uno, así como el suministro, fabricación e instalación de señalización.</t>
  </si>
  <si>
    <t>Construcción de cuatro (4) miradores con piso y pérgolas de madera, y su componente paisajístico, con área aproximada de 122 m2 cada uno, así como el suministro, fabricación e instalación de señalización.</t>
  </si>
  <si>
    <t>Municipio de Dosquebradas</t>
  </si>
  <si>
    <t xml:space="preserve">Pendiente firma acta de inicio </t>
  </si>
  <si>
    <t>Proyecto radicado en Fontur por el Municipio el   
26/07/2017. Luego de surtir los procesos de formulación y evaluación, se estructuraron los lineamientos para la contratación</t>
  </si>
  <si>
    <t>FNTC-097-2018</t>
  </si>
  <si>
    <t>REALIZAR EL PERITAJE TÉCNICO DEL MUELLE JOHNNY CAY Y DEL MUELLE LANCHEROS.</t>
  </si>
  <si>
    <t>MARIA VICTORIA MANJARRES LOPEZ</t>
  </si>
  <si>
    <t>Acompañar a Fontur en la recepción del Muelle Johnny Cay y Muelle Lancheros
Analizar la ingeniería remitida por Fonade para Johnny Cay y Muelle Lancheros.
Revisar y ajustar el presupuesto de ambos proyectos 
Emitir informe de peritaje de ambos proyectos</t>
  </si>
  <si>
    <t>Realizar el peritaje del muelle Johnny Cay y Muelle Lancheros</t>
  </si>
  <si>
    <t xml:space="preserve">Caribe </t>
  </si>
  <si>
    <t>Proyecto radicado en Fontur por MinCIT mediante DVT-701-2011 el 19/08/2011. Luego de surtir los procesos de formulación y evaluación, se estructuraron los lineamientos para la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</si>
</sst>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0;[Red]\-&quot;$&quot;\ #,##0.00"/>
    <numFmt numFmtId="165" formatCode="_-&quot;$&quot;\ * #,##0_-;\-&quot;$&quot;\ * #,##0_-;_-&quot;$&quot;\ *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00_);_(&quot;$&quot;\ * \(#,##0.00\);_(&quot;$&quot;\ * &quot;-&quot;??_);_(@_)"/>
    <numFmt numFmtId="170" formatCode="[$-F800]dddd\,\ mmmm\ dd\,\ yyyy"/>
    <numFmt numFmtId="171" formatCode="&quot;$&quot;\ #,##0"/>
    <numFmt numFmtId="172" formatCode="_(&quot;$&quot;\ * #,##0_);_(&quot;$&quot;\ * \(#,##0\);_(&quot;$&quot;\ * &quot;-&quot;??_);_(@_)"/>
  </numFmts>
  <fonts count="12">
    <font>
      <sz val="11"/>
      <color theme="1"/>
      <name val="Calibri"/>
      <family val="2"/>
      <scheme val="minor"/>
    </font>
    <font>
      <sz val="11"/>
      <color theme="1"/>
      <name val="Calibri"/>
      <family val="2"/>
      <scheme val="minor"/>
    </font>
    <font>
      <sz val="9"/>
      <color rgb="FF000000"/>
      <name val="Arial"/>
      <family val="2"/>
    </font>
    <font>
      <u/>
      <sz val="11"/>
      <color theme="10"/>
      <name val="Calibri"/>
      <family val="2"/>
      <scheme val="minor"/>
    </font>
    <font>
      <u/>
      <sz val="9"/>
      <color theme="1"/>
      <name val="Candara"/>
      <family val="2"/>
    </font>
    <font>
      <b/>
      <sz val="9"/>
      <name val="Futura Std Book"/>
      <family val="2"/>
    </font>
    <font>
      <sz val="9"/>
      <color theme="1"/>
      <name val="Futura Std Book"/>
      <family val="2"/>
    </font>
    <font>
      <b/>
      <sz val="9"/>
      <color theme="1"/>
      <name val="Futura Std Book"/>
      <family val="2"/>
    </font>
    <font>
      <sz val="9"/>
      <name val="Futura Std Book"/>
      <family val="2"/>
    </font>
    <font>
      <u/>
      <sz val="9"/>
      <color theme="1"/>
      <name val="Futura Std Book"/>
      <family val="2"/>
    </font>
    <font>
      <b/>
      <sz val="9"/>
      <color theme="0"/>
      <name val="Futura Std Book"/>
      <family val="2"/>
    </font>
    <font>
      <sz val="9"/>
      <color rgb="FF000000"/>
      <name val="Futura Std Book"/>
      <family val="2"/>
    </font>
  </fonts>
  <fills count="11">
    <fill>
      <patternFill patternType="none"/>
    </fill>
    <fill>
      <patternFill patternType="gray125"/>
    </fill>
    <fill>
      <patternFill patternType="solid">
        <fgColor rgb="FFFFFFFF"/>
        <bgColor indexed="64"/>
      </patternFill>
    </fill>
    <fill>
      <patternFill patternType="solid">
        <fgColor rgb="FFE3F3FF"/>
        <bgColor indexed="64"/>
      </patternFill>
    </fill>
    <fill>
      <patternFill patternType="solid">
        <fgColor theme="4"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7" tint="0.59999389629810485"/>
        <bgColor indexed="64"/>
      </patternFill>
    </fill>
  </fills>
  <borders count="46">
    <border>
      <left/>
      <right/>
      <top/>
      <bottom/>
      <diagonal/>
    </border>
    <border>
      <left/>
      <right/>
      <top/>
      <bottom style="medium">
        <color rgb="FFEDEDED"/>
      </bottom>
      <diagonal/>
    </border>
    <border>
      <left style="medium">
        <color rgb="FFE0E3E5"/>
      </left>
      <right/>
      <top style="medium">
        <color rgb="FFE0E3E5"/>
      </top>
      <bottom style="medium">
        <color rgb="FFEDEDED"/>
      </bottom>
      <diagonal/>
    </border>
    <border>
      <left/>
      <right/>
      <top style="medium">
        <color rgb="FFE0E3E5"/>
      </top>
      <bottom style="medium">
        <color rgb="FFEDEDED"/>
      </bottom>
      <diagonal/>
    </border>
    <border>
      <left style="medium">
        <color rgb="FFE0E3E5"/>
      </left>
      <right/>
      <top/>
      <bottom style="medium">
        <color rgb="FFEDEDED"/>
      </bottom>
      <diagonal/>
    </border>
    <border>
      <left style="medium">
        <color rgb="FFE0E3E5"/>
      </left>
      <right/>
      <top/>
      <bottom style="medium">
        <color rgb="FFE0E3E5"/>
      </bottom>
      <diagonal/>
    </border>
    <border>
      <left/>
      <right/>
      <top/>
      <bottom style="medium">
        <color rgb="FFE0E3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9">
    <xf numFmtId="0" fontId="0" fillId="0" borderId="0"/>
    <xf numFmtId="165" fontId="1" fillId="0" borderId="0" applyFont="0" applyFill="0" applyBorder="0" applyAlignment="0" applyProtection="0"/>
    <xf numFmtId="0" fontId="3" fillId="0" borderId="0" applyNumberForma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cellStyleXfs>
  <cellXfs count="212">
    <xf numFmtId="0" fontId="0" fillId="0" borderId="0" xfId="0"/>
    <xf numFmtId="164" fontId="2" fillId="2" borderId="1" xfId="0" applyNumberFormat="1" applyFont="1" applyFill="1" applyBorder="1" applyAlignment="1">
      <alignment horizontal="right" vertical="center"/>
    </xf>
    <xf numFmtId="164" fontId="2" fillId="3" borderId="1" xfId="0" applyNumberFormat="1" applyFont="1" applyFill="1" applyBorder="1" applyAlignment="1">
      <alignment horizontal="right" vertical="center"/>
    </xf>
    <xf numFmtId="0" fontId="3" fillId="2" borderId="2" xfId="2" applyFill="1" applyBorder="1" applyAlignment="1">
      <alignment vertical="center"/>
    </xf>
    <xf numFmtId="164" fontId="2" fillId="2" borderId="3" xfId="0" applyNumberFormat="1" applyFont="1" applyFill="1" applyBorder="1" applyAlignment="1">
      <alignment horizontal="right" vertical="center"/>
    </xf>
    <xf numFmtId="0" fontId="3" fillId="2" borderId="4" xfId="2" applyFill="1" applyBorder="1" applyAlignment="1">
      <alignment vertical="center"/>
    </xf>
    <xf numFmtId="0" fontId="3" fillId="3" borderId="4" xfId="2" applyFill="1" applyBorder="1" applyAlignment="1">
      <alignment vertical="center"/>
    </xf>
    <xf numFmtId="0" fontId="3" fillId="2" borderId="5" xfId="2" applyFill="1" applyBorder="1" applyAlignment="1">
      <alignment vertical="center"/>
    </xf>
    <xf numFmtId="164" fontId="2" fillId="2" borderId="6" xfId="0" applyNumberFormat="1" applyFont="1" applyFill="1" applyBorder="1" applyAlignment="1">
      <alignment horizontal="right" vertical="center"/>
    </xf>
    <xf numFmtId="0" fontId="3" fillId="2" borderId="3" xfId="2" applyFill="1" applyBorder="1" applyAlignment="1">
      <alignment horizontal="left" vertical="center"/>
    </xf>
    <xf numFmtId="0" fontId="2" fillId="2" borderId="3" xfId="0" applyFont="1" applyFill="1" applyBorder="1" applyAlignment="1">
      <alignment vertical="center"/>
    </xf>
    <xf numFmtId="0" fontId="3" fillId="2" borderId="1" xfId="2" applyFill="1" applyBorder="1" applyAlignment="1">
      <alignment horizontal="left" vertical="center"/>
    </xf>
    <xf numFmtId="0" fontId="2" fillId="2" borderId="1" xfId="0" applyFont="1" applyFill="1" applyBorder="1" applyAlignment="1">
      <alignment vertical="center"/>
    </xf>
    <xf numFmtId="0" fontId="3" fillId="3" borderId="1" xfId="2" applyFill="1" applyBorder="1" applyAlignment="1">
      <alignment horizontal="left" vertical="center"/>
    </xf>
    <xf numFmtId="0" fontId="2" fillId="3" borderId="1" xfId="0" applyFont="1" applyFill="1" applyBorder="1" applyAlignment="1">
      <alignment vertical="center"/>
    </xf>
    <xf numFmtId="0" fontId="3" fillId="2" borderId="6" xfId="2" applyFill="1" applyBorder="1" applyAlignment="1">
      <alignment horizontal="left" vertical="center"/>
    </xf>
    <xf numFmtId="0" fontId="2" fillId="2" borderId="6" xfId="0" applyFont="1" applyFill="1" applyBorder="1" applyAlignment="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6" xfId="0" applyFont="1" applyFill="1" applyBorder="1" applyAlignment="1">
      <alignment horizontal="center" vertical="center"/>
    </xf>
    <xf numFmtId="164" fontId="0" fillId="0" borderId="0" xfId="0" applyNumberFormat="1"/>
    <xf numFmtId="0" fontId="6" fillId="7" borderId="7" xfId="0" applyFont="1" applyFill="1" applyBorder="1" applyAlignment="1">
      <alignment horizontal="center" vertical="center" wrapText="1"/>
    </xf>
    <xf numFmtId="0" fontId="6" fillId="0" borderId="7" xfId="0" applyFont="1" applyBorder="1" applyAlignment="1">
      <alignment horizontal="center" vertical="center" wrapText="1"/>
    </xf>
    <xf numFmtId="15" fontId="6" fillId="0" borderId="7" xfId="0" applyNumberFormat="1" applyFont="1" applyBorder="1" applyAlignment="1">
      <alignment horizontal="center" vertical="center" wrapText="1"/>
    </xf>
    <xf numFmtId="0" fontId="6" fillId="0" borderId="7" xfId="0" applyFont="1" applyBorder="1" applyAlignment="1">
      <alignment horizontal="center" vertical="center"/>
    </xf>
    <xf numFmtId="165" fontId="6" fillId="0" borderId="7" xfId="4" applyFont="1" applyBorder="1" applyAlignment="1">
      <alignment horizontal="center" vertical="center" wrapText="1"/>
    </xf>
    <xf numFmtId="15" fontId="6" fillId="7" borderId="7" xfId="0" applyNumberFormat="1" applyFont="1" applyFill="1" applyBorder="1" applyAlignment="1">
      <alignment horizontal="center" vertical="center" wrapText="1"/>
    </xf>
    <xf numFmtId="0" fontId="6" fillId="0" borderId="7" xfId="0" applyFont="1" applyBorder="1" applyAlignment="1">
      <alignment vertical="center" wrapText="1"/>
    </xf>
    <xf numFmtId="0" fontId="6" fillId="0" borderId="7" xfId="0" applyFont="1" applyBorder="1" applyAlignment="1">
      <alignment horizontal="left" vertical="center" wrapText="1"/>
    </xf>
    <xf numFmtId="0" fontId="6" fillId="0" borderId="0" xfId="0" applyFont="1"/>
    <xf numFmtId="14" fontId="6" fillId="0" borderId="7" xfId="0" applyNumberFormat="1" applyFont="1" applyBorder="1" applyAlignment="1">
      <alignment horizontal="center" vertical="center" wrapText="1"/>
    </xf>
    <xf numFmtId="0" fontId="6" fillId="0" borderId="7" xfId="0" applyFont="1" applyBorder="1" applyAlignment="1">
      <alignment horizontal="justify" vertical="center" wrapText="1"/>
    </xf>
    <xf numFmtId="0" fontId="6" fillId="0" borderId="7" xfId="0" applyFont="1" applyBorder="1" applyAlignment="1">
      <alignment vertical="center"/>
    </xf>
    <xf numFmtId="14" fontId="6" fillId="0" borderId="7" xfId="0" applyNumberFormat="1" applyFont="1" applyBorder="1" applyAlignment="1">
      <alignment horizontal="center" vertical="center"/>
    </xf>
    <xf numFmtId="0" fontId="6" fillId="7" borderId="7" xfId="0" applyFont="1" applyFill="1" applyBorder="1" applyAlignment="1">
      <alignment vertical="center" wrapText="1"/>
    </xf>
    <xf numFmtId="165" fontId="6" fillId="0" borderId="7" xfId="1" applyFont="1" applyBorder="1" applyAlignment="1">
      <alignment horizontal="center" vertical="center" wrapText="1"/>
    </xf>
    <xf numFmtId="0" fontId="11" fillId="0" borderId="7" xfId="0" applyFont="1" applyBorder="1" applyAlignment="1">
      <alignment horizontal="center" vertical="center" wrapText="1"/>
    </xf>
    <xf numFmtId="165" fontId="6" fillId="7" borderId="7" xfId="4" applyFont="1" applyFill="1" applyBorder="1" applyAlignment="1">
      <alignment horizontal="center" vertical="center" wrapText="1"/>
    </xf>
    <xf numFmtId="0" fontId="6" fillId="0" borderId="0" xfId="0" applyFont="1" applyAlignment="1">
      <alignment horizontal="center" vertical="center" wrapText="1"/>
    </xf>
    <xf numFmtId="0" fontId="6" fillId="8" borderId="0" xfId="0" applyFont="1" applyFill="1" applyAlignment="1">
      <alignment horizontal="center" vertical="center" wrapText="1"/>
    </xf>
    <xf numFmtId="170" fontId="6" fillId="7" borderId="7" xfId="0" applyNumberFormat="1" applyFont="1" applyFill="1" applyBorder="1" applyAlignment="1">
      <alignment horizontal="center" vertical="center" wrapText="1"/>
    </xf>
    <xf numFmtId="168" fontId="6" fillId="7" borderId="7" xfId="3"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171" fontId="6" fillId="0" borderId="7" xfId="0" applyNumberFormat="1" applyFont="1" applyBorder="1" applyAlignment="1">
      <alignment horizontal="center" vertical="center" wrapText="1"/>
    </xf>
    <xf numFmtId="172" fontId="11" fillId="0" borderId="7" xfId="7"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justify" vertical="center" wrapText="1"/>
    </xf>
    <xf numFmtId="14" fontId="6" fillId="0" borderId="9" xfId="0" applyNumberFormat="1" applyFont="1" applyBorder="1" applyAlignment="1">
      <alignment horizontal="center" vertical="center" wrapText="1"/>
    </xf>
    <xf numFmtId="0" fontId="6" fillId="0" borderId="0" xfId="0" applyFont="1" applyAlignment="1">
      <alignment vertical="center" wrapText="1"/>
    </xf>
    <xf numFmtId="170" fontId="6" fillId="0" borderId="7" xfId="0" applyNumberFormat="1" applyFont="1" applyBorder="1" applyAlignment="1">
      <alignment horizontal="center" vertical="center" wrapText="1"/>
    </xf>
    <xf numFmtId="165" fontId="6" fillId="0" borderId="7" xfId="0" applyNumberFormat="1" applyFont="1" applyBorder="1" applyAlignment="1">
      <alignment horizontal="center" vertical="center" wrapText="1"/>
    </xf>
    <xf numFmtId="14" fontId="6" fillId="0" borderId="7" xfId="0" applyNumberFormat="1" applyFont="1" applyBorder="1" applyAlignment="1">
      <alignment vertical="center" wrapText="1"/>
    </xf>
    <xf numFmtId="0" fontId="6" fillId="7" borderId="0" xfId="0" applyFont="1" applyFill="1" applyAlignment="1">
      <alignment horizontal="center" vertical="center" wrapText="1"/>
    </xf>
    <xf numFmtId="165" fontId="6" fillId="0" borderId="7" xfId="1" applyFont="1" applyBorder="1" applyAlignment="1">
      <alignment vertical="center"/>
    </xf>
    <xf numFmtId="0" fontId="8" fillId="0" borderId="7" xfId="0" applyFont="1" applyBorder="1" applyAlignment="1">
      <alignment horizontal="center" vertical="center" wrapText="1"/>
    </xf>
    <xf numFmtId="0" fontId="6" fillId="8" borderId="0" xfId="0" applyFont="1" applyFill="1" applyAlignment="1">
      <alignment vertical="center"/>
    </xf>
    <xf numFmtId="14" fontId="6" fillId="7" borderId="7" xfId="0" applyNumberFormat="1" applyFont="1" applyFill="1" applyBorder="1" applyAlignment="1">
      <alignment horizontal="center" vertical="center" wrapText="1"/>
    </xf>
    <xf numFmtId="0" fontId="6" fillId="7" borderId="7" xfId="0" applyFont="1" applyFill="1" applyBorder="1" applyAlignment="1">
      <alignment horizontal="justify" vertical="center" wrapText="1"/>
    </xf>
    <xf numFmtId="165" fontId="6" fillId="7" borderId="7" xfId="1" applyFont="1" applyFill="1" applyBorder="1" applyAlignment="1">
      <alignment horizontal="center" vertical="center" wrapText="1"/>
    </xf>
    <xf numFmtId="0" fontId="6" fillId="7" borderId="7" xfId="1" applyNumberFormat="1" applyFont="1" applyFill="1" applyBorder="1" applyAlignment="1">
      <alignment horizontal="left" vertical="center" wrapText="1"/>
    </xf>
    <xf numFmtId="0" fontId="6" fillId="7" borderId="7" xfId="0" applyFont="1" applyFill="1" applyBorder="1" applyAlignment="1">
      <alignment horizontal="left" vertical="center" wrapText="1"/>
    </xf>
    <xf numFmtId="49" fontId="6" fillId="7" borderId="7" xfId="1" applyNumberFormat="1" applyFont="1" applyFill="1" applyBorder="1" applyAlignment="1">
      <alignment horizontal="center" vertical="center" wrapText="1"/>
    </xf>
    <xf numFmtId="14" fontId="6" fillId="7" borderId="7" xfId="0" applyNumberFormat="1" applyFont="1" applyFill="1" applyBorder="1" applyAlignment="1">
      <alignment vertical="center" wrapText="1"/>
    </xf>
    <xf numFmtId="165" fontId="6" fillId="7" borderId="7" xfId="0" applyNumberFormat="1" applyFont="1" applyFill="1" applyBorder="1" applyAlignment="1">
      <alignment horizontal="center" vertical="center" wrapText="1"/>
    </xf>
    <xf numFmtId="0" fontId="6" fillId="7" borderId="0" xfId="0" applyFont="1" applyFill="1" applyAlignment="1">
      <alignment vertical="center" wrapText="1"/>
    </xf>
    <xf numFmtId="49" fontId="6" fillId="7" borderId="7" xfId="0" applyNumberFormat="1" applyFont="1" applyFill="1" applyBorder="1" applyAlignment="1">
      <alignment horizontal="left" vertical="center" wrapText="1"/>
    </xf>
    <xf numFmtId="14" fontId="6" fillId="0" borderId="10" xfId="0" applyNumberFormat="1" applyFont="1" applyBorder="1" applyAlignment="1">
      <alignment horizontal="center" vertical="center" wrapText="1"/>
    </xf>
    <xf numFmtId="14" fontId="6"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165" fontId="6" fillId="0" borderId="11" xfId="1" applyFont="1" applyBorder="1" applyAlignment="1">
      <alignment horizontal="center" vertical="center" wrapText="1"/>
    </xf>
    <xf numFmtId="171" fontId="6" fillId="0" borderId="11" xfId="0" applyNumberFormat="1" applyFont="1" applyBorder="1" applyAlignment="1">
      <alignment horizontal="center" vertical="center" wrapText="1"/>
    </xf>
    <xf numFmtId="0" fontId="6" fillId="0" borderId="11" xfId="0" applyFont="1" applyBorder="1" applyAlignment="1">
      <alignment horizontal="left" vertical="center" wrapText="1"/>
    </xf>
    <xf numFmtId="165" fontId="6" fillId="0" borderId="11" xfId="0" applyNumberFormat="1" applyFont="1" applyBorder="1" applyAlignment="1">
      <alignment horizontal="center" vertical="center" wrapText="1"/>
    </xf>
    <xf numFmtId="14" fontId="6" fillId="0" borderId="13" xfId="0" applyNumberFormat="1" applyFont="1" applyBorder="1" applyAlignment="1">
      <alignment horizontal="center" vertical="center" wrapText="1"/>
    </xf>
    <xf numFmtId="0" fontId="6" fillId="0" borderId="14" xfId="0" applyFont="1" applyBorder="1" applyAlignment="1">
      <alignment vertical="center"/>
    </xf>
    <xf numFmtId="14" fontId="6" fillId="0" borderId="15" xfId="0" applyNumberFormat="1" applyFont="1" applyBorder="1" applyAlignment="1">
      <alignment horizontal="center" vertical="center" wrapText="1"/>
    </xf>
    <xf numFmtId="14" fontId="6" fillId="7" borderId="15" xfId="0" applyNumberFormat="1" applyFont="1" applyFill="1" applyBorder="1" applyAlignment="1">
      <alignment horizontal="center" vertical="center" wrapText="1"/>
    </xf>
    <xf numFmtId="14" fontId="6" fillId="0" borderId="16" xfId="0" applyNumberFormat="1" applyFont="1" applyBorder="1" applyAlignment="1">
      <alignment horizontal="center" vertical="center" wrapText="1"/>
    </xf>
    <xf numFmtId="14" fontId="6" fillId="0" borderId="17"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Border="1" applyAlignment="1">
      <alignment horizontal="justify" vertical="center" wrapText="1"/>
    </xf>
    <xf numFmtId="0" fontId="6" fillId="0" borderId="17" xfId="0" applyFont="1" applyBorder="1" applyAlignment="1">
      <alignment horizontal="center" vertical="center"/>
    </xf>
    <xf numFmtId="0" fontId="6" fillId="0" borderId="17" xfId="0" applyFont="1" applyBorder="1" applyAlignment="1">
      <alignment vertical="center" wrapText="1"/>
    </xf>
    <xf numFmtId="165" fontId="6" fillId="0" borderId="17" xfId="1" applyFont="1" applyBorder="1" applyAlignment="1">
      <alignment horizontal="center"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5" xfId="0" applyFont="1" applyFill="1" applyBorder="1" applyAlignment="1">
      <alignment horizontal="center" vertical="center" wrapText="1"/>
    </xf>
    <xf numFmtId="165" fontId="6" fillId="0" borderId="12" xfId="1" applyFont="1" applyBorder="1" applyAlignment="1">
      <alignment horizontal="center" vertical="center" wrapText="1"/>
    </xf>
    <xf numFmtId="171" fontId="6" fillId="0" borderId="14" xfId="0" applyNumberFormat="1" applyFont="1" applyBorder="1" applyAlignment="1">
      <alignment horizontal="center" vertical="center" wrapText="1"/>
    </xf>
    <xf numFmtId="165" fontId="6" fillId="0" borderId="14" xfId="1" applyFont="1" applyBorder="1" applyAlignment="1">
      <alignment horizontal="center" vertical="center" wrapText="1"/>
    </xf>
    <xf numFmtId="165" fontId="6" fillId="7" borderId="14" xfId="1" applyFont="1" applyFill="1" applyBorder="1" applyAlignment="1">
      <alignment horizontal="center" vertical="center" wrapText="1"/>
    </xf>
    <xf numFmtId="165" fontId="6" fillId="0" borderId="18" xfId="1" applyFont="1"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7" borderId="26"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15" xfId="0" applyFont="1" applyBorder="1" applyAlignment="1">
      <alignment horizontal="center" vertical="center" wrapText="1"/>
    </xf>
    <xf numFmtId="165" fontId="6" fillId="7" borderId="15" xfId="1" applyFont="1" applyFill="1" applyBorder="1" applyAlignment="1">
      <alignment horizontal="center" vertical="center" wrapText="1"/>
    </xf>
    <xf numFmtId="0" fontId="6" fillId="0" borderId="31" xfId="0" applyFont="1" applyBorder="1" applyAlignment="1">
      <alignment horizontal="center" vertical="center" wrapText="1"/>
    </xf>
    <xf numFmtId="165"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165" fontId="6" fillId="0" borderId="8" xfId="1" applyFont="1" applyBorder="1" applyAlignment="1">
      <alignment horizontal="center" vertical="center" wrapText="1"/>
    </xf>
    <xf numFmtId="0" fontId="10" fillId="4" borderId="9"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6" fillId="0" borderId="14" xfId="0" applyFont="1" applyBorder="1" applyAlignment="1">
      <alignment vertical="center" wrapText="1"/>
    </xf>
    <xf numFmtId="0" fontId="6" fillId="0" borderId="18" xfId="0" applyFont="1" applyBorder="1" applyAlignment="1">
      <alignment vertical="center" wrapText="1"/>
    </xf>
    <xf numFmtId="0" fontId="6" fillId="0" borderId="30" xfId="0" applyFont="1" applyBorder="1" applyAlignment="1">
      <alignment horizontal="center" vertical="center" wrapText="1"/>
    </xf>
    <xf numFmtId="0" fontId="7" fillId="0" borderId="19" xfId="0" applyFont="1" applyBorder="1" applyAlignment="1">
      <alignment vertical="center" wrapText="1"/>
    </xf>
    <xf numFmtId="0" fontId="10" fillId="4" borderId="13"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2" xfId="0" applyFont="1" applyFill="1" applyBorder="1" applyAlignment="1">
      <alignment horizontal="center" vertical="center" wrapText="1"/>
    </xf>
    <xf numFmtId="165" fontId="6" fillId="0" borderId="15"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left" vertical="center" wrapText="1"/>
    </xf>
    <xf numFmtId="14" fontId="6" fillId="0" borderId="17" xfId="0" applyNumberFormat="1" applyFont="1" applyBorder="1" applyAlignment="1">
      <alignment vertical="center" wrapText="1"/>
    </xf>
    <xf numFmtId="165" fontId="6" fillId="0" borderId="35" xfId="0" applyNumberFormat="1" applyFont="1" applyBorder="1" applyAlignment="1">
      <alignment horizontal="center" vertical="center" wrapText="1"/>
    </xf>
    <xf numFmtId="165" fontId="6" fillId="0" borderId="0" xfId="0" applyNumberFormat="1" applyFont="1" applyAlignment="1">
      <alignment vertical="center" wrapText="1"/>
    </xf>
    <xf numFmtId="165" fontId="7" fillId="0" borderId="20" xfId="0" applyNumberFormat="1" applyFont="1" applyBorder="1" applyAlignment="1">
      <alignment vertical="center" wrapText="1"/>
    </xf>
    <xf numFmtId="165" fontId="7" fillId="0" borderId="21" xfId="0" applyNumberFormat="1" applyFont="1" applyBorder="1" applyAlignment="1">
      <alignment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7"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29" xfId="0" applyFont="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0" applyFont="1" applyFill="1" applyBorder="1" applyAlignment="1">
      <alignment vertical="center" wrapText="1"/>
    </xf>
    <xf numFmtId="165" fontId="6" fillId="0" borderId="9" xfId="1" applyFont="1" applyBorder="1" applyAlignment="1">
      <alignment horizontal="center" vertical="center" wrapText="1"/>
    </xf>
    <xf numFmtId="165" fontId="6" fillId="0" borderId="34" xfId="1" applyFont="1" applyBorder="1" applyAlignment="1">
      <alignment horizontal="center" vertical="center" wrapText="1"/>
    </xf>
    <xf numFmtId="0" fontId="7" fillId="0" borderId="22" xfId="0" applyFont="1" applyBorder="1" applyAlignment="1">
      <alignment horizontal="center" vertical="center" wrapText="1"/>
    </xf>
    <xf numFmtId="165" fontId="7" fillId="0" borderId="21" xfId="0" applyNumberFormat="1" applyFont="1" applyBorder="1" applyAlignment="1">
      <alignment vertical="center"/>
    </xf>
    <xf numFmtId="0" fontId="6" fillId="7" borderId="15" xfId="0" applyFont="1" applyFill="1" applyBorder="1" applyAlignment="1">
      <alignment horizontal="center" vertical="center" wrapText="1"/>
    </xf>
    <xf numFmtId="0" fontId="6" fillId="7" borderId="16" xfId="0" applyFont="1" applyFill="1" applyBorder="1" applyAlignment="1">
      <alignment horizontal="center" vertical="center" wrapText="1"/>
    </xf>
    <xf numFmtId="15" fontId="6" fillId="0" borderId="17"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6" fillId="7" borderId="13" xfId="0" applyFont="1" applyFill="1" applyBorder="1" applyAlignment="1">
      <alignment horizontal="center" vertical="center" wrapText="1"/>
    </xf>
    <xf numFmtId="15" fontId="6" fillId="0" borderId="9" xfId="0" applyNumberFormat="1" applyFont="1" applyBorder="1" applyAlignment="1">
      <alignment horizontal="center" vertical="center" wrapText="1"/>
    </xf>
    <xf numFmtId="0" fontId="6" fillId="0" borderId="34" xfId="0" applyFont="1" applyBorder="1" applyAlignment="1">
      <alignment horizontal="center" vertical="center" wrapText="1"/>
    </xf>
    <xf numFmtId="165" fontId="6" fillId="0" borderId="10" xfId="1" applyFont="1" applyBorder="1" applyAlignment="1">
      <alignment vertical="center"/>
    </xf>
    <xf numFmtId="165" fontId="6" fillId="0" borderId="11" xfId="1" applyFont="1" applyBorder="1" applyAlignment="1">
      <alignment vertical="center"/>
    </xf>
    <xf numFmtId="165" fontId="6" fillId="0" borderId="15" xfId="1" applyFont="1" applyBorder="1" applyAlignment="1">
      <alignment vertical="center"/>
    </xf>
    <xf numFmtId="165" fontId="6" fillId="0" borderId="16" xfId="1" applyFont="1" applyBorder="1" applyAlignment="1">
      <alignment vertical="center"/>
    </xf>
    <xf numFmtId="165" fontId="6" fillId="0" borderId="17" xfId="1" applyFont="1" applyBorder="1" applyAlignment="1">
      <alignment vertical="center"/>
    </xf>
    <xf numFmtId="0" fontId="7" fillId="0" borderId="19" xfId="0" applyFont="1" applyBorder="1" applyAlignment="1">
      <alignment horizontal="center" vertical="center"/>
    </xf>
    <xf numFmtId="165" fontId="7" fillId="0" borderId="42" xfId="0" applyNumberFormat="1" applyFont="1" applyBorder="1" applyAlignment="1">
      <alignment vertical="center"/>
    </xf>
    <xf numFmtId="165" fontId="7" fillId="0" borderId="43" xfId="0" applyNumberFormat="1" applyFont="1" applyBorder="1" applyAlignment="1">
      <alignment vertical="center"/>
    </xf>
    <xf numFmtId="165" fontId="7" fillId="0" borderId="21" xfId="0" applyNumberFormat="1" applyFont="1" applyBorder="1" applyAlignment="1">
      <alignment horizontal="center" vertical="center" wrapText="1"/>
    </xf>
    <xf numFmtId="14" fontId="8" fillId="0" borderId="9" xfId="0" applyNumberFormat="1" applyFont="1" applyBorder="1" applyAlignment="1">
      <alignment horizontal="center" vertical="center"/>
    </xf>
    <xf numFmtId="0" fontId="6" fillId="0" borderId="9" xfId="1" applyNumberFormat="1" applyFont="1" applyBorder="1" applyAlignment="1">
      <alignment horizontal="center" vertical="center" wrapText="1"/>
    </xf>
    <xf numFmtId="165" fontId="6" fillId="0" borderId="13" xfId="1" applyFont="1" applyBorder="1" applyAlignment="1">
      <alignment horizontal="center" vertical="center" wrapText="1"/>
    </xf>
    <xf numFmtId="0" fontId="6" fillId="7" borderId="14" xfId="0" applyFont="1" applyFill="1" applyBorder="1" applyAlignment="1">
      <alignment horizontal="left" vertical="center" wrapText="1"/>
    </xf>
    <xf numFmtId="49" fontId="6" fillId="7" borderId="14" xfId="0" applyNumberFormat="1" applyFont="1" applyFill="1" applyBorder="1" applyAlignment="1">
      <alignment horizontal="center" vertical="center" wrapText="1"/>
    </xf>
    <xf numFmtId="165" fontId="6" fillId="7" borderId="16" xfId="4" applyFont="1" applyFill="1" applyBorder="1" applyAlignment="1">
      <alignment horizontal="center" vertical="center" wrapText="1"/>
    </xf>
    <xf numFmtId="165" fontId="6" fillId="7" borderId="17" xfId="4" applyFont="1" applyFill="1" applyBorder="1" applyAlignment="1">
      <alignment horizontal="center" vertical="center" wrapText="1"/>
    </xf>
    <xf numFmtId="0" fontId="6" fillId="7" borderId="17" xfId="0" applyFont="1" applyFill="1" applyBorder="1" applyAlignment="1">
      <alignment horizontal="center" vertical="center" wrapText="1"/>
    </xf>
    <xf numFmtId="15" fontId="6" fillId="7" borderId="17" xfId="0" applyNumberFormat="1" applyFont="1" applyFill="1" applyBorder="1" applyAlignment="1">
      <alignment horizontal="center" vertical="center" wrapText="1"/>
    </xf>
    <xf numFmtId="165" fontId="6" fillId="0" borderId="10" xfId="0" applyNumberFormat="1" applyFont="1" applyBorder="1" applyAlignment="1">
      <alignment horizontal="center" vertical="center" wrapText="1"/>
    </xf>
    <xf numFmtId="165" fontId="6" fillId="7" borderId="15" xfId="0" applyNumberFormat="1" applyFont="1" applyFill="1" applyBorder="1" applyAlignment="1">
      <alignment horizontal="center" vertical="center" wrapText="1"/>
    </xf>
    <xf numFmtId="165" fontId="6" fillId="0" borderId="17" xfId="0" applyNumberFormat="1" applyFont="1" applyBorder="1" applyAlignment="1">
      <alignment horizontal="center" vertical="center" wrapText="1"/>
    </xf>
    <xf numFmtId="165" fontId="7" fillId="0" borderId="20" xfId="0" applyNumberFormat="1" applyFont="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15" fontId="6" fillId="7" borderId="11" xfId="0" applyNumberFormat="1" applyFont="1" applyFill="1" applyBorder="1" applyAlignment="1">
      <alignment horizontal="center" vertical="center" wrapText="1"/>
    </xf>
    <xf numFmtId="165" fontId="7" fillId="0" borderId="44" xfId="0" applyNumberFormat="1" applyFont="1" applyBorder="1" applyAlignment="1">
      <alignment horizontal="center" vertical="center"/>
    </xf>
    <xf numFmtId="165" fontId="7" fillId="0" borderId="42" xfId="0" applyNumberFormat="1" applyFont="1" applyBorder="1" applyAlignment="1">
      <alignment horizontal="center" vertical="center"/>
    </xf>
    <xf numFmtId="165" fontId="6" fillId="0" borderId="43" xfId="0" applyNumberFormat="1" applyFont="1" applyBorder="1" applyAlignment="1">
      <alignment horizontal="center" vertical="center"/>
    </xf>
    <xf numFmtId="165" fontId="6" fillId="0" borderId="15" xfId="1" applyFont="1" applyBorder="1" applyAlignment="1">
      <alignment horizontal="center" vertical="center" wrapText="1"/>
    </xf>
    <xf numFmtId="165" fontId="6" fillId="0" borderId="16" xfId="0" applyNumberFormat="1" applyFont="1" applyBorder="1" applyAlignment="1">
      <alignment horizontal="center" vertical="center" wrapText="1"/>
    </xf>
    <xf numFmtId="0" fontId="0" fillId="0" borderId="0" xfId="0" applyAlignment="1">
      <alignment shrinkToFit="1"/>
    </xf>
    <xf numFmtId="0" fontId="6" fillId="7" borderId="45"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9" borderId="22" xfId="0" applyFont="1" applyFill="1" applyBorder="1" applyAlignment="1">
      <alignment horizontal="center" vertical="center"/>
    </xf>
    <xf numFmtId="0" fontId="5" fillId="9" borderId="23" xfId="0" applyFont="1" applyFill="1" applyBorder="1" applyAlignment="1">
      <alignment horizontal="center" vertical="center"/>
    </xf>
    <xf numFmtId="0" fontId="5" fillId="9" borderId="24" xfId="0" applyFont="1" applyFill="1" applyBorder="1" applyAlignment="1">
      <alignment horizontal="center" vertical="center"/>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6" fillId="0" borderId="0" xfId="0" applyFont="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39" xfId="0" applyFont="1" applyFill="1" applyBorder="1" applyAlignment="1">
      <alignment horizontal="center" vertical="center"/>
    </xf>
    <xf numFmtId="0" fontId="5" fillId="6" borderId="40" xfId="0" applyFont="1" applyFill="1" applyBorder="1" applyAlignment="1">
      <alignment horizontal="center" vertical="center"/>
    </xf>
    <xf numFmtId="0" fontId="5" fillId="6" borderId="41"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7" fillId="10" borderId="22" xfId="0" applyFont="1" applyFill="1" applyBorder="1" applyAlignment="1">
      <alignment horizontal="center" vertical="center"/>
    </xf>
    <xf numFmtId="0" fontId="7" fillId="10" borderId="23" xfId="0" applyFont="1" applyFill="1" applyBorder="1" applyAlignment="1">
      <alignment horizontal="center" vertical="center"/>
    </xf>
    <xf numFmtId="0" fontId="7" fillId="10" borderId="24"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7" fillId="10" borderId="22" xfId="0" applyFont="1" applyFill="1" applyBorder="1" applyAlignment="1">
      <alignment horizontal="center" vertical="center" wrapText="1"/>
    </xf>
    <xf numFmtId="0" fontId="7" fillId="10" borderId="23" xfId="0" applyFont="1" applyFill="1" applyBorder="1" applyAlignment="1">
      <alignment horizontal="center" vertical="center" wrapText="1"/>
    </xf>
    <xf numFmtId="0" fontId="7" fillId="10" borderId="24" xfId="0" applyFont="1" applyFill="1" applyBorder="1" applyAlignment="1">
      <alignment horizontal="center" vertical="center" wrapText="1"/>
    </xf>
    <xf numFmtId="0" fontId="5" fillId="6" borderId="0" xfId="0" applyFont="1" applyFill="1" applyAlignment="1">
      <alignment horizontal="center" vertical="center" wrapText="1"/>
    </xf>
    <xf numFmtId="0" fontId="7" fillId="5"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4" xfId="0" applyFont="1" applyFill="1" applyBorder="1" applyAlignment="1">
      <alignment horizontal="center" vertical="center" wrapText="1"/>
    </xf>
  </cellXfs>
  <cellStyles count="9">
    <cellStyle name="Currency" xfId="3" builtinId="4"/>
    <cellStyle name="Currency [0]" xfId="1" builtinId="7"/>
    <cellStyle name="Hyperlink" xfId="2" builtinId="8"/>
    <cellStyle name="Moneda [0] 2" xfId="4" xr:uid="{00000000-0005-0000-0000-000003000000}"/>
    <cellStyle name="Moneda [0] 3" xfId="5" xr:uid="{00000000-0005-0000-0000-000004000000}"/>
    <cellStyle name="Moneda [0] 4" xfId="8" xr:uid="{00000000-0005-0000-0000-000005000000}"/>
    <cellStyle name="Moneda 2" xfId="7" xr:uid="{00000000-0005-0000-0000-000006000000}"/>
    <cellStyle name="Moneda 3" xfId="6" xr:uid="{00000000-0005-0000-0000-000007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a63.salesforce.com/a08G000001D7WtH/e?srPos=5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18" Type="http://schemas.openxmlformats.org/officeDocument/2006/relationships/hyperlink" Target="https://na63.salesforce.com/a08G000001IUUWY?srPos=54&amp;srKp=a08" TargetMode="External"/><Relationship Id="rId26" Type="http://schemas.openxmlformats.org/officeDocument/2006/relationships/hyperlink" Target="https://na63.salesforce.com/a08G000001naMZ8?srPos=58&amp;srKp=a08" TargetMode="External"/><Relationship Id="rId39" Type="http://schemas.openxmlformats.org/officeDocument/2006/relationships/hyperlink" Target="https://na63.salesforce.com/a08G000000tYq8C/e?srPos=67&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1" Type="http://schemas.openxmlformats.org/officeDocument/2006/relationships/hyperlink" Target="https://na63.salesforce.com/a08G000001LbSVC/e?srPos=56&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4" Type="http://schemas.openxmlformats.org/officeDocument/2006/relationships/hyperlink" Target="https://na63.salesforce.com/a08G000000iVG3m?srPos=64&amp;srKp=a08" TargetMode="External"/><Relationship Id="rId42" Type="http://schemas.openxmlformats.org/officeDocument/2006/relationships/hyperlink" Target="https://na63.salesforce.com/a08G000000wPctE?srPos=68&amp;srKp=a08" TargetMode="External"/><Relationship Id="rId47" Type="http://schemas.openxmlformats.org/officeDocument/2006/relationships/hyperlink" Target="https://na63.salesforce.com/a08G0000016fBgQ/e?srPos=7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50" Type="http://schemas.openxmlformats.org/officeDocument/2006/relationships/hyperlink" Target="https://na63.salesforce.com/a08G0000017nywC?srPos=72&amp;srKp=a08" TargetMode="External"/><Relationship Id="rId7" Type="http://schemas.openxmlformats.org/officeDocument/2006/relationships/hyperlink" Target="https://na63.salesforce.com/a08G0000011EdAP/e?srPos=10&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2" Type="http://schemas.openxmlformats.org/officeDocument/2006/relationships/hyperlink" Target="https://na63.salesforce.com/a08G000001nXn3Z?srPos=5&amp;srKp=a08" TargetMode="External"/><Relationship Id="rId16" Type="http://schemas.openxmlformats.org/officeDocument/2006/relationships/hyperlink" Target="https://na63.salesforce.com/a08G000001DXnGv?srPos=53&amp;srKp=a08" TargetMode="External"/><Relationship Id="rId29" Type="http://schemas.openxmlformats.org/officeDocument/2006/relationships/hyperlink" Target="https://na63.salesforce.com/a08G000001sDB9z/e?srPos=60&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11" Type="http://schemas.openxmlformats.org/officeDocument/2006/relationships/hyperlink" Target="https://na63.salesforce.com/a08G000000iT15O/e?srPos=5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4" Type="http://schemas.openxmlformats.org/officeDocument/2006/relationships/hyperlink" Target="https://na63.salesforce.com/a08G000001ONvi4?srPos=57&amp;srKp=a08" TargetMode="External"/><Relationship Id="rId32" Type="http://schemas.openxmlformats.org/officeDocument/2006/relationships/hyperlink" Target="https://na63.salesforce.com/a08G000001wyvna?srPos=61&amp;srKp=a08" TargetMode="External"/><Relationship Id="rId37" Type="http://schemas.openxmlformats.org/officeDocument/2006/relationships/hyperlink" Target="https://na63.salesforce.com/a08G000000tXncJ/e?srPos=66&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40" Type="http://schemas.openxmlformats.org/officeDocument/2006/relationships/hyperlink" Target="https://na63.salesforce.com/a08G000000tYq8C?srPos=67&amp;srKp=a08" TargetMode="External"/><Relationship Id="rId45" Type="http://schemas.openxmlformats.org/officeDocument/2006/relationships/hyperlink" Target="https://na63.salesforce.com/a08G000000ytWvq/e?srPos=70&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53" Type="http://schemas.openxmlformats.org/officeDocument/2006/relationships/hyperlink" Target="https://na63.salesforce.com/a08G0000013PDt1/e?srPos=83&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5" Type="http://schemas.openxmlformats.org/officeDocument/2006/relationships/hyperlink" Target="https://na63.salesforce.com/a08G000001n8m8p/e?srPos=8&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0" Type="http://schemas.openxmlformats.org/officeDocument/2006/relationships/hyperlink" Target="https://na63.salesforce.com/a08G000001oRjp5?srPos=11&amp;srKp=a08" TargetMode="External"/><Relationship Id="rId19" Type="http://schemas.openxmlformats.org/officeDocument/2006/relationships/hyperlink" Target="https://na63.salesforce.com/a08G000001JDvQq/e?srPos=55&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1" Type="http://schemas.openxmlformats.org/officeDocument/2006/relationships/hyperlink" Target="https://na63.salesforce.com/a08G000001wyvna/e?srPos=6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44" Type="http://schemas.openxmlformats.org/officeDocument/2006/relationships/hyperlink" Target="https://na63.salesforce.com/a08G000000xR0yx?srPos=69&amp;srKp=a08" TargetMode="External"/><Relationship Id="rId52" Type="http://schemas.openxmlformats.org/officeDocument/2006/relationships/hyperlink" Target="https://na63.salesforce.com/a08G0000016fVRy?srPos=73&amp;srKp=a08" TargetMode="External"/><Relationship Id="rId4" Type="http://schemas.openxmlformats.org/officeDocument/2006/relationships/hyperlink" Target="https://na63.salesforce.com/a08G000000jYPif?srPos=7&amp;srKp=a08" TargetMode="External"/><Relationship Id="rId9" Type="http://schemas.openxmlformats.org/officeDocument/2006/relationships/hyperlink" Target="https://na63.salesforce.com/a08G000001oRjp5/e?srPos=11&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4" Type="http://schemas.openxmlformats.org/officeDocument/2006/relationships/hyperlink" Target="https://na63.salesforce.com/a08G000001D7WtH?srPos=52&amp;srKp=a08" TargetMode="External"/><Relationship Id="rId22" Type="http://schemas.openxmlformats.org/officeDocument/2006/relationships/hyperlink" Target="https://na63.salesforce.com/a08G000001LbSVC?srPos=56&amp;srKp=a08" TargetMode="External"/><Relationship Id="rId27" Type="http://schemas.openxmlformats.org/officeDocument/2006/relationships/hyperlink" Target="https://na63.salesforce.com/a08G000001neWlb/e?srPos=59&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0" Type="http://schemas.openxmlformats.org/officeDocument/2006/relationships/hyperlink" Target="https://na63.salesforce.com/a08G000001sDB9z?srPos=60&amp;srKp=a08" TargetMode="External"/><Relationship Id="rId35" Type="http://schemas.openxmlformats.org/officeDocument/2006/relationships/hyperlink" Target="https://na63.salesforce.com/a08G000000qVpW7/e?srPos=65&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43" Type="http://schemas.openxmlformats.org/officeDocument/2006/relationships/hyperlink" Target="https://na63.salesforce.com/a08G000000xR0yx/e?srPos=69&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48" Type="http://schemas.openxmlformats.org/officeDocument/2006/relationships/hyperlink" Target="https://na63.salesforce.com/a08G0000016fBgQ?srPos=71&amp;srKp=a08" TargetMode="External"/><Relationship Id="rId8" Type="http://schemas.openxmlformats.org/officeDocument/2006/relationships/hyperlink" Target="https://na63.salesforce.com/a08G0000011EdAP?srPos=10&amp;srKp=a08" TargetMode="External"/><Relationship Id="rId51" Type="http://schemas.openxmlformats.org/officeDocument/2006/relationships/hyperlink" Target="https://na63.salesforce.com/a08G0000016fVRy/e?srPos=7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 Type="http://schemas.openxmlformats.org/officeDocument/2006/relationships/hyperlink" Target="https://na63.salesforce.com/a08G000000jYPif/e?srPos=7&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2" Type="http://schemas.openxmlformats.org/officeDocument/2006/relationships/hyperlink" Target="https://na63.salesforce.com/a08G000000iT15O?srPos=51&amp;srKp=a08" TargetMode="External"/><Relationship Id="rId17" Type="http://schemas.openxmlformats.org/officeDocument/2006/relationships/hyperlink" Target="https://na63.salesforce.com/a08G000001IUUWY/e?srPos=5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5" Type="http://schemas.openxmlformats.org/officeDocument/2006/relationships/hyperlink" Target="https://na63.salesforce.com/a08G000001naMZ8/e?srPos=58&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3" Type="http://schemas.openxmlformats.org/officeDocument/2006/relationships/hyperlink" Target="https://na63.salesforce.com/a08G000000iVG3m/e?srPos=6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38" Type="http://schemas.openxmlformats.org/officeDocument/2006/relationships/hyperlink" Target="https://na63.salesforce.com/a08G000000tXncJ?srPos=66&amp;srKp=a08" TargetMode="External"/><Relationship Id="rId46" Type="http://schemas.openxmlformats.org/officeDocument/2006/relationships/hyperlink" Target="https://na63.salesforce.com/a08G000000ytWvq?srPos=70&amp;srKp=a08" TargetMode="External"/><Relationship Id="rId20" Type="http://schemas.openxmlformats.org/officeDocument/2006/relationships/hyperlink" Target="https://na63.salesforce.com/a08G000001JDvQq?srPos=55&amp;srKp=a08" TargetMode="External"/><Relationship Id="rId41" Type="http://schemas.openxmlformats.org/officeDocument/2006/relationships/hyperlink" Target="https://na63.salesforce.com/a08G000000wPctE/e?srPos=68&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54" Type="http://schemas.openxmlformats.org/officeDocument/2006/relationships/hyperlink" Target="https://na63.salesforce.com/a08G0000013PDt1?srPos=83&amp;srKp=a08" TargetMode="External"/><Relationship Id="rId1" Type="http://schemas.openxmlformats.org/officeDocument/2006/relationships/hyperlink" Target="https://na63.salesforce.com/a08G000001nXn3Z/e?srPos=5&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6" Type="http://schemas.openxmlformats.org/officeDocument/2006/relationships/hyperlink" Target="https://na63.salesforce.com/a08G000001n8m8p?srPos=8&amp;srKp=a08" TargetMode="External"/><Relationship Id="rId15" Type="http://schemas.openxmlformats.org/officeDocument/2006/relationships/hyperlink" Target="https://na63.salesforce.com/a08G000001DXnGv/e?srPos=5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3" Type="http://schemas.openxmlformats.org/officeDocument/2006/relationships/hyperlink" Target="https://na63.salesforce.com/a08G000001ONvi4/e?srPos=57&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28" Type="http://schemas.openxmlformats.org/officeDocument/2006/relationships/hyperlink" Target="https://na63.salesforce.com/a08G000001neWlb?srPos=59&amp;srKp=a08" TargetMode="External"/><Relationship Id="rId36" Type="http://schemas.openxmlformats.org/officeDocument/2006/relationships/hyperlink" Target="https://na63.salesforce.com/a08G000000qVpW7?srPos=65&amp;srKp=a08" TargetMode="External"/><Relationship Id="rId49" Type="http://schemas.openxmlformats.org/officeDocument/2006/relationships/hyperlink" Target="https://na63.salesforce.com/a08G0000017nywC/e?srPos=7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na63.salesforce.com/a08G000000X3eAD?srPos=30&amp;srKp=a08" TargetMode="External"/><Relationship Id="rId21" Type="http://schemas.openxmlformats.org/officeDocument/2006/relationships/hyperlink" Target="https://na63.salesforce.com/a08G000000SESAQ/e?srPos=2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42" Type="http://schemas.openxmlformats.org/officeDocument/2006/relationships/hyperlink" Target="https://na63.salesforce.com/a08G000000LMrWv?srPos=39&amp;srKp=a08" TargetMode="External"/><Relationship Id="rId47" Type="http://schemas.openxmlformats.org/officeDocument/2006/relationships/hyperlink" Target="https://na63.salesforce.com/a08G000000X45Y5/e?srPos=43&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63" Type="http://schemas.openxmlformats.org/officeDocument/2006/relationships/hyperlink" Target="https://na63.salesforce.com/a08G000000NZFR8/e?srPos=7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68" Type="http://schemas.openxmlformats.org/officeDocument/2006/relationships/hyperlink" Target="https://na63.salesforce.com/a08G000000LMcS7?srPos=76&amp;srKp=a08" TargetMode="External"/><Relationship Id="rId84" Type="http://schemas.openxmlformats.org/officeDocument/2006/relationships/hyperlink" Target="https://na63.salesforce.com/a08G000000ZwL4D?srPos=92&amp;srKp=a08" TargetMode="External"/><Relationship Id="rId16" Type="http://schemas.openxmlformats.org/officeDocument/2006/relationships/hyperlink" Target="https://na63.salesforce.com/a08G000000NYVxU?srPos=25&amp;srKp=a08" TargetMode="External"/><Relationship Id="rId11" Type="http://schemas.openxmlformats.org/officeDocument/2006/relationships/hyperlink" Target="https://na63.salesforce.com/a08G000000I2Hr9/e?srPos=23&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32" Type="http://schemas.openxmlformats.org/officeDocument/2006/relationships/hyperlink" Target="https://na63.salesforce.com/a08G000000X3sYf?srPos=33&amp;srKp=a08" TargetMode="External"/><Relationship Id="rId37" Type="http://schemas.openxmlformats.org/officeDocument/2006/relationships/hyperlink" Target="https://na63.salesforce.com/a08G000000I1gvf/e?srPos=3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53" Type="http://schemas.openxmlformats.org/officeDocument/2006/relationships/hyperlink" Target="https://na63.salesforce.com/a08G000000LK560/e?srPos=4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58" Type="http://schemas.openxmlformats.org/officeDocument/2006/relationships/hyperlink" Target="https://na63.salesforce.com/a08G000000SGjSw?srPos=48&amp;srKp=a08" TargetMode="External"/><Relationship Id="rId74" Type="http://schemas.openxmlformats.org/officeDocument/2006/relationships/hyperlink" Target="https://na63.salesforce.com/a08G000000K3sfs?srPos=79&amp;srKp=a08" TargetMode="External"/><Relationship Id="rId79" Type="http://schemas.openxmlformats.org/officeDocument/2006/relationships/hyperlink" Target="https://na63.salesforce.com/a08G000000K4V2R/e?srPos=88&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5" Type="http://schemas.openxmlformats.org/officeDocument/2006/relationships/hyperlink" Target="https://na63.salesforce.com/a08G000000SESrM/e?srPos=16&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61" Type="http://schemas.openxmlformats.org/officeDocument/2006/relationships/hyperlink" Target="https://na63.salesforce.com/a08G000000SHiCL/e?srPos=6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82" Type="http://schemas.openxmlformats.org/officeDocument/2006/relationships/hyperlink" Target="https://na63.salesforce.com/a08G000000LMyWc?srPos=90&amp;srKp=a08" TargetMode="External"/><Relationship Id="rId19" Type="http://schemas.openxmlformats.org/officeDocument/2006/relationships/hyperlink" Target="https://na63.salesforce.com/a08G000000NYW3K/e?srPos=27&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14" Type="http://schemas.openxmlformats.org/officeDocument/2006/relationships/hyperlink" Target="https://na63.salesforce.com/a08G000000NYW8E?srPos=24&amp;srKp=a08" TargetMode="External"/><Relationship Id="rId22" Type="http://schemas.openxmlformats.org/officeDocument/2006/relationships/hyperlink" Target="https://na63.salesforce.com/a08G000000SESAQ?srPos=28&amp;srKp=a08" TargetMode="External"/><Relationship Id="rId27" Type="http://schemas.openxmlformats.org/officeDocument/2006/relationships/hyperlink" Target="https://na63.salesforce.com/a08G000000SESCS/e?srPos=31&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30" Type="http://schemas.openxmlformats.org/officeDocument/2006/relationships/hyperlink" Target="https://na63.salesforce.com/a08G000000X3Bq9?srPos=32&amp;srKp=a08" TargetMode="External"/><Relationship Id="rId35" Type="http://schemas.openxmlformats.org/officeDocument/2006/relationships/hyperlink" Target="https://na63.salesforce.com/a08G000000ZBtAC/e?srPos=3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43" Type="http://schemas.openxmlformats.org/officeDocument/2006/relationships/hyperlink" Target="https://na63.salesforce.com/a08G000000SET4T/e?srPos=41&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48" Type="http://schemas.openxmlformats.org/officeDocument/2006/relationships/hyperlink" Target="https://na63.salesforce.com/a08G000000X45Y5?srPos=43&amp;srKp=a08" TargetMode="External"/><Relationship Id="rId56" Type="http://schemas.openxmlformats.org/officeDocument/2006/relationships/hyperlink" Target="https://na63.salesforce.com/a08G000000K2cSE?srPos=47&amp;srKp=a08" TargetMode="External"/><Relationship Id="rId64" Type="http://schemas.openxmlformats.org/officeDocument/2006/relationships/hyperlink" Target="https://na63.salesforce.com/a08G000000NZFR8?srPos=74&amp;srKp=a08" TargetMode="External"/><Relationship Id="rId69" Type="http://schemas.openxmlformats.org/officeDocument/2006/relationships/hyperlink" Target="https://na63.salesforce.com/a08G000000H1vh6/e?srPos=77&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77" Type="http://schemas.openxmlformats.org/officeDocument/2006/relationships/hyperlink" Target="https://na63.salesforce.com/a08G000000K3sa4/e?srPos=82&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8" Type="http://schemas.openxmlformats.org/officeDocument/2006/relationships/hyperlink" Target="https://na63.salesforce.com/a08G000000J2ZcP?srPos=18&amp;srKp=a08" TargetMode="External"/><Relationship Id="rId51" Type="http://schemas.openxmlformats.org/officeDocument/2006/relationships/hyperlink" Target="https://na63.salesforce.com/a08G000000LK4mr/e?srPos=4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72" Type="http://schemas.openxmlformats.org/officeDocument/2006/relationships/hyperlink" Target="https://na63.salesforce.com/a08G000000H1s8F?srPos=78&amp;srKp=a08" TargetMode="External"/><Relationship Id="rId80" Type="http://schemas.openxmlformats.org/officeDocument/2006/relationships/hyperlink" Target="https://na63.salesforce.com/a08G000000K4V2R?srPos=88&amp;srKp=a08" TargetMode="External"/><Relationship Id="rId3" Type="http://schemas.openxmlformats.org/officeDocument/2006/relationships/hyperlink" Target="https://na63.salesforce.com/a08G000000SESpX/e?srPos=15&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2" Type="http://schemas.openxmlformats.org/officeDocument/2006/relationships/hyperlink" Target="https://na63.salesforce.com/a08G000000I2Hr9?srPos=23&amp;srKp=a08" TargetMode="External"/><Relationship Id="rId17" Type="http://schemas.openxmlformats.org/officeDocument/2006/relationships/hyperlink" Target="https://na63.salesforce.com/a08G000000SESnQ/e?srPos=2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25" Type="http://schemas.openxmlformats.org/officeDocument/2006/relationships/hyperlink" Target="https://na63.salesforce.com/a08G000000X3eAD/e?srPos=30&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33" Type="http://schemas.openxmlformats.org/officeDocument/2006/relationships/hyperlink" Target="https://na63.salesforce.com/a08G000000X43mi/e?srPos=34&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38" Type="http://schemas.openxmlformats.org/officeDocument/2006/relationships/hyperlink" Target="https://na63.salesforce.com/a08G000000I1gvf?srPos=36&amp;srKp=a08" TargetMode="External"/><Relationship Id="rId46" Type="http://schemas.openxmlformats.org/officeDocument/2006/relationships/hyperlink" Target="https://na63.salesforce.com/a08G000000I2WZ1?srPos=42&amp;srKp=a08" TargetMode="External"/><Relationship Id="rId59" Type="http://schemas.openxmlformats.org/officeDocument/2006/relationships/hyperlink" Target="https://na63.salesforce.com/a08G000000SHlOz/e?srPos=6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TargetMode="External"/><Relationship Id="rId67" Type="http://schemas.openxmlformats.org/officeDocument/2006/relationships/hyperlink" Target="https://na63.salesforce.com/a08G000000LMcS7/e?srPos=76&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20" Type="http://schemas.openxmlformats.org/officeDocument/2006/relationships/hyperlink" Target="https://na63.salesforce.com/a08G000000NYW3K?srPos=27&amp;srKp=a08" TargetMode="External"/><Relationship Id="rId41" Type="http://schemas.openxmlformats.org/officeDocument/2006/relationships/hyperlink" Target="https://na63.salesforce.com/a08G000000LMrWv/e?srPos=39&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54" Type="http://schemas.openxmlformats.org/officeDocument/2006/relationships/hyperlink" Target="https://na63.salesforce.com/a08G000000LK560?srPos=46&amp;srKp=a08" TargetMode="External"/><Relationship Id="rId62" Type="http://schemas.openxmlformats.org/officeDocument/2006/relationships/hyperlink" Target="https://na63.salesforce.com/a08G000000SHiCL?srPos=63&amp;srKp=a08" TargetMode="External"/><Relationship Id="rId70" Type="http://schemas.openxmlformats.org/officeDocument/2006/relationships/hyperlink" Target="https://na63.salesforce.com/a08G000000H1vh6?srPos=77&amp;srKp=a08" TargetMode="External"/><Relationship Id="rId75" Type="http://schemas.openxmlformats.org/officeDocument/2006/relationships/hyperlink" Target="https://na63.salesforce.com/a08G000000K3syN/e?srPos=80&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83" Type="http://schemas.openxmlformats.org/officeDocument/2006/relationships/hyperlink" Target="https://na63.salesforce.com/a08G000000ZwL4D/e?srPos=92&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1" Type="http://schemas.openxmlformats.org/officeDocument/2006/relationships/hyperlink" Target="https://na63.salesforce.com/a08G000000SESzM/e?srPos=13&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6" Type="http://schemas.openxmlformats.org/officeDocument/2006/relationships/hyperlink" Target="https://na63.salesforce.com/a08G000000SESrM?srPos=16&amp;srKp=a08" TargetMode="External"/><Relationship Id="rId15" Type="http://schemas.openxmlformats.org/officeDocument/2006/relationships/hyperlink" Target="https://na63.salesforce.com/a08G000000NYVxU/e?srPos=2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23" Type="http://schemas.openxmlformats.org/officeDocument/2006/relationships/hyperlink" Target="https://na63.salesforce.com/a08G000000SESwU/e?srPos=29&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28" Type="http://schemas.openxmlformats.org/officeDocument/2006/relationships/hyperlink" Target="https://na63.salesforce.com/a08G000000SESCS?srPos=31&amp;srKp=a08" TargetMode="External"/><Relationship Id="rId36" Type="http://schemas.openxmlformats.org/officeDocument/2006/relationships/hyperlink" Target="https://na63.salesforce.com/a08G000000ZBtAC?srPos=35&amp;srKp=a08" TargetMode="External"/><Relationship Id="rId49" Type="http://schemas.openxmlformats.org/officeDocument/2006/relationships/hyperlink" Target="https://na63.salesforce.com/a08G000000SHn4c/e?srPos=44&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57" Type="http://schemas.openxmlformats.org/officeDocument/2006/relationships/hyperlink" Target="https://na63.salesforce.com/a08G000000SGjSw/e?srPos=4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10" Type="http://schemas.openxmlformats.org/officeDocument/2006/relationships/hyperlink" Target="https://na63.salesforce.com/a08G000000ZwQkH?srPos=20&amp;srKp=a08" TargetMode="External"/><Relationship Id="rId31" Type="http://schemas.openxmlformats.org/officeDocument/2006/relationships/hyperlink" Target="https://na63.salesforce.com/a08G000000X3sYf/e?srPos=33&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44" Type="http://schemas.openxmlformats.org/officeDocument/2006/relationships/hyperlink" Target="https://na63.salesforce.com/a08G000000SET4T?srPos=41&amp;srKp=a08" TargetMode="External"/><Relationship Id="rId52" Type="http://schemas.openxmlformats.org/officeDocument/2006/relationships/hyperlink" Target="https://na63.salesforce.com/a08G000000LK4mr?srPos=45&amp;srKp=a08" TargetMode="External"/><Relationship Id="rId60" Type="http://schemas.openxmlformats.org/officeDocument/2006/relationships/hyperlink" Target="https://na63.salesforce.com/a08G000000SHlOz?srPos=62&amp;srKp=a08" TargetMode="External"/><Relationship Id="rId65" Type="http://schemas.openxmlformats.org/officeDocument/2006/relationships/hyperlink" Target="https://na63.salesforce.com/a08G000000LK7ro/e?srPos=75&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73" Type="http://schemas.openxmlformats.org/officeDocument/2006/relationships/hyperlink" Target="https://na63.salesforce.com/a08G000000K3sfs/e?srPos=79&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78" Type="http://schemas.openxmlformats.org/officeDocument/2006/relationships/hyperlink" Target="https://na63.salesforce.com/a08G000000K3sa4?srPos=82&amp;srKp=a08" TargetMode="External"/><Relationship Id="rId81" Type="http://schemas.openxmlformats.org/officeDocument/2006/relationships/hyperlink" Target="https://na63.salesforce.com/a08G000000LMyWc/e?srPos=90&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4" Type="http://schemas.openxmlformats.org/officeDocument/2006/relationships/hyperlink" Target="https://na63.salesforce.com/a08G000000SESpX?srPos=15&amp;srKp=a08" TargetMode="External"/><Relationship Id="rId9" Type="http://schemas.openxmlformats.org/officeDocument/2006/relationships/hyperlink" Target="https://na63.salesforce.com/a08G000000ZwQkH/e?srPos=20&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3" Type="http://schemas.openxmlformats.org/officeDocument/2006/relationships/hyperlink" Target="https://na63.salesforce.com/a08G000000NYW8E/e?srPos=24&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18" Type="http://schemas.openxmlformats.org/officeDocument/2006/relationships/hyperlink" Target="https://na63.salesforce.com/a08G000000SESnQ?srPos=26&amp;srKp=a08" TargetMode="External"/><Relationship Id="rId39" Type="http://schemas.openxmlformats.org/officeDocument/2006/relationships/hyperlink" Target="https://na63.salesforce.com/a08G000000J2ZlI/e?srPos=3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34" Type="http://schemas.openxmlformats.org/officeDocument/2006/relationships/hyperlink" Target="https://na63.salesforce.com/a08G000000X43mi?srPos=34&amp;srKp=a08" TargetMode="External"/><Relationship Id="rId50" Type="http://schemas.openxmlformats.org/officeDocument/2006/relationships/hyperlink" Target="https://na63.salesforce.com/a08G000000SHn4c?srPos=44&amp;srKp=a08" TargetMode="External"/><Relationship Id="rId55" Type="http://schemas.openxmlformats.org/officeDocument/2006/relationships/hyperlink" Target="https://na63.salesforce.com/a08G000000K2cSE/e?srPos=47&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76" Type="http://schemas.openxmlformats.org/officeDocument/2006/relationships/hyperlink" Target="https://na63.salesforce.com/a08G000000K3syN?srPos=80&amp;srKp=a08" TargetMode="External"/><Relationship Id="rId7" Type="http://schemas.openxmlformats.org/officeDocument/2006/relationships/hyperlink" Target="https://na63.salesforce.com/a08G000000J2ZcP/e?srPos=18&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TargetMode="External"/><Relationship Id="rId71" Type="http://schemas.openxmlformats.org/officeDocument/2006/relationships/hyperlink" Target="https://na63.salesforce.com/a08G000000H1s8F/e?srPos=78&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TargetMode="External"/><Relationship Id="rId2" Type="http://schemas.openxmlformats.org/officeDocument/2006/relationships/hyperlink" Target="https://na63.salesforce.com/a08G000000SESzM?srPos=13&amp;srKp=a08" TargetMode="External"/><Relationship Id="rId29" Type="http://schemas.openxmlformats.org/officeDocument/2006/relationships/hyperlink" Target="https://na63.salesforce.com/a08G000000X3Bq9/e?srPos=32&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24" Type="http://schemas.openxmlformats.org/officeDocument/2006/relationships/hyperlink" Target="https://na63.salesforce.com/a08G000000SESwU?srPos=29&amp;srKp=a08" TargetMode="External"/><Relationship Id="rId40" Type="http://schemas.openxmlformats.org/officeDocument/2006/relationships/hyperlink" Target="https://na63.salesforce.com/a08G000000J2ZlI?srPos=38&amp;srKp=a08" TargetMode="External"/><Relationship Id="rId45" Type="http://schemas.openxmlformats.org/officeDocument/2006/relationships/hyperlink" Target="https://na63.salesforce.com/a08G000000I2WZ1/e?srPos=42&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TargetMode="External"/><Relationship Id="rId66" Type="http://schemas.openxmlformats.org/officeDocument/2006/relationships/hyperlink" Target="https://na63.salesforce.com/a08G000000LK7ro?srPos=75&amp;srKp=a0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29"/>
  <sheetViews>
    <sheetView workbookViewId="0" xr3:uid="{AEA406A1-0E4B-5B11-9CD5-51D6E497D94C}">
      <selection activeCell="C23" sqref="C23"/>
    </sheetView>
  </sheetViews>
  <sheetFormatPr defaultColWidth="11.42578125" defaultRowHeight="15"/>
  <cols>
    <col min="1" max="2" width="17.5703125" customWidth="1"/>
    <col min="3" max="3" width="25.85546875" customWidth="1"/>
    <col min="4" max="7" width="17.5703125" customWidth="1"/>
  </cols>
  <sheetData>
    <row r="3" spans="1:7" ht="15.75" thickBot="1">
      <c r="A3" s="5" t="s">
        <v>0</v>
      </c>
      <c r="B3" s="11" t="s">
        <v>1</v>
      </c>
      <c r="C3" s="12" t="s">
        <v>2</v>
      </c>
      <c r="D3" s="12" t="s">
        <v>3</v>
      </c>
      <c r="E3" s="18" t="s">
        <v>4</v>
      </c>
      <c r="F3" s="12" t="s">
        <v>5</v>
      </c>
      <c r="G3" s="1">
        <v>0</v>
      </c>
    </row>
    <row r="4" spans="1:7" ht="15.75" thickBot="1">
      <c r="A4" s="5" t="s">
        <v>0</v>
      </c>
      <c r="B4" s="11" t="s">
        <v>6</v>
      </c>
      <c r="C4" s="12" t="s">
        <v>7</v>
      </c>
      <c r="D4" s="12" t="s">
        <v>3</v>
      </c>
      <c r="E4" s="18" t="s">
        <v>4</v>
      </c>
      <c r="F4" s="12" t="s">
        <v>8</v>
      </c>
      <c r="G4" s="1">
        <v>24534000</v>
      </c>
    </row>
    <row r="5" spans="1:7" ht="15.75" thickBot="1">
      <c r="A5" s="5" t="s">
        <v>0</v>
      </c>
      <c r="B5" s="11" t="s">
        <v>9</v>
      </c>
      <c r="C5" s="12" t="s">
        <v>10</v>
      </c>
      <c r="D5" s="12" t="s">
        <v>3</v>
      </c>
      <c r="E5" s="18" t="s">
        <v>11</v>
      </c>
      <c r="F5" s="12" t="s">
        <v>8</v>
      </c>
      <c r="G5" s="1">
        <v>19627200</v>
      </c>
    </row>
    <row r="6" spans="1:7" ht="15.75" thickBot="1">
      <c r="A6" s="5" t="s">
        <v>0</v>
      </c>
      <c r="B6" s="11" t="s">
        <v>12</v>
      </c>
      <c r="C6" s="12" t="s">
        <v>13</v>
      </c>
      <c r="D6" s="12" t="s">
        <v>3</v>
      </c>
      <c r="E6" s="18" t="s">
        <v>14</v>
      </c>
      <c r="F6" s="12" t="s">
        <v>8</v>
      </c>
      <c r="G6" s="1">
        <v>8549200</v>
      </c>
    </row>
    <row r="7" spans="1:7" ht="15.75" thickBot="1">
      <c r="A7" s="6" t="s">
        <v>0</v>
      </c>
      <c r="B7" s="13" t="s">
        <v>15</v>
      </c>
      <c r="C7" s="14" t="s">
        <v>16</v>
      </c>
      <c r="D7" s="14" t="s">
        <v>3</v>
      </c>
      <c r="E7" s="19" t="s">
        <v>14</v>
      </c>
      <c r="F7" s="14" t="s">
        <v>8</v>
      </c>
      <c r="G7" s="2">
        <v>33524000</v>
      </c>
    </row>
    <row r="8" spans="1:7" ht="15.75" thickBot="1">
      <c r="A8" s="5" t="s">
        <v>0</v>
      </c>
      <c r="B8" s="11" t="s">
        <v>17</v>
      </c>
      <c r="C8" s="12" t="s">
        <v>18</v>
      </c>
      <c r="D8" s="12" t="s">
        <v>3</v>
      </c>
      <c r="E8" s="18" t="s">
        <v>14</v>
      </c>
      <c r="F8" s="12" t="s">
        <v>8</v>
      </c>
      <c r="G8" s="1">
        <v>5092400</v>
      </c>
    </row>
    <row r="9" spans="1:7" ht="15.75" thickBot="1">
      <c r="A9" s="5" t="s">
        <v>0</v>
      </c>
      <c r="B9" s="11" t="s">
        <v>19</v>
      </c>
      <c r="C9" s="12" t="s">
        <v>20</v>
      </c>
      <c r="D9" s="12" t="s">
        <v>3</v>
      </c>
      <c r="E9" s="18" t="s">
        <v>14</v>
      </c>
      <c r="F9" s="12" t="s">
        <v>8</v>
      </c>
      <c r="G9" s="1">
        <v>19858040</v>
      </c>
    </row>
    <row r="10" spans="1:7" ht="15.75" thickBot="1">
      <c r="A10" s="5" t="s">
        <v>0</v>
      </c>
      <c r="B10" s="11" t="s">
        <v>21</v>
      </c>
      <c r="C10" s="12" t="s">
        <v>22</v>
      </c>
      <c r="D10" s="12" t="s">
        <v>3</v>
      </c>
      <c r="E10" s="18" t="s">
        <v>23</v>
      </c>
      <c r="F10" s="12" t="s">
        <v>8</v>
      </c>
      <c r="G10" s="1">
        <v>1781392</v>
      </c>
    </row>
    <row r="11" spans="1:7" ht="15.75" thickBot="1">
      <c r="A11" s="5" t="s">
        <v>0</v>
      </c>
      <c r="B11" s="11" t="s">
        <v>24</v>
      </c>
      <c r="C11" s="12" t="s">
        <v>25</v>
      </c>
      <c r="D11" s="12" t="s">
        <v>3</v>
      </c>
      <c r="E11" s="18" t="s">
        <v>26</v>
      </c>
      <c r="F11" s="12" t="s">
        <v>8</v>
      </c>
      <c r="G11" s="1">
        <v>31992800</v>
      </c>
    </row>
    <row r="12" spans="1:7" ht="15.75" thickBot="1">
      <c r="A12" s="5" t="s">
        <v>0</v>
      </c>
      <c r="B12" s="11" t="s">
        <v>27</v>
      </c>
      <c r="C12" s="12" t="s">
        <v>28</v>
      </c>
      <c r="D12" s="12" t="s">
        <v>3</v>
      </c>
      <c r="E12" s="18" t="s">
        <v>14</v>
      </c>
      <c r="F12" s="12" t="s">
        <v>8</v>
      </c>
      <c r="G12" s="1">
        <v>8089749</v>
      </c>
    </row>
    <row r="13" spans="1:7" ht="15.75" thickBot="1">
      <c r="A13" s="5" t="s">
        <v>0</v>
      </c>
      <c r="B13" s="11" t="s">
        <v>29</v>
      </c>
      <c r="C13" s="12" t="s">
        <v>30</v>
      </c>
      <c r="D13" s="12" t="s">
        <v>3</v>
      </c>
      <c r="E13" s="18" t="s">
        <v>31</v>
      </c>
      <c r="F13" s="12" t="s">
        <v>8</v>
      </c>
      <c r="G13" s="1">
        <v>19627200</v>
      </c>
    </row>
    <row r="14" spans="1:7" ht="15.75" thickBot="1">
      <c r="A14" s="5" t="s">
        <v>0</v>
      </c>
      <c r="B14" s="11" t="s">
        <v>32</v>
      </c>
      <c r="C14" s="12" t="s">
        <v>33</v>
      </c>
      <c r="D14" s="12" t="s">
        <v>3</v>
      </c>
      <c r="E14" s="18" t="s">
        <v>14</v>
      </c>
      <c r="F14" s="12" t="s">
        <v>8</v>
      </c>
      <c r="G14" s="1">
        <v>32442000</v>
      </c>
    </row>
    <row r="15" spans="1:7" ht="15.75" thickBot="1">
      <c r="A15" s="5" t="s">
        <v>0</v>
      </c>
      <c r="B15" s="11" t="s">
        <v>34</v>
      </c>
      <c r="C15" s="12" t="s">
        <v>35</v>
      </c>
      <c r="D15" s="12" t="s">
        <v>3</v>
      </c>
      <c r="E15" s="18" t="s">
        <v>23</v>
      </c>
      <c r="F15" s="12" t="s">
        <v>8</v>
      </c>
      <c r="G15" s="1">
        <v>19627200</v>
      </c>
    </row>
    <row r="16" spans="1:7" ht="15.75" thickBot="1">
      <c r="A16" s="5" t="s">
        <v>0</v>
      </c>
      <c r="B16" s="11" t="s">
        <v>36</v>
      </c>
      <c r="C16" s="12" t="s">
        <v>37</v>
      </c>
      <c r="D16" s="12" t="s">
        <v>3</v>
      </c>
      <c r="E16" s="18" t="s">
        <v>14</v>
      </c>
      <c r="F16" s="12" t="s">
        <v>8</v>
      </c>
      <c r="G16" s="1">
        <v>8004000</v>
      </c>
    </row>
    <row r="17" spans="1:7" ht="15.75" thickBot="1">
      <c r="A17" s="5" t="s">
        <v>0</v>
      </c>
      <c r="B17" s="11" t="s">
        <v>38</v>
      </c>
      <c r="C17" s="12" t="s">
        <v>39</v>
      </c>
      <c r="D17" s="12" t="s">
        <v>3</v>
      </c>
      <c r="E17" s="18" t="s">
        <v>14</v>
      </c>
      <c r="F17" s="12" t="s">
        <v>8</v>
      </c>
      <c r="G17" s="1">
        <v>9268400</v>
      </c>
    </row>
    <row r="18" spans="1:7" ht="15.75" thickBot="1">
      <c r="A18" s="5" t="s">
        <v>0</v>
      </c>
      <c r="B18" s="11" t="s">
        <v>40</v>
      </c>
      <c r="C18" s="12" t="s">
        <v>41</v>
      </c>
      <c r="D18" s="12" t="s">
        <v>3</v>
      </c>
      <c r="E18" s="18" t="s">
        <v>14</v>
      </c>
      <c r="F18" s="12" t="s">
        <v>8</v>
      </c>
      <c r="G18" s="1">
        <v>19627200</v>
      </c>
    </row>
    <row r="19" spans="1:7" ht="15.75" thickBot="1">
      <c r="A19" s="5" t="s">
        <v>0</v>
      </c>
      <c r="B19" s="11" t="s">
        <v>42</v>
      </c>
      <c r="C19" s="12" t="s">
        <v>43</v>
      </c>
      <c r="D19" s="12" t="s">
        <v>3</v>
      </c>
      <c r="E19" s="18" t="s">
        <v>44</v>
      </c>
      <c r="F19" s="12" t="s">
        <v>8</v>
      </c>
      <c r="G19" s="1">
        <v>1560780</v>
      </c>
    </row>
    <row r="20" spans="1:7" ht="15.75" thickBot="1">
      <c r="A20" s="5" t="s">
        <v>0</v>
      </c>
      <c r="B20" s="11" t="s">
        <v>45</v>
      </c>
      <c r="C20" s="12" t="s">
        <v>46</v>
      </c>
      <c r="D20" s="12" t="s">
        <v>3</v>
      </c>
      <c r="E20" s="18" t="s">
        <v>47</v>
      </c>
      <c r="F20" s="12" t="s">
        <v>8</v>
      </c>
      <c r="G20" s="1">
        <v>25984000</v>
      </c>
    </row>
    <row r="21" spans="1:7" ht="15.75" thickBot="1">
      <c r="A21" s="5" t="s">
        <v>0</v>
      </c>
      <c r="B21" s="11" t="s">
        <v>48</v>
      </c>
      <c r="C21" s="12" t="s">
        <v>49</v>
      </c>
      <c r="D21" s="12" t="s">
        <v>3</v>
      </c>
      <c r="E21" s="18" t="s">
        <v>23</v>
      </c>
      <c r="F21" s="12" t="s">
        <v>8</v>
      </c>
      <c r="G21" s="1">
        <v>10000000</v>
      </c>
    </row>
    <row r="22" spans="1:7" ht="15.75" thickBot="1">
      <c r="A22" s="5" t="s">
        <v>0</v>
      </c>
      <c r="B22" s="11" t="s">
        <v>50</v>
      </c>
      <c r="C22" s="12" t="s">
        <v>51</v>
      </c>
      <c r="D22" s="12" t="s">
        <v>3</v>
      </c>
      <c r="E22" s="18" t="s">
        <v>14</v>
      </c>
      <c r="F22" s="12" t="s">
        <v>8</v>
      </c>
      <c r="G22" s="1">
        <v>20543600</v>
      </c>
    </row>
    <row r="23" spans="1:7" ht="15.75" thickBot="1">
      <c r="A23" s="5" t="s">
        <v>0</v>
      </c>
      <c r="B23" s="11" t="s">
        <v>52</v>
      </c>
      <c r="C23" s="12" t="s">
        <v>53</v>
      </c>
      <c r="D23" s="12" t="s">
        <v>3</v>
      </c>
      <c r="E23" s="18" t="s">
        <v>54</v>
      </c>
      <c r="F23" s="12" t="s">
        <v>8</v>
      </c>
      <c r="G23" s="1">
        <v>19627200</v>
      </c>
    </row>
    <row r="24" spans="1:7" ht="15.75" thickBot="1">
      <c r="A24" s="5" t="s">
        <v>0</v>
      </c>
      <c r="B24" s="11" t="s">
        <v>55</v>
      </c>
      <c r="C24" s="12" t="s">
        <v>56</v>
      </c>
      <c r="D24" s="12" t="s">
        <v>3</v>
      </c>
      <c r="E24" s="18" t="s">
        <v>44</v>
      </c>
      <c r="F24" s="12" t="s">
        <v>57</v>
      </c>
      <c r="G24" s="1">
        <v>214653360</v>
      </c>
    </row>
    <row r="25" spans="1:7" ht="15.75" thickBot="1">
      <c r="A25" s="5" t="s">
        <v>0</v>
      </c>
      <c r="B25" s="11" t="s">
        <v>58</v>
      </c>
      <c r="C25" s="12" t="s">
        <v>59</v>
      </c>
      <c r="D25" s="12" t="s">
        <v>3</v>
      </c>
      <c r="E25" s="18" t="s">
        <v>60</v>
      </c>
      <c r="F25" s="12" t="s">
        <v>8</v>
      </c>
      <c r="G25" s="1">
        <v>20543600</v>
      </c>
    </row>
    <row r="26" spans="1:7" ht="15.75" thickBot="1">
      <c r="A26" s="5" t="s">
        <v>0</v>
      </c>
      <c r="B26" s="11" t="s">
        <v>61</v>
      </c>
      <c r="C26" s="12" t="s">
        <v>62</v>
      </c>
      <c r="D26" s="12" t="s">
        <v>3</v>
      </c>
      <c r="E26" s="18" t="s">
        <v>63</v>
      </c>
      <c r="F26" s="12" t="s">
        <v>8</v>
      </c>
      <c r="G26" s="1">
        <v>154860000</v>
      </c>
    </row>
    <row r="27" spans="1:7" ht="15.75" thickBot="1">
      <c r="A27" s="5" t="s">
        <v>0</v>
      </c>
      <c r="B27" s="11" t="s">
        <v>64</v>
      </c>
      <c r="C27" s="12" t="s">
        <v>65</v>
      </c>
      <c r="D27" s="12" t="s">
        <v>3</v>
      </c>
      <c r="E27" s="18" t="s">
        <v>66</v>
      </c>
      <c r="F27" s="12" t="s">
        <v>8</v>
      </c>
      <c r="G27" s="1">
        <v>164731600</v>
      </c>
    </row>
    <row r="28" spans="1:7" ht="15.75" thickBot="1">
      <c r="A28" s="5" t="s">
        <v>0</v>
      </c>
      <c r="B28" s="11" t="s">
        <v>67</v>
      </c>
      <c r="C28" s="12" t="s">
        <v>68</v>
      </c>
      <c r="D28" s="12" t="s">
        <v>3</v>
      </c>
      <c r="E28" s="18" t="s">
        <v>69</v>
      </c>
      <c r="F28" s="12" t="s">
        <v>8</v>
      </c>
      <c r="G28" s="1">
        <v>69999040</v>
      </c>
    </row>
    <row r="29" spans="1:7" ht="15.75" thickBot="1">
      <c r="A29" s="5" t="s">
        <v>0</v>
      </c>
      <c r="B29" s="11" t="s">
        <v>70</v>
      </c>
      <c r="C29" s="12" t="s">
        <v>71</v>
      </c>
      <c r="D29" s="12" t="s">
        <v>3</v>
      </c>
      <c r="E29" s="18" t="s">
        <v>63</v>
      </c>
      <c r="F29" s="12" t="s">
        <v>8</v>
      </c>
      <c r="G29" s="1">
        <v>2262000</v>
      </c>
    </row>
  </sheetData>
  <hyperlinks>
    <hyperlink ref="A24" r:id="rId1" tooltip="Modificar - Registro 6 - CON-00008041" display="https://na63.salesforce.com/a08G000001nXn3Z/e?srPos=5&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0000000}"/>
    <hyperlink ref="B24" r:id="rId2" display="https://na63.salesforce.com/a08G000001nXn3Z?srPos=5&amp;srKp=a08" xr:uid="{00000000-0004-0000-0000-000001000000}"/>
    <hyperlink ref="A3" r:id="rId3" tooltip="Modificar - Registro 8 - CON-00006686" display="https://na63.salesforce.com/a08G000000jYPif/e?srPos=7&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2000000}"/>
    <hyperlink ref="B3" r:id="rId4" display="https://na63.salesforce.com/a08G000000jYPif?srPos=7&amp;srKp=a08" xr:uid="{00000000-0004-0000-0000-000003000000}"/>
    <hyperlink ref="A25" r:id="rId5" tooltip="Modificar - Registro 9 - CON-00008016" display="https://na63.salesforce.com/a08G000001n8m8p/e?srPos=8&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4000000}"/>
    <hyperlink ref="B25" r:id="rId6" display="https://na63.salesforce.com/a08G000001n8m8p?srPos=8&amp;srKp=a08" xr:uid="{00000000-0004-0000-0000-000005000000}"/>
    <hyperlink ref="A12" r:id="rId7" tooltip="Modificar - Registro 11 - CON-00007220" display="https://na63.salesforce.com/a08G0000011EdAP/e?srPos=10&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6000000}"/>
    <hyperlink ref="B12" r:id="rId8" display="https://na63.salesforce.com/a08G0000011EdAP?srPos=10&amp;srKp=a08" xr:uid="{00000000-0004-0000-0000-000007000000}"/>
    <hyperlink ref="A27" r:id="rId9" tooltip="Modificar - Registro 12 - CON-00008119" display="https://na63.salesforce.com/a08G000001oRjp5/e?srPos=11&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000-000008000000}"/>
    <hyperlink ref="B27" r:id="rId10" display="https://na63.salesforce.com/a08G000001oRjp5?srPos=11&amp;srKp=a08" xr:uid="{00000000-0004-0000-0000-000009000000}"/>
    <hyperlink ref="A4" r:id="rId11" tooltip="Modificar - Registro 2 - CON-00006626" display="https://na63.salesforce.com/a08G000000iT15O/e?srPos=5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0A000000}"/>
    <hyperlink ref="B4" r:id="rId12" display="https://na63.salesforce.com/a08G000000iT15O?srPos=51&amp;srKp=a08" xr:uid="{00000000-0004-0000-0000-00000B000000}"/>
    <hyperlink ref="A17" r:id="rId13" tooltip="Modificar - Registro 3 - CON-00007456" display="https://na63.salesforce.com/a08G000001D7WtH/e?srPos=5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0C000000}"/>
    <hyperlink ref="B17" r:id="rId14" display="https://na63.salesforce.com/a08G000001D7WtH?srPos=52&amp;srKp=a08" xr:uid="{00000000-0004-0000-0000-00000D000000}"/>
    <hyperlink ref="A18" r:id="rId15" tooltip="Modificar - Registro 4 - CON-00007489" display="https://na63.salesforce.com/a08G000001DXnGv/e?srPos=5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0E000000}"/>
    <hyperlink ref="B18" r:id="rId16" display="https://na63.salesforce.com/a08G000001DXnGv?srPos=53&amp;srKp=a08" xr:uid="{00000000-0004-0000-0000-00000F000000}"/>
    <hyperlink ref="A19" r:id="rId17" tooltip="Modificar - Registro 5 - CON-00007560" display="https://na63.salesforce.com/a08G000001IUUWY/e?srPos=5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0000000}"/>
    <hyperlink ref="B19" r:id="rId18" display="https://na63.salesforce.com/a08G000001IUUWY?srPos=54&amp;srKp=a08" xr:uid="{00000000-0004-0000-0000-000011000000}"/>
    <hyperlink ref="A20" r:id="rId19" tooltip="Modificar - Registro 6 - CON-00007592" display="https://na63.salesforce.com/a08G000001JDvQq/e?srPos=55&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2000000}"/>
    <hyperlink ref="B20" r:id="rId20" display="https://na63.salesforce.com/a08G000001JDvQq?srPos=55&amp;srKp=a08" xr:uid="{00000000-0004-0000-0000-000013000000}"/>
    <hyperlink ref="A21" r:id="rId21" tooltip="Modificar - Registro 7 - CON-00007650" display="https://na63.salesforce.com/a08G000001LbSVC/e?srPos=56&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4000000}"/>
    <hyperlink ref="B21" r:id="rId22" display="https://na63.salesforce.com/a08G000001LbSVC?srPos=56&amp;srKp=a08" xr:uid="{00000000-0004-0000-0000-000015000000}"/>
    <hyperlink ref="A22" r:id="rId23" tooltip="Modificar - Registro 8 - CON-00007714" display="https://na63.salesforce.com/a08G000001ONvi4/e?srPos=57&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6000000}"/>
    <hyperlink ref="B22" r:id="rId24" display="https://na63.salesforce.com/a08G000001ONvi4?srPos=57&amp;srKp=a08" xr:uid="{00000000-0004-0000-0000-000017000000}"/>
    <hyperlink ref="A23" r:id="rId25" tooltip="Modificar - Registro 9 - CON-00008063" display="https://na63.salesforce.com/a08G000001naMZ8/e?srPos=58&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8000000}"/>
    <hyperlink ref="B23" r:id="rId26" display="https://na63.salesforce.com/a08G000001naMZ8?srPos=58&amp;srKp=a08" xr:uid="{00000000-0004-0000-0000-000019000000}"/>
    <hyperlink ref="A26" r:id="rId27" tooltip="Modificar - Registro 10 - CON-00008069" display="https://na63.salesforce.com/a08G000001neWlb/e?srPos=59&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A000000}"/>
    <hyperlink ref="B26" r:id="rId28" display="https://na63.salesforce.com/a08G000001neWlb?srPos=59&amp;srKp=a08" xr:uid="{00000000-0004-0000-0000-00001B000000}"/>
    <hyperlink ref="A28" r:id="rId29" tooltip="Modificar - Registro 11 - CON-00008205" display="https://na63.salesforce.com/a08G000001sDB9z/e?srPos=60&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C000000}"/>
    <hyperlink ref="B28" r:id="rId30" display="https://na63.salesforce.com/a08G000001sDB9z?srPos=60&amp;srKp=a08" xr:uid="{00000000-0004-0000-0000-00001D000000}"/>
    <hyperlink ref="A29" r:id="rId31" tooltip="Modificar - Registro 12 - CON-00008650" display="https://na63.salesforce.com/a08G000001wyvna/e?srPos=6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1E000000}"/>
    <hyperlink ref="B29" r:id="rId32" display="https://na63.salesforce.com/a08G000001wyvna?srPos=61&amp;srKp=a08" xr:uid="{00000000-0004-0000-0000-00001F000000}"/>
    <hyperlink ref="A5" r:id="rId33" tooltip="Modificar - Registro 15 - CON-00006668" display="https://na63.salesforce.com/a08G000000iVG3m/e?srPos=6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0000000}"/>
    <hyperlink ref="B5" r:id="rId34" display="https://na63.salesforce.com/a08G000000iVG3m?srPos=64&amp;srKp=a08" xr:uid="{00000000-0004-0000-0000-000021000000}"/>
    <hyperlink ref="A6" r:id="rId35" tooltip="Modificar - Registro 16 - CON-00006920" display="https://na63.salesforce.com/a08G000000qVpW7/e?srPos=65&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2000000}"/>
    <hyperlink ref="B6" r:id="rId36" display="https://na63.salesforce.com/a08G000000qVpW7?srPos=65&amp;srKp=a08" xr:uid="{00000000-0004-0000-0000-000023000000}"/>
    <hyperlink ref="A7" r:id="rId37" tooltip="Modificar - Registro 17 - CON-00007059" display="https://na63.salesforce.com/a08G000000tXncJ/e?srPos=66&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4000000}"/>
    <hyperlink ref="B7" r:id="rId38" display="https://na63.salesforce.com/a08G000000tXncJ?srPos=66&amp;srKp=a08" xr:uid="{00000000-0004-0000-0000-000025000000}"/>
    <hyperlink ref="A8" r:id="rId39" tooltip="Modificar - Registro 18 - CON-00007071" display="https://na63.salesforce.com/a08G000000tYq8C/e?srPos=67&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6000000}"/>
    <hyperlink ref="B8" r:id="rId40" display="https://na63.salesforce.com/a08G000000tYq8C?srPos=67&amp;srKp=a08" xr:uid="{00000000-0004-0000-0000-000027000000}"/>
    <hyperlink ref="A9" r:id="rId41" tooltip="Modificar - Registro 19 - CON-00007083" display="https://na63.salesforce.com/a08G000000wPctE/e?srPos=68&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8000000}"/>
    <hyperlink ref="B9" r:id="rId42" display="https://na63.salesforce.com/a08G000000wPctE?srPos=68&amp;srKp=a08" xr:uid="{00000000-0004-0000-0000-000029000000}"/>
    <hyperlink ref="A10" r:id="rId43" tooltip="Modificar - Registro 20 - CON-00007135" display="https://na63.salesforce.com/a08G000000xR0yx/e?srPos=69&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A000000}"/>
    <hyperlink ref="B10" r:id="rId44" display="https://na63.salesforce.com/a08G000000xR0yx?srPos=69&amp;srKp=a08" xr:uid="{00000000-0004-0000-0000-00002B000000}"/>
    <hyperlink ref="A11" r:id="rId45" tooltip="Modificar - Registro 21 - CON-00007184" display="https://na63.salesforce.com/a08G000000ytWvq/e?srPos=70&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C000000}"/>
    <hyperlink ref="B11" r:id="rId46" display="https://na63.salesforce.com/a08G000000ytWvq?srPos=70&amp;srKp=a08" xr:uid="{00000000-0004-0000-0000-00002D000000}"/>
    <hyperlink ref="A14" r:id="rId47" tooltip="Modificar - Registro 22 - CON-00007295" display="https://na63.salesforce.com/a08G0000016fBgQ/e?srPos=71&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2E000000}"/>
    <hyperlink ref="B14" r:id="rId48" display="https://na63.salesforce.com/a08G0000016fBgQ?srPos=71&amp;srKp=a08" xr:uid="{00000000-0004-0000-0000-00002F000000}"/>
    <hyperlink ref="A16" r:id="rId49" tooltip="Modificar - Registro 23 - CON-00007331" display="https://na63.salesforce.com/a08G0000017nywC/e?srPos=7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30000000}"/>
    <hyperlink ref="B16" r:id="rId50" display="https://na63.salesforce.com/a08G0000017nywC?srPos=72&amp;srKp=a08" xr:uid="{00000000-0004-0000-0000-000031000000}"/>
    <hyperlink ref="A15" r:id="rId51" tooltip="Modificar - Registro 24 - CON-00007301" display="https://na63.salesforce.com/a08G0000016fVRy/e?srPos=7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000-000032000000}"/>
    <hyperlink ref="B15" r:id="rId52" display="https://na63.salesforce.com/a08G0000016fVRy?srPos=73&amp;srKp=a08" xr:uid="{00000000-0004-0000-0000-000033000000}"/>
    <hyperlink ref="A13" r:id="rId53" tooltip="Modificar - Registro 9 - CON-00007256" display="https://na63.salesforce.com/a08G0000013PDt1/e?srPos=83&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000-000034000000}"/>
    <hyperlink ref="B13" r:id="rId54" display="https://na63.salesforce.com/a08G0000013PDt1?srPos=83&amp;srKp=a08" xr:uid="{00000000-0004-0000-0000-00003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45"/>
  <sheetViews>
    <sheetView workbookViewId="0" xr3:uid="{958C4451-9541-5A59-BF78-D2F731DF1C81}">
      <selection activeCell="D15" sqref="D15"/>
    </sheetView>
  </sheetViews>
  <sheetFormatPr defaultColWidth="11.42578125" defaultRowHeight="15"/>
  <cols>
    <col min="1" max="2" width="26" customWidth="1"/>
    <col min="3" max="3" width="28.42578125" customWidth="1"/>
    <col min="4" max="7" width="26" customWidth="1"/>
  </cols>
  <sheetData>
    <row r="3" spans="1:7" ht="15.75" thickBot="1">
      <c r="A3" s="7" t="s">
        <v>0</v>
      </c>
      <c r="B3" s="15" t="s">
        <v>72</v>
      </c>
      <c r="C3" s="16" t="s">
        <v>73</v>
      </c>
      <c r="D3" s="16" t="s">
        <v>3</v>
      </c>
      <c r="E3" s="20" t="s">
        <v>74</v>
      </c>
      <c r="F3" s="16" t="s">
        <v>8</v>
      </c>
      <c r="G3" s="8">
        <v>0</v>
      </c>
    </row>
    <row r="4" spans="1:7" ht="15.75" thickBot="1">
      <c r="A4" s="5" t="s">
        <v>0</v>
      </c>
      <c r="B4" s="11" t="s">
        <v>75</v>
      </c>
      <c r="C4" s="12" t="s">
        <v>76</v>
      </c>
      <c r="D4" s="12" t="s">
        <v>3</v>
      </c>
      <c r="E4" s="18" t="s">
        <v>74</v>
      </c>
      <c r="F4" s="12" t="s">
        <v>8</v>
      </c>
      <c r="G4" s="1">
        <v>130002070</v>
      </c>
    </row>
    <row r="5" spans="1:7" ht="15.75" thickBot="1">
      <c r="A5" s="5" t="s">
        <v>0</v>
      </c>
      <c r="B5" s="11" t="s">
        <v>77</v>
      </c>
      <c r="C5" s="12" t="s">
        <v>78</v>
      </c>
      <c r="D5" s="12" t="s">
        <v>3</v>
      </c>
      <c r="E5" s="18" t="s">
        <v>79</v>
      </c>
      <c r="F5" s="12" t="s">
        <v>8</v>
      </c>
      <c r="G5" s="1">
        <v>211052952</v>
      </c>
    </row>
    <row r="6" spans="1:7" ht="15.75" thickBot="1">
      <c r="A6" s="5" t="s">
        <v>0</v>
      </c>
      <c r="B6" s="11" t="s">
        <v>80</v>
      </c>
      <c r="C6" s="12" t="s">
        <v>81</v>
      </c>
      <c r="D6" s="12" t="s">
        <v>3</v>
      </c>
      <c r="E6" s="18" t="s">
        <v>82</v>
      </c>
      <c r="F6" s="12" t="s">
        <v>8</v>
      </c>
      <c r="G6" s="1">
        <v>66866779</v>
      </c>
    </row>
    <row r="7" spans="1:7" ht="15.75" thickBot="1">
      <c r="A7" s="7" t="s">
        <v>0</v>
      </c>
      <c r="B7" s="15" t="s">
        <v>83</v>
      </c>
      <c r="C7" s="16" t="s">
        <v>84</v>
      </c>
      <c r="D7" s="16" t="s">
        <v>3</v>
      </c>
      <c r="E7" s="20" t="s">
        <v>82</v>
      </c>
      <c r="F7" s="16" t="s">
        <v>8</v>
      </c>
      <c r="G7" s="8">
        <v>53263624</v>
      </c>
    </row>
    <row r="8" spans="1:7" ht="15.75" thickBot="1">
      <c r="A8" s="5" t="s">
        <v>0</v>
      </c>
      <c r="B8" s="11" t="s">
        <v>85</v>
      </c>
      <c r="C8" s="12" t="s">
        <v>86</v>
      </c>
      <c r="D8" s="12" t="s">
        <v>3</v>
      </c>
      <c r="E8" s="18" t="s">
        <v>82</v>
      </c>
      <c r="F8" s="12" t="s">
        <v>8</v>
      </c>
      <c r="G8" s="1">
        <v>225094056</v>
      </c>
    </row>
    <row r="9" spans="1:7" ht="15.75" thickBot="1">
      <c r="A9" s="5" t="s">
        <v>0</v>
      </c>
      <c r="B9" s="11" t="s">
        <v>87</v>
      </c>
      <c r="C9" s="12" t="s">
        <v>88</v>
      </c>
      <c r="D9" s="12" t="s">
        <v>3</v>
      </c>
      <c r="E9" s="18" t="s">
        <v>89</v>
      </c>
      <c r="F9" s="12" t="s">
        <v>8</v>
      </c>
      <c r="G9" s="1">
        <v>150938668</v>
      </c>
    </row>
    <row r="10" spans="1:7" ht="15.75" thickBot="1">
      <c r="A10" s="5" t="s">
        <v>0</v>
      </c>
      <c r="B10" s="11" t="s">
        <v>90</v>
      </c>
      <c r="C10" s="12" t="s">
        <v>91</v>
      </c>
      <c r="D10" s="12" t="s">
        <v>3</v>
      </c>
      <c r="E10" s="18" t="s">
        <v>82</v>
      </c>
      <c r="F10" s="12" t="s">
        <v>8</v>
      </c>
      <c r="G10" s="1">
        <v>311295522</v>
      </c>
    </row>
    <row r="11" spans="1:7" ht="15.75" thickBot="1">
      <c r="A11" s="3" t="s">
        <v>0</v>
      </c>
      <c r="B11" s="9" t="s">
        <v>92</v>
      </c>
      <c r="C11" s="10" t="s">
        <v>93</v>
      </c>
      <c r="D11" s="10" t="s">
        <v>3</v>
      </c>
      <c r="E11" s="17" t="s">
        <v>82</v>
      </c>
      <c r="F11" s="10" t="s">
        <v>8</v>
      </c>
      <c r="G11" s="4">
        <v>128046345</v>
      </c>
    </row>
    <row r="12" spans="1:7" ht="15.75" thickBot="1">
      <c r="A12" s="5" t="s">
        <v>0</v>
      </c>
      <c r="B12" s="11" t="s">
        <v>94</v>
      </c>
      <c r="C12" s="12" t="s">
        <v>95</v>
      </c>
      <c r="D12" s="12" t="s">
        <v>3</v>
      </c>
      <c r="E12" s="18" t="s">
        <v>82</v>
      </c>
      <c r="F12" s="12" t="s">
        <v>8</v>
      </c>
      <c r="G12" s="1">
        <v>189137205</v>
      </c>
    </row>
    <row r="13" spans="1:7" ht="15.75" thickBot="1">
      <c r="A13" s="5" t="s">
        <v>0</v>
      </c>
      <c r="B13" s="11" t="s">
        <v>96</v>
      </c>
      <c r="C13" s="12" t="s">
        <v>97</v>
      </c>
      <c r="D13" s="12" t="s">
        <v>3</v>
      </c>
      <c r="E13" s="18" t="s">
        <v>98</v>
      </c>
      <c r="F13" s="12" t="s">
        <v>8</v>
      </c>
      <c r="G13" s="1">
        <v>99991840</v>
      </c>
    </row>
    <row r="14" spans="1:7" ht="15.75" thickBot="1">
      <c r="A14" s="5" t="s">
        <v>0</v>
      </c>
      <c r="B14" s="11" t="s">
        <v>99</v>
      </c>
      <c r="C14" s="12" t="s">
        <v>100</v>
      </c>
      <c r="D14" s="12" t="s">
        <v>3</v>
      </c>
      <c r="E14" s="18" t="s">
        <v>82</v>
      </c>
      <c r="F14" s="12" t="s">
        <v>8</v>
      </c>
      <c r="G14" s="1">
        <v>324331128</v>
      </c>
    </row>
    <row r="15" spans="1:7" ht="15.75" thickBot="1">
      <c r="A15" s="5" t="s">
        <v>0</v>
      </c>
      <c r="B15" s="11" t="s">
        <v>101</v>
      </c>
      <c r="C15" s="12" t="s">
        <v>102</v>
      </c>
      <c r="D15" s="12" t="s">
        <v>3</v>
      </c>
      <c r="E15" s="18" t="s">
        <v>82</v>
      </c>
      <c r="F15" s="12" t="s">
        <v>8</v>
      </c>
      <c r="G15" s="1">
        <v>202310438</v>
      </c>
    </row>
    <row r="16" spans="1:7" ht="15.75" thickBot="1">
      <c r="A16" s="5" t="s">
        <v>0</v>
      </c>
      <c r="B16" s="11" t="s">
        <v>103</v>
      </c>
      <c r="C16" s="12" t="s">
        <v>104</v>
      </c>
      <c r="D16" s="12" t="s">
        <v>3</v>
      </c>
      <c r="E16" s="18" t="s">
        <v>82</v>
      </c>
      <c r="F16" s="12" t="s">
        <v>8</v>
      </c>
      <c r="G16" s="1">
        <v>129761485</v>
      </c>
    </row>
    <row r="17" spans="1:7" ht="15.75" thickBot="1">
      <c r="A17" s="5" t="s">
        <v>0</v>
      </c>
      <c r="B17" s="11" t="s">
        <v>105</v>
      </c>
      <c r="C17" s="12" t="s">
        <v>106</v>
      </c>
      <c r="D17" s="12" t="s">
        <v>3</v>
      </c>
      <c r="E17" s="18" t="s">
        <v>82</v>
      </c>
      <c r="F17" s="12" t="s">
        <v>8</v>
      </c>
      <c r="G17" s="1">
        <v>274097028</v>
      </c>
    </row>
    <row r="18" spans="1:7" ht="15.75" thickBot="1">
      <c r="A18" s="5" t="s">
        <v>0</v>
      </c>
      <c r="B18" s="11" t="s">
        <v>107</v>
      </c>
      <c r="C18" s="12" t="s">
        <v>108</v>
      </c>
      <c r="D18" s="12" t="s">
        <v>3</v>
      </c>
      <c r="E18" s="18" t="s">
        <v>109</v>
      </c>
      <c r="F18" s="12" t="s">
        <v>8</v>
      </c>
      <c r="G18" s="1">
        <v>193419908</v>
      </c>
    </row>
    <row r="19" spans="1:7" ht="15.75" thickBot="1">
      <c r="A19" s="5" t="s">
        <v>0</v>
      </c>
      <c r="B19" s="11" t="s">
        <v>110</v>
      </c>
      <c r="C19" s="12" t="s">
        <v>111</v>
      </c>
      <c r="D19" s="12" t="s">
        <v>3</v>
      </c>
      <c r="E19" s="18" t="s">
        <v>74</v>
      </c>
      <c r="F19" s="12" t="s">
        <v>8</v>
      </c>
      <c r="G19" s="1">
        <v>28273000</v>
      </c>
    </row>
    <row r="20" spans="1:7" ht="15.75" thickBot="1">
      <c r="A20" s="5" t="s">
        <v>0</v>
      </c>
      <c r="B20" s="11" t="s">
        <v>112</v>
      </c>
      <c r="C20" s="12" t="s">
        <v>111</v>
      </c>
      <c r="D20" s="12" t="s">
        <v>3</v>
      </c>
      <c r="E20" s="18" t="s">
        <v>82</v>
      </c>
      <c r="F20" s="12" t="s">
        <v>8</v>
      </c>
      <c r="G20" s="1">
        <v>25000000</v>
      </c>
    </row>
    <row r="21" spans="1:7" ht="15.75" thickBot="1">
      <c r="A21" s="5" t="s">
        <v>0</v>
      </c>
      <c r="B21" s="11" t="s">
        <v>113</v>
      </c>
      <c r="C21" s="12" t="s">
        <v>114</v>
      </c>
      <c r="D21" s="12" t="s">
        <v>3</v>
      </c>
      <c r="E21" s="18" t="s">
        <v>115</v>
      </c>
      <c r="F21" s="12" t="s">
        <v>8</v>
      </c>
      <c r="G21" s="1">
        <v>49279120</v>
      </c>
    </row>
    <row r="22" spans="1:7" ht="15.75" thickBot="1">
      <c r="A22" s="5" t="s">
        <v>0</v>
      </c>
      <c r="B22" s="11" t="s">
        <v>116</v>
      </c>
      <c r="C22" s="12" t="s">
        <v>117</v>
      </c>
      <c r="D22" s="12" t="s">
        <v>3</v>
      </c>
      <c r="E22" s="18" t="s">
        <v>82</v>
      </c>
      <c r="F22" s="12" t="s">
        <v>8</v>
      </c>
      <c r="G22" s="1">
        <v>280660487</v>
      </c>
    </row>
    <row r="23" spans="1:7" ht="15.75" thickBot="1">
      <c r="A23" s="5" t="s">
        <v>0</v>
      </c>
      <c r="B23" s="11" t="s">
        <v>118</v>
      </c>
      <c r="C23" s="12" t="s">
        <v>119</v>
      </c>
      <c r="D23" s="12" t="s">
        <v>3</v>
      </c>
      <c r="E23" s="18" t="s">
        <v>82</v>
      </c>
      <c r="F23" s="12" t="s">
        <v>8</v>
      </c>
      <c r="G23" s="1">
        <v>208028449</v>
      </c>
    </row>
    <row r="24" spans="1:7" ht="15.75" thickBot="1">
      <c r="A24" s="5" t="s">
        <v>0</v>
      </c>
      <c r="B24" s="11" t="s">
        <v>120</v>
      </c>
      <c r="C24" s="12" t="s">
        <v>121</v>
      </c>
      <c r="D24" s="12" t="s">
        <v>3</v>
      </c>
      <c r="E24" s="18" t="s">
        <v>122</v>
      </c>
      <c r="F24" s="12" t="s">
        <v>8</v>
      </c>
      <c r="G24" s="1">
        <v>84927482</v>
      </c>
    </row>
    <row r="25" spans="1:7" ht="15.75" thickBot="1">
      <c r="A25" s="5" t="s">
        <v>0</v>
      </c>
      <c r="B25" s="11" t="s">
        <v>123</v>
      </c>
      <c r="C25" s="12" t="s">
        <v>124</v>
      </c>
      <c r="D25" s="12" t="s">
        <v>3</v>
      </c>
      <c r="E25" s="18" t="s">
        <v>82</v>
      </c>
      <c r="F25" s="12" t="s">
        <v>8</v>
      </c>
      <c r="G25" s="1">
        <v>53987560</v>
      </c>
    </row>
    <row r="26" spans="1:7" ht="15.75" thickBot="1">
      <c r="A26" s="7" t="s">
        <v>0</v>
      </c>
      <c r="B26" s="15" t="s">
        <v>125</v>
      </c>
      <c r="C26" s="16" t="s">
        <v>126</v>
      </c>
      <c r="D26" s="16" t="s">
        <v>3</v>
      </c>
      <c r="E26" s="20" t="s">
        <v>127</v>
      </c>
      <c r="F26" s="16" t="s">
        <v>8</v>
      </c>
      <c r="G26" s="8">
        <v>20145400</v>
      </c>
    </row>
    <row r="27" spans="1:7" ht="15.75" thickBot="1">
      <c r="A27" s="5" t="s">
        <v>0</v>
      </c>
      <c r="B27" s="11" t="s">
        <v>128</v>
      </c>
      <c r="C27" s="12" t="s">
        <v>129</v>
      </c>
      <c r="D27" s="12" t="s">
        <v>3</v>
      </c>
      <c r="E27" s="18" t="s">
        <v>130</v>
      </c>
      <c r="F27" s="12" t="s">
        <v>8</v>
      </c>
      <c r="G27" s="1">
        <v>39959471</v>
      </c>
    </row>
    <row r="28" spans="1:7" ht="15.75" thickBot="1">
      <c r="A28" s="5" t="s">
        <v>0</v>
      </c>
      <c r="B28" s="11" t="s">
        <v>131</v>
      </c>
      <c r="C28" s="12" t="s">
        <v>129</v>
      </c>
      <c r="D28" s="12" t="s">
        <v>3</v>
      </c>
      <c r="E28" s="18" t="s">
        <v>132</v>
      </c>
      <c r="F28" s="12" t="s">
        <v>8</v>
      </c>
      <c r="G28" s="1">
        <v>39959471</v>
      </c>
    </row>
    <row r="29" spans="1:7" ht="15.75" thickBot="1">
      <c r="A29" s="5" t="s">
        <v>0</v>
      </c>
      <c r="B29" s="11" t="s">
        <v>133</v>
      </c>
      <c r="C29" s="12" t="s">
        <v>134</v>
      </c>
      <c r="D29" s="12" t="s">
        <v>3</v>
      </c>
      <c r="E29" s="18" t="s">
        <v>127</v>
      </c>
      <c r="F29" s="12" t="s">
        <v>8</v>
      </c>
      <c r="G29" s="1">
        <v>64284745</v>
      </c>
    </row>
    <row r="30" spans="1:7" ht="15.75" thickBot="1">
      <c r="A30" s="5" t="s">
        <v>0</v>
      </c>
      <c r="B30" s="11" t="s">
        <v>135</v>
      </c>
      <c r="C30" s="12" t="s">
        <v>136</v>
      </c>
      <c r="D30" s="12" t="s">
        <v>3</v>
      </c>
      <c r="E30" s="18" t="s">
        <v>137</v>
      </c>
      <c r="F30" s="12" t="s">
        <v>8</v>
      </c>
      <c r="G30" s="1">
        <v>34632554</v>
      </c>
    </row>
    <row r="31" spans="1:7" ht="15.75" thickBot="1">
      <c r="A31" s="5" t="s">
        <v>0</v>
      </c>
      <c r="B31" s="11" t="s">
        <v>138</v>
      </c>
      <c r="C31" s="12" t="s">
        <v>139</v>
      </c>
      <c r="D31" s="12" t="s">
        <v>3</v>
      </c>
      <c r="E31" s="18" t="s">
        <v>127</v>
      </c>
      <c r="F31" s="12" t="s">
        <v>8</v>
      </c>
      <c r="G31" s="1">
        <v>47331809</v>
      </c>
    </row>
    <row r="32" spans="1:7" ht="15.75" thickBot="1">
      <c r="A32" s="5" t="s">
        <v>0</v>
      </c>
      <c r="B32" s="11" t="s">
        <v>140</v>
      </c>
      <c r="C32" s="12" t="s">
        <v>141</v>
      </c>
      <c r="D32" s="12" t="s">
        <v>3</v>
      </c>
      <c r="E32" s="18" t="s">
        <v>127</v>
      </c>
      <c r="F32" s="12" t="s">
        <v>8</v>
      </c>
      <c r="G32" s="1">
        <v>41278465</v>
      </c>
    </row>
    <row r="33" spans="1:7" ht="15.75" thickBot="1">
      <c r="A33" s="5" t="s">
        <v>0</v>
      </c>
      <c r="B33" s="11" t="s">
        <v>142</v>
      </c>
      <c r="C33" s="12" t="s">
        <v>143</v>
      </c>
      <c r="D33" s="12" t="s">
        <v>3</v>
      </c>
      <c r="E33" s="18" t="s">
        <v>127</v>
      </c>
      <c r="F33" s="12" t="s">
        <v>8</v>
      </c>
      <c r="G33" s="1">
        <v>76723328</v>
      </c>
    </row>
    <row r="34" spans="1:7" ht="15.75" thickBot="1">
      <c r="A34" s="5" t="s">
        <v>0</v>
      </c>
      <c r="B34" s="11" t="s">
        <v>144</v>
      </c>
      <c r="C34" s="12" t="s">
        <v>145</v>
      </c>
      <c r="D34" s="12" t="s">
        <v>3</v>
      </c>
      <c r="E34" s="18" t="s">
        <v>137</v>
      </c>
      <c r="F34" s="12" t="s">
        <v>8</v>
      </c>
      <c r="G34" s="1">
        <v>151033740</v>
      </c>
    </row>
    <row r="35" spans="1:7" ht="15.75" thickBot="1">
      <c r="A35" s="5" t="s">
        <v>0</v>
      </c>
      <c r="B35" s="11" t="s">
        <v>146</v>
      </c>
      <c r="C35" s="12" t="s">
        <v>147</v>
      </c>
      <c r="D35" s="12" t="s">
        <v>3</v>
      </c>
      <c r="E35" s="18" t="s">
        <v>127</v>
      </c>
      <c r="F35" s="12" t="s">
        <v>8</v>
      </c>
      <c r="G35" s="1">
        <v>504000000</v>
      </c>
    </row>
    <row r="36" spans="1:7" ht="15.75" thickBot="1">
      <c r="A36" s="5" t="s">
        <v>0</v>
      </c>
      <c r="B36" s="11" t="s">
        <v>148</v>
      </c>
      <c r="C36" s="12" t="s">
        <v>147</v>
      </c>
      <c r="D36" s="12" t="s">
        <v>3</v>
      </c>
      <c r="E36" s="18" t="s">
        <v>149</v>
      </c>
      <c r="F36" s="12" t="s">
        <v>8</v>
      </c>
      <c r="G36" s="1">
        <v>504278229</v>
      </c>
    </row>
    <row r="37" spans="1:7" ht="15.75" thickBot="1">
      <c r="A37" s="5" t="s">
        <v>0</v>
      </c>
      <c r="B37" s="11" t="s">
        <v>150</v>
      </c>
      <c r="C37" s="12" t="s">
        <v>151</v>
      </c>
      <c r="D37" s="12" t="s">
        <v>3</v>
      </c>
      <c r="E37" s="18" t="s">
        <v>127</v>
      </c>
      <c r="F37" s="12" t="s">
        <v>8</v>
      </c>
      <c r="G37" s="1">
        <v>226014435</v>
      </c>
    </row>
    <row r="38" spans="1:7" ht="15.75" thickBot="1">
      <c r="A38" s="5" t="s">
        <v>0</v>
      </c>
      <c r="B38" s="11" t="s">
        <v>152</v>
      </c>
      <c r="C38" s="12" t="s">
        <v>153</v>
      </c>
      <c r="D38" s="12" t="s">
        <v>3</v>
      </c>
      <c r="E38" s="18" t="s">
        <v>154</v>
      </c>
      <c r="F38" s="12" t="s">
        <v>8</v>
      </c>
      <c r="G38" s="1">
        <v>32515491</v>
      </c>
    </row>
    <row r="39" spans="1:7" ht="15.75" thickBot="1">
      <c r="A39" s="3" t="s">
        <v>0</v>
      </c>
      <c r="B39" s="9" t="s">
        <v>155</v>
      </c>
      <c r="C39" s="10" t="s">
        <v>156</v>
      </c>
      <c r="D39" s="10" t="s">
        <v>3</v>
      </c>
      <c r="E39" s="17" t="s">
        <v>127</v>
      </c>
      <c r="F39" s="10" t="s">
        <v>8</v>
      </c>
      <c r="G39" s="4">
        <v>141104903</v>
      </c>
    </row>
    <row r="40" spans="1:7" ht="15.75" thickBot="1">
      <c r="A40" s="5" t="s">
        <v>0</v>
      </c>
      <c r="B40" s="11" t="s">
        <v>157</v>
      </c>
      <c r="C40" s="12" t="s">
        <v>158</v>
      </c>
      <c r="D40" s="12" t="s">
        <v>3</v>
      </c>
      <c r="E40" s="18" t="s">
        <v>159</v>
      </c>
      <c r="F40" s="12" t="s">
        <v>8</v>
      </c>
      <c r="G40" s="1">
        <v>36596957</v>
      </c>
    </row>
    <row r="41" spans="1:7" ht="15.75" thickBot="1">
      <c r="A41" s="5" t="s">
        <v>0</v>
      </c>
      <c r="B41" s="11" t="s">
        <v>160</v>
      </c>
      <c r="C41" s="12" t="s">
        <v>161</v>
      </c>
      <c r="D41" s="12" t="s">
        <v>3</v>
      </c>
      <c r="E41" s="18" t="s">
        <v>127</v>
      </c>
      <c r="F41" s="12" t="s">
        <v>8</v>
      </c>
      <c r="G41" s="1">
        <v>238931653</v>
      </c>
    </row>
    <row r="42" spans="1:7" ht="15.75" thickBot="1">
      <c r="A42" s="5" t="s">
        <v>0</v>
      </c>
      <c r="B42" s="11" t="s">
        <v>162</v>
      </c>
      <c r="C42" s="12" t="s">
        <v>163</v>
      </c>
      <c r="D42" s="12" t="s">
        <v>3</v>
      </c>
      <c r="E42" s="18" t="s">
        <v>127</v>
      </c>
      <c r="F42" s="12" t="s">
        <v>8</v>
      </c>
      <c r="G42" s="1">
        <v>6769180</v>
      </c>
    </row>
    <row r="43" spans="1:7" ht="15.75" thickBot="1">
      <c r="A43" s="5" t="s">
        <v>0</v>
      </c>
      <c r="B43" s="11" t="s">
        <v>164</v>
      </c>
      <c r="C43" s="12" t="s">
        <v>165</v>
      </c>
      <c r="D43" s="12" t="s">
        <v>3</v>
      </c>
      <c r="E43" s="18" t="s">
        <v>127</v>
      </c>
      <c r="F43" s="12" t="s">
        <v>8</v>
      </c>
      <c r="G43" s="1">
        <v>136690224</v>
      </c>
    </row>
    <row r="44" spans="1:7" ht="15.75" thickBot="1">
      <c r="A44" s="5" t="s">
        <v>0</v>
      </c>
      <c r="B44" s="11" t="s">
        <v>166</v>
      </c>
      <c r="C44" s="12" t="s">
        <v>167</v>
      </c>
      <c r="D44" s="12" t="s">
        <v>3</v>
      </c>
      <c r="E44" s="18" t="s">
        <v>127</v>
      </c>
      <c r="F44" s="12" t="s">
        <v>8</v>
      </c>
      <c r="G44" s="1">
        <v>190173764</v>
      </c>
    </row>
    <row r="45" spans="1:7">
      <c r="G45" s="21">
        <f>SUM(G4:G44)</f>
        <v>5952188965</v>
      </c>
    </row>
  </sheetData>
  <autoFilter ref="A3:H3" xr:uid="{00000000-0009-0000-0000-000001000000}">
    <sortState ref="A4:H44">
      <sortCondition ref="C3"/>
    </sortState>
  </autoFilter>
  <hyperlinks>
    <hyperlink ref="A32" r:id="rId1" tooltip="Modificar - Registro 14 - CON-00005831" display="https://na63.salesforce.com/a08G000000SESzM/e?srPos=13&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0000000}"/>
    <hyperlink ref="B32" r:id="rId2" display="https://na63.salesforce.com/a08G000000SESzM?srPos=13&amp;srKp=a08" xr:uid="{00000000-0004-0000-0100-000001000000}"/>
    <hyperlink ref="A29" r:id="rId3" tooltip="Modificar - Registro 16 - CON-00005828" display="https://na63.salesforce.com/a08G000000SESpX/e?srPos=15&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2000000}"/>
    <hyperlink ref="B29" r:id="rId4" display="https://na63.salesforce.com/a08G000000SESpX?srPos=15&amp;srKp=a08" xr:uid="{00000000-0004-0000-0100-000003000000}"/>
    <hyperlink ref="A30" r:id="rId5" tooltip="Modificar - Registro 17 - CON-00005829" display="https://na63.salesforce.com/a08G000000SESrM/e?srPos=16&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4000000}"/>
    <hyperlink ref="B30" r:id="rId6" display="https://na63.salesforce.com/a08G000000SESrM?srPos=16&amp;srKp=a08" xr:uid="{00000000-0004-0000-0100-000005000000}"/>
    <hyperlink ref="A9" r:id="rId7" tooltip="Modificar - Registro 19 - CON-00005254" display="https://na63.salesforce.com/a08G000000J2ZcP/e?srPos=18&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6000000}"/>
    <hyperlink ref="B9" r:id="rId8" display="https://na63.salesforce.com/a08G000000J2ZcP?srPos=18&amp;srKp=a08" xr:uid="{00000000-0004-0000-0100-000007000000}"/>
    <hyperlink ref="A43" r:id="rId9" tooltip="Modificar - Registro 21 - CON-00006315" display="https://na63.salesforce.com/a08G000000ZwQkH/e?srPos=20&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8000000}"/>
    <hyperlink ref="B43" r:id="rId10" display="https://na63.salesforce.com/a08G000000ZwQkH?srPos=20&amp;srKp=a08" xr:uid="{00000000-0004-0000-0100-000009000000}"/>
    <hyperlink ref="A7" r:id="rId11" tooltip="Modificar - Registro 24 - CON-00005181" display="https://na63.salesforce.com/a08G000000I2Hr9/e?srPos=23&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A000000}"/>
    <hyperlink ref="B7" r:id="rId12" display="https://na63.salesforce.com/a08G000000I2Hr9?srPos=23&amp;srKp=a08" xr:uid="{00000000-0004-0000-0100-00000B000000}"/>
    <hyperlink ref="A25" r:id="rId13" tooltip="Modificar - Registro 25 - CON-00005603" display="https://na63.salesforce.com/a08G000000NYW8E/e?srPos=24&amp;srKp=a08&amp;retURL=%2F_ui%2Fsearch%2Fui%2FUnifiedSearchResults%3Foffset%3D0%26fpg%3D199s93edm65dc%26str%3DMARKETMEDIOS%26sen%3Da06%26sen%3Da08%26sen%3Da07%26sen%3D00P%26sen%3D001%26sen%3D003%26sen%3Da0D%26sen%3D005%26sen%3Da0F%26sen%3Da0E%26sen%3Da0I%26sen%3Da0N%26sen%3Da0M%26fen%3Da08%26initialViewMode%3Ddetail%26relatedListId%3DContrato__c%26aId%3D_1490300133600" xr:uid="{00000000-0004-0000-0100-00000C000000}"/>
    <hyperlink ref="B25" r:id="rId14" display="https://na63.salesforce.com/a08G000000NYW8E?srPos=24&amp;srKp=a08" xr:uid="{00000000-0004-0000-0100-00000D000000}"/>
    <hyperlink ref="A23" r:id="rId15" tooltip="Modificar - Registro 1 - CON-00005601" display="https://na63.salesforce.com/a08G000000NYVxU/e?srPos=2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0E000000}"/>
    <hyperlink ref="B23" r:id="rId16" display="https://na63.salesforce.com/a08G000000NYVxU?srPos=25&amp;srKp=a08" xr:uid="{00000000-0004-0000-0100-00000F000000}"/>
    <hyperlink ref="A27" r:id="rId17" tooltip="Modificar - Registro 2 - CON-00005827" display="https://na63.salesforce.com/a08G000000SESnQ/e?srPos=2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0000000}"/>
    <hyperlink ref="B27" r:id="rId18" display="https://na63.salesforce.com/a08G000000SESnQ?srPos=26&amp;srKp=a08" xr:uid="{00000000-0004-0000-0100-000011000000}"/>
    <hyperlink ref="A24" r:id="rId19" tooltip="Modificar - Registro 3 - CON-00005602" display="https://na63.salesforce.com/a08G000000NYW3K/e?srPos=27&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2000000}"/>
    <hyperlink ref="B24" r:id="rId20" display="https://na63.salesforce.com/a08G000000NYW3K?srPos=27&amp;srKp=a08" xr:uid="{00000000-0004-0000-0100-000013000000}"/>
    <hyperlink ref="A26" r:id="rId21" tooltip="Modificar - Registro 4 - CON-00005825" display="https://na63.salesforce.com/a08G000000SESAQ/e?srPos=2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4000000}"/>
    <hyperlink ref="B26" r:id="rId22" display="https://na63.salesforce.com/a08G000000SESAQ?srPos=28&amp;srKp=a08" xr:uid="{00000000-0004-0000-0100-000015000000}"/>
    <hyperlink ref="A31" r:id="rId23" tooltip="Modificar - Registro 5 - CON-00005830" display="https://na63.salesforce.com/a08G000000SESwU/e?srPos=29&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6000000}"/>
    <hyperlink ref="B31" r:id="rId24" display="https://na63.salesforce.com/a08G000000SESwU?srPos=29&amp;srKp=a08" xr:uid="{00000000-0004-0000-0100-000017000000}"/>
    <hyperlink ref="A39" r:id="rId25" tooltip="Modificar - Registro 6 - CON-00006054" display="https://na63.salesforce.com/a08G000000X3eAD/e?srPos=30&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8000000}"/>
    <hyperlink ref="B39" r:id="rId26" display="https://na63.salesforce.com/a08G000000X3eAD?srPos=30&amp;srKp=a08" xr:uid="{00000000-0004-0000-0100-000019000000}"/>
    <hyperlink ref="A28" r:id="rId27" tooltip="Modificar - Registro 7 - CON-00005826" display="https://na63.salesforce.com/a08G000000SESCS/e?srPos=31&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A000000}"/>
    <hyperlink ref="B28" r:id="rId28" display="https://na63.salesforce.com/a08G000000SESCS?srPos=31&amp;srKp=a08" xr:uid="{00000000-0004-0000-0100-00001B000000}"/>
    <hyperlink ref="A38" r:id="rId29" tooltip="Modificar - Registro 8 - CON-00006026" display="https://na63.salesforce.com/a08G000000X3Bq9/e?srPos=32&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C000000}"/>
    <hyperlink ref="B38" r:id="rId30" display="https://na63.salesforce.com/a08G000000X3Bq9?srPos=32&amp;srKp=a08" xr:uid="{00000000-0004-0000-0100-00001D000000}"/>
    <hyperlink ref="A40" r:id="rId31" tooltip="Modificar - Registro 9 - CON-00006102" display="https://na63.salesforce.com/a08G000000X3sYf/e?srPos=33&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1E000000}"/>
    <hyperlink ref="B40" r:id="rId32" display="https://na63.salesforce.com/a08G000000X3sYf?srPos=33&amp;srKp=a08" xr:uid="{00000000-0004-0000-0100-00001F000000}"/>
    <hyperlink ref="A41" r:id="rId33" tooltip="Modificar - Registro 10 - CON-00006122" display="https://na63.salesforce.com/a08G000000X43mi/e?srPos=34&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0000000}"/>
    <hyperlink ref="B41" r:id="rId34" display="https://na63.salesforce.com/a08G000000X43mi?srPos=34&amp;srKp=a08" xr:uid="{00000000-0004-0000-0100-000021000000}"/>
    <hyperlink ref="A44" r:id="rId35" tooltip="Modificar - Registro 11 - CON-00006279" display="https://na63.salesforce.com/a08G000000ZBtAC/e?srPos=3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2000000}"/>
    <hyperlink ref="B44" r:id="rId36" display="https://na63.salesforce.com/a08G000000ZBtAC?srPos=35&amp;srKp=a08" xr:uid="{00000000-0004-0000-0100-000023000000}"/>
    <hyperlink ref="A6" r:id="rId37" tooltip="Modificar - Registro 12 - CON-00005170" display="https://na63.salesforce.com/a08G000000I1gvf/e?srPos=3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4000000}"/>
    <hyperlink ref="B6" r:id="rId38" display="https://na63.salesforce.com/a08G000000I1gvf?srPos=36&amp;srKp=a08" xr:uid="{00000000-0004-0000-0100-000025000000}"/>
    <hyperlink ref="A10" r:id="rId39" tooltip="Modificar - Registro 14 - CON-00005255" display="https://na63.salesforce.com/a08G000000J2ZlI/e?srPos=3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6000000}"/>
    <hyperlink ref="B10" r:id="rId40" display="https://na63.salesforce.com/a08G000000J2ZlI?srPos=38&amp;srKp=a08" xr:uid="{00000000-0004-0000-0100-000027000000}"/>
    <hyperlink ref="A21" r:id="rId41" tooltip="Modificar - Registro 15 - CON-00005580" display="https://na63.salesforce.com/a08G000000LMrWv/e?srPos=39&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8000000}"/>
    <hyperlink ref="B21" r:id="rId42" display="https://na63.salesforce.com/a08G000000LMrWv?srPos=39&amp;srKp=a08" xr:uid="{00000000-0004-0000-0100-000029000000}"/>
    <hyperlink ref="A33" r:id="rId43" tooltip="Modificar - Registro 17 - CON-00005832" display="https://na63.salesforce.com/a08G000000SET4T/e?srPos=41&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A000000}"/>
    <hyperlink ref="B33" r:id="rId44" display="https://na63.salesforce.com/a08G000000SET4T?srPos=41&amp;srKp=a08" xr:uid="{00000000-0004-0000-0100-00002B000000}"/>
    <hyperlink ref="A8" r:id="rId45" tooltip="Modificar - Registro 18 - CON-00005189" display="https://na63.salesforce.com/a08G000000I2WZ1/e?srPos=42&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C000000}"/>
    <hyperlink ref="B8" r:id="rId46" display="https://na63.salesforce.com/a08G000000I2WZ1?srPos=42&amp;srKp=a08" xr:uid="{00000000-0004-0000-0100-00002D000000}"/>
    <hyperlink ref="A42" r:id="rId47" tooltip="Modificar - Registro 19 - CON-00006126" display="https://na63.salesforce.com/a08G000000X45Y5/e?srPos=43&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2E000000}"/>
    <hyperlink ref="B42" r:id="rId48" display="https://na63.salesforce.com/a08G000000X45Y5?srPos=43&amp;srKp=a08" xr:uid="{00000000-0004-0000-0100-00002F000000}"/>
    <hyperlink ref="A37" r:id="rId49" tooltip="Modificar - Registro 20 - CON-00005939" display="https://na63.salesforce.com/a08G000000SHn4c/e?srPos=44&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0000000}"/>
    <hyperlink ref="B37" r:id="rId50" display="https://na63.salesforce.com/a08G000000SHn4c?srPos=44&amp;srKp=a08" xr:uid="{00000000-0004-0000-0100-000031000000}"/>
    <hyperlink ref="A16" r:id="rId51" tooltip="Modificar - Registro 21 - CON-00005504" display="https://na63.salesforce.com/a08G000000LK4mr/e?srPos=45&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2000000}"/>
    <hyperlink ref="B16" r:id="rId52" display="https://na63.salesforce.com/a08G000000LK4mr?srPos=45&amp;srKp=a08" xr:uid="{00000000-0004-0000-0100-000033000000}"/>
    <hyperlink ref="A17" r:id="rId53" tooltip="Modificar - Registro 22 - CON-00005505" display="https://na63.salesforce.com/a08G000000LK560/e?srPos=46&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4000000}"/>
    <hyperlink ref="B17" r:id="rId54" display="https://na63.salesforce.com/a08G000000LK560?srPos=46&amp;srKp=a08" xr:uid="{00000000-0004-0000-0100-000035000000}"/>
    <hyperlink ref="A12" r:id="rId55" tooltip="Modificar - Registro 23 - CON-00005367" display="https://na63.salesforce.com/a08G000000K2cSE/e?srPos=47&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6000000}"/>
    <hyperlink ref="B12" r:id="rId56" display="https://na63.salesforce.com/a08G000000K2cSE?srPos=47&amp;srKp=a08" xr:uid="{00000000-0004-0000-0100-000037000000}"/>
    <hyperlink ref="A34" r:id="rId57" tooltip="Modificar - Registro 24 - CON-00005924" display="https://na63.salesforce.com/a08G000000SGjSw/e?srPos=48&amp;srKp=a08&amp;retURL=%2F_ui%2Fsearch%2Fui%2FUnifiedSearchResults%3Foffset%3D25%26fpg%3D199s93edm65dc%26str%3DMARKETMEDIOS%26sen%3Da06%26sen%3Da08%26sen%3Da07%26sen%3D00P%26sen%3D001%26sen%3D003%26sen%3Da0D%26sen%3D005%26sen%3Da0F%26sen%3Da0E%26sen%3Da0I%26sen%3Da0N%26sen%3Da0M%26fen%3Da08%26initialViewMode%3Ddetail%26relatedListId%3DContrato__c%26aId%3D_1490300148567" xr:uid="{00000000-0004-0000-0100-000038000000}"/>
    <hyperlink ref="B34" r:id="rId58" display="https://na63.salesforce.com/a08G000000SGjSw?srPos=48&amp;srKp=a08" xr:uid="{00000000-0004-0000-0100-000039000000}"/>
    <hyperlink ref="A35" r:id="rId59" tooltip="Modificar - Registro 13 - CON-00005938" display="https://na63.salesforce.com/a08G000000SHlOz/e?srPos=62&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100-00003A000000}"/>
    <hyperlink ref="B35" r:id="rId60" display="https://na63.salesforce.com/a08G000000SHlOz?srPos=62&amp;srKp=a08" xr:uid="{00000000-0004-0000-0100-00003B000000}"/>
    <hyperlink ref="A36" r:id="rId61" tooltip="Modificar - Registro 14 - CON-00005937" display="https://na63.salesforce.com/a08G000000SHiCL/e?srPos=63&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100-00003C000000}"/>
    <hyperlink ref="B36" r:id="rId62" display="https://na63.salesforce.com/a08G000000SHiCL?srPos=63&amp;srKp=a08" xr:uid="{00000000-0004-0000-0100-00003D000000}"/>
    <hyperlink ref="A19" r:id="rId63" tooltip="Modificar - Registro 25 - CON-00005617" display="https://na63.salesforce.com/a08G000000NZFR8/e?srPos=74&amp;srKp=a08&amp;retURL=%2F_ui%2Fsearch%2Fui%2FUnifiedSearchResults%3Foffset%3D50%26fpg%3D199s93edm65dc%26str%3DMARKETMEDIOS%26sen%3Da06%26sen%3Da08%26sen%3Da07%26sen%3D00P%26sen%3D001%26sen%3D003%26sen%3Da0D%26sen%3D005%26sen%3Da0F%26sen%3Da0E%26sen%3Da0I%26sen%3Da0N%26sen%3Da0M%26fen%3Da08%26initialViewMode%3Ddetail%26relatedListId%3DContrato__c%26aId%3D_1490300159072" xr:uid="{00000000-0004-0000-0100-00003E000000}"/>
    <hyperlink ref="B19" r:id="rId64" display="https://na63.salesforce.com/a08G000000NZFR8?srPos=74&amp;srKp=a08" xr:uid="{00000000-0004-0000-0100-00003F000000}"/>
    <hyperlink ref="A18" r:id="rId65" tooltip="Modificar - Registro 1 - CON-00005506" display="https://na63.salesforce.com/a08G000000LK7ro/e?srPos=75&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0000000}"/>
    <hyperlink ref="B18" r:id="rId66" display="https://na63.salesforce.com/a08G000000LK7ro?srPos=75&amp;srKp=a08" xr:uid="{00000000-0004-0000-0100-000041000000}"/>
    <hyperlink ref="A20" r:id="rId67" tooltip="Modificar - Registro 2 - CON-00005565" display="https://na63.salesforce.com/a08G000000LMcS7/e?srPos=76&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2000000}"/>
    <hyperlink ref="B20" r:id="rId68" display="https://na63.salesforce.com/a08G000000LMcS7?srPos=76&amp;srKp=a08" xr:uid="{00000000-0004-0000-0100-000043000000}"/>
    <hyperlink ref="A5" r:id="rId69" tooltip="Modificar - Registro 3 - CON-00005052" display="https://na63.salesforce.com/a08G000000H1vh6/e?srPos=77&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4000000}"/>
    <hyperlink ref="B5" r:id="rId70" display="https://na63.salesforce.com/a08G000000H1vh6?srPos=77&amp;srKp=a08" xr:uid="{00000000-0004-0000-0100-000045000000}"/>
    <hyperlink ref="A4" r:id="rId71" tooltip="Modificar - Registro 4 - CON-00005050" display="https://na63.salesforce.com/a08G000000H1s8F/e?srPos=78&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6000000}"/>
    <hyperlink ref="B4" r:id="rId72" display="https://na63.salesforce.com/a08G000000H1s8F?srPos=78&amp;srKp=a08" xr:uid="{00000000-0004-0000-0100-000047000000}"/>
    <hyperlink ref="A13" r:id="rId73" tooltip="Modificar - Registro 5 - CON-00005445" display="https://na63.salesforce.com/a08G000000K3sfs/e?srPos=79&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8000000}"/>
    <hyperlink ref="B13" r:id="rId74" display="https://na63.salesforce.com/a08G000000K3sfs?srPos=79&amp;srKp=a08" xr:uid="{00000000-0004-0000-0100-000049000000}"/>
    <hyperlink ref="A14" r:id="rId75" tooltip="Modificar - Registro 6 - CON-00005446" display="https://na63.salesforce.com/a08G000000K3syN/e?srPos=80&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A000000}"/>
    <hyperlink ref="B14" r:id="rId76" display="https://na63.salesforce.com/a08G000000K3syN?srPos=80&amp;srKp=a08" xr:uid="{00000000-0004-0000-0100-00004B000000}"/>
    <hyperlink ref="A11" r:id="rId77" tooltip="Modificar - Registro 8 - CON-00005444" display="https://na63.salesforce.com/a08G000000K3sa4/e?srPos=82&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C000000}"/>
    <hyperlink ref="B11" r:id="rId78" display="https://na63.salesforce.com/a08G000000K3sa4?srPos=82&amp;srKp=a08" xr:uid="{00000000-0004-0000-0100-00004D000000}"/>
    <hyperlink ref="A15" r:id="rId79" tooltip="Modificar - Registro 14 - CON-00005459" display="https://na63.salesforce.com/a08G000000K4V2R/e?srPos=88&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4E000000}"/>
    <hyperlink ref="B15" r:id="rId80" display="https://na63.salesforce.com/a08G000000K4V2R?srPos=88&amp;srKp=a08" xr:uid="{00000000-0004-0000-0100-00004F000000}"/>
    <hyperlink ref="A22" r:id="rId81" tooltip="Modificar - Registro 16 - CON-00005583" display="https://na63.salesforce.com/a08G000000LMyWc/e?srPos=90&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50000000}"/>
    <hyperlink ref="B22" r:id="rId82" display="https://na63.salesforce.com/a08G000000LMyWc?srPos=90&amp;srKp=a08" xr:uid="{00000000-0004-0000-0100-000051000000}"/>
    <hyperlink ref="A3" r:id="rId83" tooltip="Modificar - Registro 18 - CON-00006305" display="https://na63.salesforce.com/a08G000000ZwL4D/e?srPos=92&amp;srKp=a08&amp;retURL=%2F_ui%2Fsearch%2Fui%2FUnifiedSearchResults%3Foffset%3D75%26fpg%3D199s93edm65dc%26str%3DMARKETMEDIOS%26sen%3Da06%26sen%3Da08%26sen%3Da07%26sen%3D00P%26sen%3D001%26sen%3D003%26sen%3Da0D%26sen%3D005%26sen%3Da0F%26sen%3Da0E%26sen%3Da0I%26sen%3Da0N%26sen%3Da0M%26fen%3Da08%26initialViewMode%3Ddetail%26relatedListId%3DContrato__c%26aId%3D_1490300172632" xr:uid="{00000000-0004-0000-0100-000052000000}"/>
    <hyperlink ref="B3" r:id="rId84" display="https://na63.salesforce.com/a08G000000ZwL4D?srPos=92&amp;srKp=a08" xr:uid="{00000000-0004-0000-0100-00005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65"/>
  <sheetViews>
    <sheetView topLeftCell="A23" zoomScale="86" zoomScaleNormal="86" workbookViewId="0" xr3:uid="{842E5F09-E766-5B8D-85AF-A39847EA96FD}">
      <selection activeCell="A24" sqref="A24:F24"/>
    </sheetView>
  </sheetViews>
  <sheetFormatPr defaultColWidth="26" defaultRowHeight="12.75"/>
  <cols>
    <col min="1" max="1" width="26" style="39"/>
    <col min="2" max="2" width="0" style="39" hidden="1" customWidth="1"/>
    <col min="3" max="3" width="26" style="39"/>
    <col min="4" max="4" width="0" style="39" hidden="1" customWidth="1"/>
    <col min="5" max="7" width="26" style="39"/>
    <col min="8" max="8" width="26" style="40"/>
    <col min="9" max="9" width="26" style="39"/>
    <col min="10" max="10" width="26" style="40" customWidth="1"/>
    <col min="11" max="18" width="26" style="39" customWidth="1"/>
    <col min="19" max="19" width="34.7109375" style="39" customWidth="1"/>
    <col min="20" max="20" width="26" style="39"/>
    <col min="21" max="23" width="23.42578125" style="44" customWidth="1"/>
    <col min="24" max="24" width="32.7109375" style="30" customWidth="1"/>
    <col min="25" max="16384" width="26" style="39"/>
  </cols>
  <sheetData>
    <row r="1" spans="1:24" ht="13.5" customHeight="1" thickBot="1">
      <c r="A1" s="186" t="s">
        <v>168</v>
      </c>
      <c r="B1" s="187"/>
      <c r="C1" s="187"/>
      <c r="D1" s="187"/>
      <c r="E1" s="187"/>
      <c r="F1" s="187"/>
      <c r="G1" s="187"/>
      <c r="H1" s="187"/>
      <c r="I1" s="187"/>
      <c r="J1" s="187"/>
      <c r="K1" s="187"/>
      <c r="L1" s="187"/>
      <c r="M1" s="187"/>
      <c r="N1" s="187"/>
      <c r="O1" s="187"/>
      <c r="P1" s="187"/>
      <c r="Q1" s="187"/>
      <c r="R1" s="187"/>
      <c r="S1" s="187"/>
      <c r="T1" s="187"/>
      <c r="U1" s="187"/>
      <c r="V1" s="187"/>
      <c r="W1" s="187"/>
      <c r="X1" s="188"/>
    </row>
    <row r="2" spans="1:24" ht="14.25" thickBot="1">
      <c r="A2" s="177" t="s">
        <v>169</v>
      </c>
      <c r="B2" s="178"/>
      <c r="C2" s="178"/>
      <c r="D2" s="178"/>
      <c r="E2" s="178"/>
      <c r="F2" s="178"/>
      <c r="G2" s="178"/>
      <c r="H2" s="178"/>
      <c r="I2" s="178"/>
      <c r="J2" s="179"/>
      <c r="K2" s="180" t="s">
        <v>170</v>
      </c>
      <c r="L2" s="181"/>
      <c r="M2" s="181"/>
      <c r="N2" s="181"/>
      <c r="O2" s="181"/>
      <c r="P2" s="181"/>
      <c r="Q2" s="181"/>
      <c r="R2" s="181"/>
      <c r="S2" s="181"/>
      <c r="T2" s="182"/>
      <c r="U2" s="183" t="s">
        <v>171</v>
      </c>
      <c r="V2" s="184"/>
      <c r="W2" s="184"/>
      <c r="X2" s="185"/>
    </row>
    <row r="3" spans="1:24" ht="27.75" thickBot="1">
      <c r="A3" s="86" t="s">
        <v>172</v>
      </c>
      <c r="B3" s="87" t="s">
        <v>173</v>
      </c>
      <c r="C3" s="87" t="s">
        <v>174</v>
      </c>
      <c r="D3" s="87" t="s">
        <v>175</v>
      </c>
      <c r="E3" s="87" t="s">
        <v>176</v>
      </c>
      <c r="F3" s="87" t="s">
        <v>177</v>
      </c>
      <c r="G3" s="87" t="s">
        <v>178</v>
      </c>
      <c r="H3" s="87" t="s">
        <v>179</v>
      </c>
      <c r="I3" s="87" t="s">
        <v>180</v>
      </c>
      <c r="J3" s="87" t="s">
        <v>181</v>
      </c>
      <c r="K3" s="87" t="s">
        <v>182</v>
      </c>
      <c r="L3" s="87" t="s">
        <v>183</v>
      </c>
      <c r="M3" s="87" t="s">
        <v>184</v>
      </c>
      <c r="N3" s="87" t="s">
        <v>185</v>
      </c>
      <c r="O3" s="87" t="s">
        <v>186</v>
      </c>
      <c r="P3" s="87" t="s">
        <v>187</v>
      </c>
      <c r="Q3" s="87" t="s">
        <v>188</v>
      </c>
      <c r="R3" s="87" t="s">
        <v>189</v>
      </c>
      <c r="S3" s="87" t="s">
        <v>190</v>
      </c>
      <c r="T3" s="87" t="s">
        <v>191</v>
      </c>
      <c r="U3" s="87" t="s">
        <v>192</v>
      </c>
      <c r="V3" s="87" t="s">
        <v>193</v>
      </c>
      <c r="W3" s="87" t="s">
        <v>194</v>
      </c>
      <c r="X3" s="88" t="s">
        <v>195</v>
      </c>
    </row>
    <row r="4" spans="1:24" ht="165.75">
      <c r="A4" s="68" t="s">
        <v>196</v>
      </c>
      <c r="B4" s="69">
        <v>41676</v>
      </c>
      <c r="C4" s="70" t="s">
        <v>63</v>
      </c>
      <c r="D4" s="69">
        <v>41680</v>
      </c>
      <c r="E4" s="70" t="s">
        <v>197</v>
      </c>
      <c r="F4" s="70" t="s">
        <v>198</v>
      </c>
      <c r="G4" s="70" t="s">
        <v>199</v>
      </c>
      <c r="H4" s="71">
        <v>4050099687</v>
      </c>
      <c r="I4" s="70" t="s">
        <v>200</v>
      </c>
      <c r="J4" s="128" t="s">
        <v>8</v>
      </c>
      <c r="K4" s="166" t="s">
        <v>201</v>
      </c>
      <c r="L4" s="167" t="s">
        <v>202</v>
      </c>
      <c r="M4" s="167" t="s">
        <v>203</v>
      </c>
      <c r="N4" s="167" t="s">
        <v>204</v>
      </c>
      <c r="O4" s="167" t="s">
        <v>204</v>
      </c>
      <c r="P4" s="168">
        <v>41757</v>
      </c>
      <c r="Q4" s="168">
        <v>41930</v>
      </c>
      <c r="R4" s="70" t="s">
        <v>205</v>
      </c>
      <c r="S4" s="167" t="s">
        <v>206</v>
      </c>
      <c r="T4" s="128" t="s">
        <v>207</v>
      </c>
      <c r="U4" s="162">
        <v>3611627883</v>
      </c>
      <c r="V4" s="74">
        <v>0</v>
      </c>
      <c r="W4" s="74">
        <v>438471804</v>
      </c>
      <c r="X4" s="128" t="s">
        <v>208</v>
      </c>
    </row>
    <row r="5" spans="1:24" ht="129" customHeight="1">
      <c r="A5" s="77" t="s">
        <v>209</v>
      </c>
      <c r="B5" s="31">
        <v>41717</v>
      </c>
      <c r="C5" s="23" t="s">
        <v>210</v>
      </c>
      <c r="D5" s="31">
        <v>41737</v>
      </c>
      <c r="E5" s="23" t="s">
        <v>211</v>
      </c>
      <c r="F5" s="23" t="s">
        <v>212</v>
      </c>
      <c r="G5" s="23" t="s">
        <v>199</v>
      </c>
      <c r="H5" s="36">
        <v>311315840</v>
      </c>
      <c r="I5" s="23" t="s">
        <v>213</v>
      </c>
      <c r="J5" s="100" t="s">
        <v>8</v>
      </c>
      <c r="K5" s="137" t="s">
        <v>214</v>
      </c>
      <c r="L5" s="22" t="s">
        <v>215</v>
      </c>
      <c r="M5" s="22" t="s">
        <v>216</v>
      </c>
      <c r="N5" s="22" t="s">
        <v>217</v>
      </c>
      <c r="O5" s="23" t="s">
        <v>218</v>
      </c>
      <c r="P5" s="24">
        <v>41827</v>
      </c>
      <c r="Q5" s="27">
        <v>42629</v>
      </c>
      <c r="R5" s="23" t="s">
        <v>219</v>
      </c>
      <c r="S5" s="22" t="s">
        <v>220</v>
      </c>
      <c r="T5" s="100" t="s">
        <v>207</v>
      </c>
      <c r="U5" s="116">
        <v>311315840</v>
      </c>
      <c r="V5" s="52">
        <v>0</v>
      </c>
      <c r="W5" s="52"/>
      <c r="X5" s="100"/>
    </row>
    <row r="6" spans="1:24" ht="89.25">
      <c r="A6" s="77" t="s">
        <v>221</v>
      </c>
      <c r="B6" s="31">
        <v>41733</v>
      </c>
      <c r="C6" s="23" t="s">
        <v>222</v>
      </c>
      <c r="D6" s="31">
        <v>41768</v>
      </c>
      <c r="E6" s="23" t="s">
        <v>223</v>
      </c>
      <c r="F6" s="23" t="s">
        <v>224</v>
      </c>
      <c r="G6" s="23" t="s">
        <v>225</v>
      </c>
      <c r="H6" s="36">
        <v>252690904</v>
      </c>
      <c r="I6" s="23" t="s">
        <v>213</v>
      </c>
      <c r="J6" s="100" t="s">
        <v>8</v>
      </c>
      <c r="K6" s="137" t="s">
        <v>226</v>
      </c>
      <c r="L6" s="22" t="s">
        <v>227</v>
      </c>
      <c r="M6" s="22" t="s">
        <v>228</v>
      </c>
      <c r="N6" s="22" t="s">
        <v>229</v>
      </c>
      <c r="O6" s="23" t="s">
        <v>229</v>
      </c>
      <c r="P6" s="24">
        <v>41824</v>
      </c>
      <c r="Q6" s="27">
        <v>41961</v>
      </c>
      <c r="R6" s="23" t="s">
        <v>230</v>
      </c>
      <c r="S6" s="22" t="s">
        <v>231</v>
      </c>
      <c r="T6" s="100" t="s">
        <v>207</v>
      </c>
      <c r="U6" s="116">
        <v>252690904</v>
      </c>
      <c r="V6" s="52">
        <v>0</v>
      </c>
      <c r="W6" s="52"/>
      <c r="X6" s="109"/>
    </row>
    <row r="7" spans="1:24" ht="242.25">
      <c r="A7" s="77" t="s">
        <v>232</v>
      </c>
      <c r="B7" s="31">
        <v>41729</v>
      </c>
      <c r="C7" s="23" t="s">
        <v>233</v>
      </c>
      <c r="D7" s="31">
        <v>41778</v>
      </c>
      <c r="E7" s="23" t="s">
        <v>234</v>
      </c>
      <c r="F7" s="23" t="s">
        <v>235</v>
      </c>
      <c r="G7" s="23" t="s">
        <v>225</v>
      </c>
      <c r="H7" s="36">
        <v>2156299626</v>
      </c>
      <c r="I7" s="23" t="s">
        <v>236</v>
      </c>
      <c r="J7" s="100" t="s">
        <v>8</v>
      </c>
      <c r="K7" s="99" t="s">
        <v>237</v>
      </c>
      <c r="L7" s="23" t="s">
        <v>238</v>
      </c>
      <c r="M7" s="23" t="s">
        <v>239</v>
      </c>
      <c r="N7" s="23" t="s">
        <v>240</v>
      </c>
      <c r="O7" s="23" t="s">
        <v>241</v>
      </c>
      <c r="P7" s="24">
        <v>41806</v>
      </c>
      <c r="Q7" s="27">
        <v>42408</v>
      </c>
      <c r="R7" s="23" t="s">
        <v>242</v>
      </c>
      <c r="S7" s="23" t="s">
        <v>243</v>
      </c>
      <c r="T7" s="100" t="s">
        <v>207</v>
      </c>
      <c r="U7" s="116">
        <v>2156299626</v>
      </c>
      <c r="V7" s="52">
        <v>0</v>
      </c>
      <c r="W7" s="52"/>
      <c r="X7" s="109"/>
    </row>
    <row r="8" spans="1:24" ht="204">
      <c r="A8" s="77" t="s">
        <v>244</v>
      </c>
      <c r="B8" s="31">
        <v>41667</v>
      </c>
      <c r="C8" s="23" t="s">
        <v>245</v>
      </c>
      <c r="D8" s="31">
        <v>41786</v>
      </c>
      <c r="E8" s="23" t="s">
        <v>246</v>
      </c>
      <c r="F8" s="23" t="s">
        <v>247</v>
      </c>
      <c r="G8" s="23" t="s">
        <v>225</v>
      </c>
      <c r="H8" s="36">
        <v>1565093044</v>
      </c>
      <c r="I8" s="23" t="s">
        <v>213</v>
      </c>
      <c r="J8" s="100" t="s">
        <v>8</v>
      </c>
      <c r="K8" s="137" t="s">
        <v>248</v>
      </c>
      <c r="L8" s="22" t="s">
        <v>249</v>
      </c>
      <c r="M8" s="41" t="s">
        <v>250</v>
      </c>
      <c r="N8" s="22" t="s">
        <v>251</v>
      </c>
      <c r="O8" s="23" t="s">
        <v>252</v>
      </c>
      <c r="P8" s="24">
        <v>41821</v>
      </c>
      <c r="Q8" s="27">
        <v>42057</v>
      </c>
      <c r="R8" s="23" t="s">
        <v>253</v>
      </c>
      <c r="S8" s="51" t="s">
        <v>254</v>
      </c>
      <c r="T8" s="100" t="s">
        <v>207</v>
      </c>
      <c r="U8" s="116">
        <v>1565093044</v>
      </c>
      <c r="V8" s="52">
        <v>0</v>
      </c>
      <c r="W8" s="52"/>
      <c r="X8" s="109"/>
    </row>
    <row r="9" spans="1:24" ht="140.25">
      <c r="A9" s="77" t="s">
        <v>255</v>
      </c>
      <c r="B9" s="31">
        <v>41778</v>
      </c>
      <c r="C9" s="23" t="s">
        <v>256</v>
      </c>
      <c r="D9" s="31">
        <v>41796</v>
      </c>
      <c r="E9" s="23" t="s">
        <v>257</v>
      </c>
      <c r="F9" s="23" t="s">
        <v>212</v>
      </c>
      <c r="G9" s="23" t="s">
        <v>225</v>
      </c>
      <c r="H9" s="36">
        <v>1177361764</v>
      </c>
      <c r="I9" s="23" t="s">
        <v>213</v>
      </c>
      <c r="J9" s="100" t="s">
        <v>8</v>
      </c>
      <c r="K9" s="137" t="s">
        <v>226</v>
      </c>
      <c r="L9" s="22" t="s">
        <v>258</v>
      </c>
      <c r="M9" s="22" t="s">
        <v>259</v>
      </c>
      <c r="N9" s="22" t="s">
        <v>229</v>
      </c>
      <c r="O9" s="42" t="s">
        <v>260</v>
      </c>
      <c r="P9" s="24">
        <v>41824</v>
      </c>
      <c r="Q9" s="27">
        <v>42039</v>
      </c>
      <c r="R9" s="23" t="s">
        <v>261</v>
      </c>
      <c r="S9" s="51" t="s">
        <v>262</v>
      </c>
      <c r="T9" s="100" t="s">
        <v>207</v>
      </c>
      <c r="U9" s="116">
        <v>1177361764</v>
      </c>
      <c r="V9" s="52">
        <v>0</v>
      </c>
      <c r="W9" s="52"/>
      <c r="X9" s="100"/>
    </row>
    <row r="10" spans="1:24" ht="102">
      <c r="A10" s="77" t="s">
        <v>263</v>
      </c>
      <c r="B10" s="31">
        <v>42927</v>
      </c>
      <c r="C10" s="23" t="s">
        <v>264</v>
      </c>
      <c r="D10" s="31">
        <v>41873</v>
      </c>
      <c r="E10" s="23" t="s">
        <v>265</v>
      </c>
      <c r="F10" s="23" t="s">
        <v>247</v>
      </c>
      <c r="G10" s="23" t="s">
        <v>225</v>
      </c>
      <c r="H10" s="36">
        <v>4658921334</v>
      </c>
      <c r="I10" s="23" t="s">
        <v>266</v>
      </c>
      <c r="J10" s="100" t="s">
        <v>57</v>
      </c>
      <c r="K10" s="137" t="s">
        <v>201</v>
      </c>
      <c r="L10" s="22" t="s">
        <v>267</v>
      </c>
      <c r="M10" s="22" t="s">
        <v>268</v>
      </c>
      <c r="N10" s="22" t="s">
        <v>204</v>
      </c>
      <c r="O10" s="22" t="s">
        <v>204</v>
      </c>
      <c r="P10" s="24">
        <v>41900</v>
      </c>
      <c r="Q10" s="27">
        <v>42521</v>
      </c>
      <c r="R10" s="23" t="s">
        <v>205</v>
      </c>
      <c r="S10" s="23" t="s">
        <v>266</v>
      </c>
      <c r="T10" s="100" t="s">
        <v>207</v>
      </c>
      <c r="U10" s="116">
        <f>4285129471+373791863</f>
        <v>4658921334</v>
      </c>
      <c r="V10" s="52">
        <v>0</v>
      </c>
      <c r="W10" s="52"/>
      <c r="X10" s="100"/>
    </row>
    <row r="11" spans="1:24" ht="114.75">
      <c r="A11" s="77" t="s">
        <v>269</v>
      </c>
      <c r="B11" s="31">
        <v>41852</v>
      </c>
      <c r="C11" s="23" t="s">
        <v>270</v>
      </c>
      <c r="D11" s="31">
        <v>41876</v>
      </c>
      <c r="E11" s="23" t="s">
        <v>271</v>
      </c>
      <c r="F11" s="23" t="s">
        <v>272</v>
      </c>
      <c r="G11" s="23" t="s">
        <v>225</v>
      </c>
      <c r="H11" s="36">
        <v>458916976</v>
      </c>
      <c r="I11" s="23" t="s">
        <v>273</v>
      </c>
      <c r="J11" s="100" t="s">
        <v>8</v>
      </c>
      <c r="K11" s="99" t="s">
        <v>274</v>
      </c>
      <c r="L11" s="23" t="s">
        <v>275</v>
      </c>
      <c r="M11" s="39" t="s">
        <v>276</v>
      </c>
      <c r="N11" s="23" t="s">
        <v>277</v>
      </c>
      <c r="O11" s="23" t="s">
        <v>278</v>
      </c>
      <c r="P11" s="24">
        <v>41922</v>
      </c>
      <c r="Q11" s="27">
        <v>42167</v>
      </c>
      <c r="R11" s="23" t="s">
        <v>279</v>
      </c>
      <c r="S11" s="23" t="s">
        <v>280</v>
      </c>
      <c r="T11" s="100" t="s">
        <v>207</v>
      </c>
      <c r="U11" s="116">
        <v>278504938</v>
      </c>
      <c r="V11" s="52">
        <v>180412038</v>
      </c>
      <c r="W11" s="52">
        <v>0</v>
      </c>
      <c r="X11" s="109" t="s">
        <v>281</v>
      </c>
    </row>
    <row r="12" spans="1:24" ht="222" customHeight="1">
      <c r="A12" s="77" t="s">
        <v>282</v>
      </c>
      <c r="B12" s="31">
        <v>41864</v>
      </c>
      <c r="C12" s="23" t="s">
        <v>283</v>
      </c>
      <c r="D12" s="31">
        <v>41893</v>
      </c>
      <c r="E12" s="23" t="s">
        <v>284</v>
      </c>
      <c r="F12" s="23" t="s">
        <v>285</v>
      </c>
      <c r="G12" s="23" t="s">
        <v>225</v>
      </c>
      <c r="H12" s="36">
        <v>513613949</v>
      </c>
      <c r="I12" s="23" t="s">
        <v>286</v>
      </c>
      <c r="J12" s="100" t="s">
        <v>8</v>
      </c>
      <c r="K12" s="137" t="s">
        <v>287</v>
      </c>
      <c r="L12" s="22" t="s">
        <v>288</v>
      </c>
      <c r="M12" s="22" t="s">
        <v>289</v>
      </c>
      <c r="N12" s="22" t="s">
        <v>278</v>
      </c>
      <c r="O12" s="22" t="s">
        <v>290</v>
      </c>
      <c r="P12" s="24">
        <v>41956</v>
      </c>
      <c r="Q12" s="27">
        <v>42168</v>
      </c>
      <c r="R12" s="23" t="s">
        <v>291</v>
      </c>
      <c r="S12" s="22" t="s">
        <v>292</v>
      </c>
      <c r="T12" s="100" t="s">
        <v>207</v>
      </c>
      <c r="U12" s="116">
        <v>513613949</v>
      </c>
      <c r="V12" s="52">
        <v>0</v>
      </c>
      <c r="W12" s="52"/>
      <c r="X12" s="109"/>
    </row>
    <row r="13" spans="1:24" ht="267.75">
      <c r="A13" s="77" t="s">
        <v>293</v>
      </c>
      <c r="B13" s="31">
        <v>41880</v>
      </c>
      <c r="C13" s="23" t="s">
        <v>294</v>
      </c>
      <c r="D13" s="31">
        <v>41900</v>
      </c>
      <c r="E13" s="23" t="s">
        <v>295</v>
      </c>
      <c r="F13" s="23" t="s">
        <v>285</v>
      </c>
      <c r="G13" s="23" t="s">
        <v>225</v>
      </c>
      <c r="H13" s="36">
        <v>305424993</v>
      </c>
      <c r="I13" s="23" t="s">
        <v>286</v>
      </c>
      <c r="J13" s="100" t="s">
        <v>8</v>
      </c>
      <c r="K13" s="137" t="s">
        <v>287</v>
      </c>
      <c r="L13" s="22" t="s">
        <v>296</v>
      </c>
      <c r="M13" s="22" t="s">
        <v>297</v>
      </c>
      <c r="N13" s="22" t="s">
        <v>278</v>
      </c>
      <c r="O13" s="22" t="s">
        <v>290</v>
      </c>
      <c r="P13" s="24">
        <v>41956</v>
      </c>
      <c r="Q13" s="27">
        <v>42168</v>
      </c>
      <c r="R13" s="23" t="s">
        <v>291</v>
      </c>
      <c r="S13" s="22" t="s">
        <v>292</v>
      </c>
      <c r="T13" s="100" t="s">
        <v>298</v>
      </c>
      <c r="U13" s="116">
        <v>305424993</v>
      </c>
      <c r="V13" s="52">
        <v>0</v>
      </c>
      <c r="W13" s="52"/>
      <c r="X13" s="109"/>
    </row>
    <row r="14" spans="1:24" ht="229.5">
      <c r="A14" s="77" t="s">
        <v>299</v>
      </c>
      <c r="B14" s="31" t="s">
        <v>300</v>
      </c>
      <c r="C14" s="23" t="s">
        <v>301</v>
      </c>
      <c r="D14" s="31">
        <v>41918</v>
      </c>
      <c r="E14" s="23" t="s">
        <v>302</v>
      </c>
      <c r="F14" s="23" t="s">
        <v>303</v>
      </c>
      <c r="G14" s="23" t="s">
        <v>225</v>
      </c>
      <c r="H14" s="36">
        <v>1406868300</v>
      </c>
      <c r="I14" s="23" t="s">
        <v>304</v>
      </c>
      <c r="J14" s="100" t="s">
        <v>57</v>
      </c>
      <c r="K14" s="99" t="s">
        <v>305</v>
      </c>
      <c r="L14" s="23" t="s">
        <v>306</v>
      </c>
      <c r="M14" s="105" t="s">
        <v>306</v>
      </c>
      <c r="N14" s="23" t="s">
        <v>307</v>
      </c>
      <c r="O14" s="23" t="s">
        <v>307</v>
      </c>
      <c r="P14" s="24">
        <v>41940</v>
      </c>
      <c r="Q14" s="24">
        <v>43062</v>
      </c>
      <c r="R14" s="23" t="s">
        <v>308</v>
      </c>
      <c r="S14" s="23" t="s">
        <v>309</v>
      </c>
      <c r="T14" s="100" t="s">
        <v>298</v>
      </c>
      <c r="U14" s="172">
        <v>1266181470</v>
      </c>
      <c r="V14" s="52">
        <v>140686830</v>
      </c>
      <c r="W14" s="52"/>
      <c r="X14" s="100" t="s">
        <v>310</v>
      </c>
    </row>
    <row r="15" spans="1:24" ht="89.25">
      <c r="A15" s="77" t="s">
        <v>311</v>
      </c>
      <c r="B15" s="31">
        <v>41855</v>
      </c>
      <c r="C15" s="23" t="s">
        <v>312</v>
      </c>
      <c r="D15" s="31">
        <v>41939</v>
      </c>
      <c r="E15" s="23" t="s">
        <v>313</v>
      </c>
      <c r="F15" s="23" t="s">
        <v>314</v>
      </c>
      <c r="G15" s="23" t="s">
        <v>315</v>
      </c>
      <c r="H15" s="52">
        <v>1104166404</v>
      </c>
      <c r="I15" s="23" t="s">
        <v>286</v>
      </c>
      <c r="J15" s="100" t="s">
        <v>8</v>
      </c>
      <c r="K15" s="137" t="s">
        <v>316</v>
      </c>
      <c r="L15" s="175" t="s">
        <v>317</v>
      </c>
      <c r="M15" s="37" t="s">
        <v>318</v>
      </c>
      <c r="N15" s="97" t="s">
        <v>319</v>
      </c>
      <c r="O15" s="22" t="s">
        <v>319</v>
      </c>
      <c r="P15" s="24">
        <v>41976</v>
      </c>
      <c r="Q15" s="27">
        <v>42649</v>
      </c>
      <c r="R15" s="23" t="s">
        <v>320</v>
      </c>
      <c r="S15" s="28" t="s">
        <v>321</v>
      </c>
      <c r="T15" s="100" t="s">
        <v>298</v>
      </c>
      <c r="U15" s="116">
        <v>1104166404</v>
      </c>
      <c r="V15" s="52">
        <v>0</v>
      </c>
      <c r="W15" s="52"/>
      <c r="X15" s="109"/>
    </row>
    <row r="16" spans="1:24" ht="204">
      <c r="A16" s="77" t="s">
        <v>322</v>
      </c>
      <c r="B16" s="31">
        <v>41953</v>
      </c>
      <c r="C16" s="23" t="s">
        <v>323</v>
      </c>
      <c r="D16" s="31">
        <v>41964</v>
      </c>
      <c r="E16" s="23" t="s">
        <v>324</v>
      </c>
      <c r="F16" s="23" t="s">
        <v>325</v>
      </c>
      <c r="G16" s="23" t="s">
        <v>315</v>
      </c>
      <c r="H16" s="36">
        <v>150899196</v>
      </c>
      <c r="I16" s="23" t="s">
        <v>286</v>
      </c>
      <c r="J16" s="100" t="s">
        <v>8</v>
      </c>
      <c r="K16" s="137" t="s">
        <v>326</v>
      </c>
      <c r="L16" s="22" t="s">
        <v>327</v>
      </c>
      <c r="M16" s="176" t="s">
        <v>328</v>
      </c>
      <c r="N16" s="22" t="s">
        <v>329</v>
      </c>
      <c r="O16" s="22" t="str">
        <f>+N16</f>
        <v>Departamento del Guainía</v>
      </c>
      <c r="P16" s="24">
        <v>42019</v>
      </c>
      <c r="Q16" s="27">
        <v>42613</v>
      </c>
      <c r="R16" s="23" t="s">
        <v>219</v>
      </c>
      <c r="S16" s="22" t="s">
        <v>330</v>
      </c>
      <c r="T16" s="100" t="s">
        <v>298</v>
      </c>
      <c r="U16" s="116">
        <v>150199200</v>
      </c>
      <c r="V16" s="52">
        <v>0</v>
      </c>
      <c r="W16" s="52">
        <v>699996</v>
      </c>
      <c r="X16" s="100" t="s">
        <v>208</v>
      </c>
    </row>
    <row r="17" spans="1:24" ht="257.25" customHeight="1">
      <c r="A17" s="77" t="s">
        <v>331</v>
      </c>
      <c r="B17" s="31">
        <v>41970</v>
      </c>
      <c r="C17" s="23" t="s">
        <v>332</v>
      </c>
      <c r="D17" s="31">
        <v>41978</v>
      </c>
      <c r="E17" s="23" t="s">
        <v>333</v>
      </c>
      <c r="F17" s="23" t="s">
        <v>334</v>
      </c>
      <c r="G17" s="23" t="s">
        <v>315</v>
      </c>
      <c r="H17" s="36">
        <v>767997302</v>
      </c>
      <c r="I17" s="23" t="s">
        <v>273</v>
      </c>
      <c r="J17" s="100" t="s">
        <v>8</v>
      </c>
      <c r="K17" s="99" t="s">
        <v>335</v>
      </c>
      <c r="L17" s="23" t="s">
        <v>336</v>
      </c>
      <c r="M17" s="39" t="s">
        <v>337</v>
      </c>
      <c r="N17" s="23" t="s">
        <v>338</v>
      </c>
      <c r="O17" s="23" t="s">
        <v>338</v>
      </c>
      <c r="P17" s="24">
        <v>42044</v>
      </c>
      <c r="Q17" s="24">
        <v>42408</v>
      </c>
      <c r="R17" s="23" t="s">
        <v>219</v>
      </c>
      <c r="S17" s="23" t="s">
        <v>339</v>
      </c>
      <c r="T17" s="100" t="s">
        <v>298</v>
      </c>
      <c r="U17" s="172">
        <v>767997302</v>
      </c>
      <c r="V17" s="52">
        <v>0</v>
      </c>
      <c r="W17" s="52"/>
      <c r="X17" s="109"/>
    </row>
    <row r="18" spans="1:24" ht="313.5" customHeight="1">
      <c r="A18" s="77" t="s">
        <v>340</v>
      </c>
      <c r="B18" s="31">
        <v>41936</v>
      </c>
      <c r="C18" s="23" t="s">
        <v>341</v>
      </c>
      <c r="D18" s="31">
        <v>41985</v>
      </c>
      <c r="E18" s="23" t="s">
        <v>342</v>
      </c>
      <c r="F18" s="23" t="s">
        <v>343</v>
      </c>
      <c r="G18" s="23" t="s">
        <v>315</v>
      </c>
      <c r="H18" s="36">
        <v>10896591645</v>
      </c>
      <c r="I18" s="23" t="s">
        <v>344</v>
      </c>
      <c r="J18" s="100" t="s">
        <v>8</v>
      </c>
      <c r="K18" s="137" t="s">
        <v>345</v>
      </c>
      <c r="L18" s="22" t="s">
        <v>346</v>
      </c>
      <c r="M18" s="22" t="s">
        <v>347</v>
      </c>
      <c r="N18" s="22" t="s">
        <v>348</v>
      </c>
      <c r="O18" s="22" t="s">
        <v>349</v>
      </c>
      <c r="P18" s="24">
        <v>42051</v>
      </c>
      <c r="Q18" s="27">
        <v>42643</v>
      </c>
      <c r="R18" s="23" t="s">
        <v>350</v>
      </c>
      <c r="S18" s="22" t="s">
        <v>351</v>
      </c>
      <c r="T18" s="100" t="s">
        <v>298</v>
      </c>
      <c r="U18" s="116">
        <v>10685851179</v>
      </c>
      <c r="V18" s="52">
        <v>0</v>
      </c>
      <c r="W18" s="52">
        <v>210740466</v>
      </c>
      <c r="X18" s="100" t="s">
        <v>352</v>
      </c>
    </row>
    <row r="19" spans="1:24" ht="208.5" customHeight="1">
      <c r="A19" s="77" t="s">
        <v>353</v>
      </c>
      <c r="B19" s="31">
        <v>41968</v>
      </c>
      <c r="C19" s="23" t="s">
        <v>354</v>
      </c>
      <c r="D19" s="31">
        <v>41985</v>
      </c>
      <c r="E19" s="23" t="s">
        <v>355</v>
      </c>
      <c r="F19" s="23" t="s">
        <v>356</v>
      </c>
      <c r="G19" s="23" t="s">
        <v>315</v>
      </c>
      <c r="H19" s="36">
        <v>582175191</v>
      </c>
      <c r="I19" s="23" t="s">
        <v>273</v>
      </c>
      <c r="J19" s="100" t="s">
        <v>8</v>
      </c>
      <c r="K19" s="137" t="s">
        <v>357</v>
      </c>
      <c r="L19" s="22" t="s">
        <v>358</v>
      </c>
      <c r="M19" s="22" t="s">
        <v>359</v>
      </c>
      <c r="N19" s="22" t="s">
        <v>360</v>
      </c>
      <c r="O19" s="22" t="s">
        <v>361</v>
      </c>
      <c r="P19" s="24">
        <v>42051</v>
      </c>
      <c r="Q19" s="27">
        <v>42234</v>
      </c>
      <c r="R19" s="23" t="s">
        <v>362</v>
      </c>
      <c r="S19" s="23" t="s">
        <v>363</v>
      </c>
      <c r="T19" s="100" t="s">
        <v>298</v>
      </c>
      <c r="U19" s="116">
        <v>582175191</v>
      </c>
      <c r="V19" s="52">
        <v>0</v>
      </c>
      <c r="W19" s="52"/>
      <c r="X19" s="109"/>
    </row>
    <row r="20" spans="1:24" ht="168" customHeight="1">
      <c r="A20" s="77" t="s">
        <v>364</v>
      </c>
      <c r="B20" s="31">
        <v>41978</v>
      </c>
      <c r="C20" s="23" t="s">
        <v>365</v>
      </c>
      <c r="D20" s="31">
        <v>41988</v>
      </c>
      <c r="E20" s="23" t="s">
        <v>366</v>
      </c>
      <c r="F20" s="23" t="s">
        <v>367</v>
      </c>
      <c r="G20" s="23" t="s">
        <v>315</v>
      </c>
      <c r="H20" s="36">
        <v>3731343844</v>
      </c>
      <c r="I20" s="23" t="s">
        <v>273</v>
      </c>
      <c r="J20" s="100" t="s">
        <v>8</v>
      </c>
      <c r="K20" s="137" t="s">
        <v>368</v>
      </c>
      <c r="L20" s="22" t="s">
        <v>369</v>
      </c>
      <c r="M20" s="41" t="s">
        <v>370</v>
      </c>
      <c r="N20" s="22" t="s">
        <v>371</v>
      </c>
      <c r="O20" s="22" t="s">
        <v>372</v>
      </c>
      <c r="P20" s="24">
        <v>42303</v>
      </c>
      <c r="Q20" s="27">
        <v>42807</v>
      </c>
      <c r="R20" s="23" t="s">
        <v>373</v>
      </c>
      <c r="S20" s="51" t="s">
        <v>374</v>
      </c>
      <c r="T20" s="100" t="s">
        <v>298</v>
      </c>
      <c r="U20" s="116">
        <v>3731343844</v>
      </c>
      <c r="V20" s="52">
        <v>0</v>
      </c>
      <c r="W20" s="52"/>
      <c r="X20" s="109"/>
    </row>
    <row r="21" spans="1:24" ht="198.75" customHeight="1">
      <c r="A21" s="77" t="s">
        <v>375</v>
      </c>
      <c r="B21" s="31">
        <v>41982</v>
      </c>
      <c r="C21" s="23" t="s">
        <v>376</v>
      </c>
      <c r="D21" s="31">
        <v>41995</v>
      </c>
      <c r="E21" s="23" t="s">
        <v>377</v>
      </c>
      <c r="F21" s="23" t="s">
        <v>378</v>
      </c>
      <c r="G21" s="23" t="s">
        <v>315</v>
      </c>
      <c r="H21" s="36">
        <v>628043485</v>
      </c>
      <c r="I21" s="23" t="s">
        <v>273</v>
      </c>
      <c r="J21" s="100" t="s">
        <v>8</v>
      </c>
      <c r="K21" s="137" t="s">
        <v>379</v>
      </c>
      <c r="L21" s="22" t="s">
        <v>380</v>
      </c>
      <c r="M21" s="22" t="s">
        <v>381</v>
      </c>
      <c r="N21" s="22" t="s">
        <v>382</v>
      </c>
      <c r="O21" s="22" t="s">
        <v>382</v>
      </c>
      <c r="P21" s="24">
        <v>42052</v>
      </c>
      <c r="Q21" s="27">
        <v>42850</v>
      </c>
      <c r="R21" s="23" t="s">
        <v>383</v>
      </c>
      <c r="S21" s="22" t="s">
        <v>384</v>
      </c>
      <c r="T21" s="100" t="s">
        <v>298</v>
      </c>
      <c r="U21" s="116">
        <v>628043485</v>
      </c>
      <c r="V21" s="52">
        <v>0</v>
      </c>
      <c r="W21" s="52"/>
      <c r="X21" s="109"/>
    </row>
    <row r="22" spans="1:24" ht="409.6" customHeight="1" thickBot="1">
      <c r="A22" s="79" t="s">
        <v>385</v>
      </c>
      <c r="B22" s="80">
        <v>41995</v>
      </c>
      <c r="C22" s="81" t="s">
        <v>386</v>
      </c>
      <c r="D22" s="80">
        <v>42002</v>
      </c>
      <c r="E22" s="81" t="s">
        <v>387</v>
      </c>
      <c r="F22" s="81" t="s">
        <v>388</v>
      </c>
      <c r="G22" s="105" t="s">
        <v>389</v>
      </c>
      <c r="H22" s="106">
        <v>27394134897</v>
      </c>
      <c r="I22" s="81" t="s">
        <v>304</v>
      </c>
      <c r="J22" s="140" t="s">
        <v>57</v>
      </c>
      <c r="K22" s="138" t="s">
        <v>201</v>
      </c>
      <c r="L22" s="81" t="s">
        <v>390</v>
      </c>
      <c r="M22" s="160" t="s">
        <v>391</v>
      </c>
      <c r="N22" s="160" t="s">
        <v>204</v>
      </c>
      <c r="O22" s="160" t="s">
        <v>204</v>
      </c>
      <c r="P22" s="139">
        <v>42027</v>
      </c>
      <c r="Q22" s="161">
        <v>42753</v>
      </c>
      <c r="R22" s="81" t="s">
        <v>205</v>
      </c>
      <c r="S22" s="160" t="s">
        <v>392</v>
      </c>
      <c r="T22" s="111" t="s">
        <v>298</v>
      </c>
      <c r="U22" s="173">
        <f>9588752489+17701032681</f>
        <v>27289785170</v>
      </c>
      <c r="V22" s="164">
        <v>104349727</v>
      </c>
      <c r="W22" s="164"/>
      <c r="X22" s="140" t="s">
        <v>310</v>
      </c>
    </row>
    <row r="23" spans="1:24" ht="14.25" thickBot="1">
      <c r="G23" s="127" t="s">
        <v>393</v>
      </c>
      <c r="H23" s="152">
        <f>SUM(H4:H22)</f>
        <v>62111958381</v>
      </c>
      <c r="J23" s="39"/>
      <c r="T23" s="135" t="s">
        <v>393</v>
      </c>
      <c r="U23" s="169">
        <f ca="1">SUM(U4:U23)</f>
        <v>61036597520</v>
      </c>
      <c r="V23" s="170">
        <f ca="1">SUM(V4:V23)</f>
        <v>425448595</v>
      </c>
      <c r="W23" s="171">
        <f ca="1">SUM(W4:W23)</f>
        <v>649912266</v>
      </c>
    </row>
    <row r="24" spans="1:24" ht="80.25" customHeight="1">
      <c r="A24" s="189" t="s">
        <v>394</v>
      </c>
      <c r="B24" s="189"/>
      <c r="C24" s="189"/>
      <c r="D24" s="189"/>
      <c r="E24" s="189"/>
      <c r="F24" s="189"/>
      <c r="H24" s="39"/>
      <c r="J24" s="39"/>
    </row>
    <row r="25" spans="1:24">
      <c r="H25" s="39"/>
      <c r="J25" s="39"/>
    </row>
    <row r="26" spans="1:24">
      <c r="H26" s="39"/>
      <c r="J26" s="39"/>
    </row>
    <row r="27" spans="1:24">
      <c r="H27" s="39"/>
      <c r="J27" s="39"/>
    </row>
    <row r="28" spans="1:24">
      <c r="H28" s="39"/>
      <c r="J28" s="39"/>
    </row>
    <row r="29" spans="1:24">
      <c r="H29" s="39"/>
      <c r="J29" s="39"/>
    </row>
    <row r="30" spans="1:24">
      <c r="H30" s="39"/>
      <c r="J30" s="39"/>
    </row>
    <row r="31" spans="1:24">
      <c r="H31" s="39"/>
      <c r="J31" s="39"/>
    </row>
    <row r="32" spans="1:24">
      <c r="H32" s="39"/>
      <c r="J32" s="39"/>
    </row>
    <row r="33" spans="8:10">
      <c r="H33" s="39"/>
      <c r="J33" s="39"/>
    </row>
    <row r="34" spans="8:10">
      <c r="H34" s="39"/>
      <c r="J34" s="39"/>
    </row>
    <row r="35" spans="8:10">
      <c r="H35" s="39"/>
      <c r="J35" s="39"/>
    </row>
    <row r="36" spans="8:10">
      <c r="H36" s="39"/>
      <c r="J36" s="39"/>
    </row>
    <row r="37" spans="8:10">
      <c r="H37" s="39"/>
      <c r="J37" s="39"/>
    </row>
    <row r="38" spans="8:10">
      <c r="H38" s="39"/>
      <c r="J38" s="39"/>
    </row>
    <row r="39" spans="8:10">
      <c r="H39" s="39"/>
      <c r="J39" s="39"/>
    </row>
    <row r="40" spans="8:10">
      <c r="H40" s="39"/>
      <c r="J40" s="39"/>
    </row>
    <row r="41" spans="8:10">
      <c r="H41" s="39"/>
      <c r="J41" s="39"/>
    </row>
    <row r="42" spans="8:10">
      <c r="H42" s="39"/>
      <c r="J42" s="39"/>
    </row>
    <row r="43" spans="8:10">
      <c r="H43" s="39"/>
      <c r="J43" s="39"/>
    </row>
    <row r="44" spans="8:10">
      <c r="H44" s="39"/>
      <c r="J44" s="39"/>
    </row>
    <row r="45" spans="8:10">
      <c r="H45" s="39"/>
      <c r="J45" s="39"/>
    </row>
    <row r="46" spans="8:10">
      <c r="H46" s="39"/>
      <c r="J46" s="39"/>
    </row>
    <row r="47" spans="8:10">
      <c r="H47" s="39"/>
      <c r="J47" s="39"/>
    </row>
    <row r="48" spans="8:10">
      <c r="H48" s="39"/>
      <c r="J48" s="39"/>
    </row>
    <row r="49" spans="8:10">
      <c r="H49" s="39"/>
      <c r="J49" s="39"/>
    </row>
    <row r="50" spans="8:10">
      <c r="H50" s="39"/>
      <c r="J50" s="39"/>
    </row>
    <row r="51" spans="8:10">
      <c r="H51" s="39"/>
      <c r="J51" s="39"/>
    </row>
    <row r="52" spans="8:10">
      <c r="H52" s="39"/>
      <c r="J52" s="39"/>
    </row>
    <row r="53" spans="8:10">
      <c r="H53" s="39"/>
      <c r="J53" s="39"/>
    </row>
    <row r="54" spans="8:10">
      <c r="H54" s="39"/>
      <c r="J54" s="39"/>
    </row>
    <row r="55" spans="8:10">
      <c r="H55" s="39"/>
      <c r="J55" s="39"/>
    </row>
    <row r="56" spans="8:10">
      <c r="H56" s="39"/>
      <c r="J56" s="39"/>
    </row>
    <row r="57" spans="8:10">
      <c r="H57" s="39"/>
      <c r="J57" s="39"/>
    </row>
    <row r="58" spans="8:10">
      <c r="H58" s="39"/>
      <c r="J58" s="39"/>
    </row>
    <row r="59" spans="8:10">
      <c r="H59" s="39"/>
      <c r="J59" s="39"/>
    </row>
    <row r="60" spans="8:10">
      <c r="H60" s="39"/>
      <c r="J60" s="39"/>
    </row>
    <row r="61" spans="8:10">
      <c r="H61" s="39"/>
      <c r="J61" s="39"/>
    </row>
    <row r="62" spans="8:10">
      <c r="H62" s="39"/>
      <c r="J62" s="39"/>
    </row>
    <row r="63" spans="8:10">
      <c r="H63" s="39"/>
      <c r="J63" s="39"/>
    </row>
    <row r="64" spans="8:10">
      <c r="H64" s="39"/>
      <c r="J64" s="39"/>
    </row>
    <row r="65" spans="8:10">
      <c r="H65" s="39"/>
      <c r="J65" s="39"/>
    </row>
    <row r="66" spans="8:10">
      <c r="H66" s="39"/>
      <c r="J66" s="39"/>
    </row>
    <row r="67" spans="8:10">
      <c r="H67" s="39"/>
      <c r="J67" s="39"/>
    </row>
    <row r="68" spans="8:10">
      <c r="H68" s="39"/>
      <c r="J68" s="39"/>
    </row>
    <row r="69" spans="8:10">
      <c r="H69" s="39"/>
      <c r="J69" s="39"/>
    </row>
    <row r="70" spans="8:10">
      <c r="H70" s="39"/>
      <c r="J70" s="39"/>
    </row>
    <row r="71" spans="8:10">
      <c r="H71" s="39"/>
      <c r="J71" s="39"/>
    </row>
    <row r="72" spans="8:10">
      <c r="H72" s="39"/>
      <c r="J72" s="39"/>
    </row>
    <row r="73" spans="8:10">
      <c r="H73" s="39"/>
      <c r="J73" s="39"/>
    </row>
    <row r="74" spans="8:10">
      <c r="H74" s="39"/>
      <c r="J74" s="39"/>
    </row>
    <row r="75" spans="8:10">
      <c r="H75" s="39"/>
      <c r="J75" s="39"/>
    </row>
    <row r="76" spans="8:10">
      <c r="H76" s="39"/>
      <c r="J76" s="39"/>
    </row>
    <row r="77" spans="8:10">
      <c r="H77" s="39"/>
      <c r="J77" s="39"/>
    </row>
    <row r="78" spans="8:10">
      <c r="H78" s="39"/>
      <c r="J78" s="39"/>
    </row>
    <row r="79" spans="8:10">
      <c r="H79" s="39"/>
      <c r="J79" s="39"/>
    </row>
    <row r="80" spans="8:10">
      <c r="H80" s="39"/>
      <c r="J80" s="39"/>
    </row>
    <row r="81" spans="8:10">
      <c r="H81" s="39"/>
      <c r="J81" s="39"/>
    </row>
    <row r="82" spans="8:10">
      <c r="H82" s="39"/>
      <c r="J82" s="39"/>
    </row>
    <row r="83" spans="8:10">
      <c r="H83" s="39"/>
      <c r="J83" s="39"/>
    </row>
    <row r="84" spans="8:10">
      <c r="H84" s="39"/>
      <c r="J84" s="39"/>
    </row>
    <row r="85" spans="8:10">
      <c r="H85" s="39"/>
      <c r="J85" s="39"/>
    </row>
    <row r="86" spans="8:10">
      <c r="H86" s="39"/>
      <c r="J86" s="39"/>
    </row>
    <row r="87" spans="8:10">
      <c r="H87" s="39"/>
      <c r="J87" s="39"/>
    </row>
    <row r="88" spans="8:10">
      <c r="H88" s="39"/>
      <c r="J88" s="39"/>
    </row>
    <row r="89" spans="8:10">
      <c r="H89" s="39"/>
      <c r="J89" s="39"/>
    </row>
    <row r="90" spans="8:10">
      <c r="H90" s="39"/>
      <c r="J90" s="39"/>
    </row>
    <row r="91" spans="8:10">
      <c r="H91" s="39"/>
      <c r="J91" s="39"/>
    </row>
    <row r="92" spans="8:10">
      <c r="H92" s="39"/>
      <c r="J92" s="39"/>
    </row>
    <row r="93" spans="8:10">
      <c r="H93" s="39"/>
      <c r="J93" s="39"/>
    </row>
    <row r="94" spans="8:10">
      <c r="H94" s="39"/>
      <c r="J94" s="39"/>
    </row>
    <row r="95" spans="8:10">
      <c r="H95" s="39"/>
      <c r="J95" s="39"/>
    </row>
    <row r="96" spans="8:10">
      <c r="H96" s="39"/>
      <c r="J96" s="39"/>
    </row>
    <row r="97" spans="8:10">
      <c r="H97" s="39"/>
      <c r="J97" s="39"/>
    </row>
    <row r="98" spans="8:10">
      <c r="H98" s="39"/>
      <c r="J98" s="39"/>
    </row>
    <row r="99" spans="8:10">
      <c r="H99" s="39"/>
      <c r="J99" s="39"/>
    </row>
    <row r="100" spans="8:10">
      <c r="H100" s="39"/>
      <c r="J100" s="39"/>
    </row>
    <row r="101" spans="8:10">
      <c r="H101" s="39"/>
      <c r="J101" s="39"/>
    </row>
    <row r="102" spans="8:10">
      <c r="H102" s="39"/>
      <c r="J102" s="39"/>
    </row>
    <row r="103" spans="8:10">
      <c r="H103" s="39"/>
      <c r="J103" s="39"/>
    </row>
    <row r="104" spans="8:10">
      <c r="H104" s="39"/>
      <c r="J104" s="39"/>
    </row>
    <row r="105" spans="8:10">
      <c r="H105" s="39"/>
      <c r="J105" s="39"/>
    </row>
    <row r="106" spans="8:10">
      <c r="H106" s="39"/>
      <c r="J106" s="39"/>
    </row>
    <row r="107" spans="8:10">
      <c r="H107" s="39"/>
      <c r="J107" s="39"/>
    </row>
    <row r="108" spans="8:10">
      <c r="H108" s="39"/>
      <c r="J108" s="39"/>
    </row>
    <row r="109" spans="8:10">
      <c r="H109" s="39"/>
      <c r="J109" s="39"/>
    </row>
    <row r="110" spans="8:10">
      <c r="H110" s="39"/>
      <c r="J110" s="39"/>
    </row>
    <row r="111" spans="8:10">
      <c r="H111" s="39"/>
      <c r="J111" s="39"/>
    </row>
    <row r="112" spans="8:10">
      <c r="H112" s="39"/>
      <c r="J112" s="39"/>
    </row>
    <row r="113" spans="8:10">
      <c r="H113" s="39"/>
      <c r="J113" s="39"/>
    </row>
    <row r="114" spans="8:10">
      <c r="H114" s="39"/>
      <c r="J114" s="39"/>
    </row>
    <row r="115" spans="8:10">
      <c r="H115" s="39"/>
      <c r="J115" s="39"/>
    </row>
    <row r="116" spans="8:10">
      <c r="H116" s="39"/>
      <c r="J116" s="39"/>
    </row>
    <row r="117" spans="8:10">
      <c r="H117" s="39"/>
      <c r="J117" s="39"/>
    </row>
    <row r="118" spans="8:10">
      <c r="H118" s="39"/>
      <c r="J118" s="39"/>
    </row>
    <row r="119" spans="8:10">
      <c r="H119" s="39"/>
      <c r="J119" s="39"/>
    </row>
    <row r="120" spans="8:10">
      <c r="H120" s="39"/>
      <c r="J120" s="39"/>
    </row>
    <row r="121" spans="8:10">
      <c r="H121" s="39"/>
      <c r="J121" s="39"/>
    </row>
    <row r="122" spans="8:10">
      <c r="H122" s="39"/>
      <c r="J122" s="39"/>
    </row>
    <row r="123" spans="8:10">
      <c r="H123" s="39"/>
      <c r="J123" s="39"/>
    </row>
    <row r="124" spans="8:10">
      <c r="H124" s="39"/>
      <c r="J124" s="39"/>
    </row>
    <row r="125" spans="8:10">
      <c r="H125" s="39"/>
      <c r="J125" s="39"/>
    </row>
    <row r="126" spans="8:10">
      <c r="H126" s="39"/>
      <c r="J126" s="39"/>
    </row>
    <row r="127" spans="8:10">
      <c r="H127" s="39"/>
      <c r="J127" s="39"/>
    </row>
    <row r="128" spans="8:10">
      <c r="H128" s="39"/>
      <c r="J128" s="39"/>
    </row>
    <row r="129" spans="8:10">
      <c r="H129" s="39"/>
      <c r="J129" s="39"/>
    </row>
    <row r="130" spans="8:10">
      <c r="H130" s="39"/>
      <c r="J130" s="39"/>
    </row>
    <row r="131" spans="8:10">
      <c r="H131" s="39"/>
      <c r="J131" s="39"/>
    </row>
    <row r="132" spans="8:10">
      <c r="H132" s="39"/>
      <c r="J132" s="39"/>
    </row>
    <row r="133" spans="8:10">
      <c r="H133" s="39"/>
      <c r="J133" s="39"/>
    </row>
    <row r="134" spans="8:10">
      <c r="H134" s="39"/>
      <c r="J134" s="39"/>
    </row>
    <row r="135" spans="8:10">
      <c r="H135" s="39"/>
      <c r="J135" s="39"/>
    </row>
    <row r="136" spans="8:10">
      <c r="H136" s="39"/>
      <c r="J136" s="39"/>
    </row>
    <row r="137" spans="8:10">
      <c r="H137" s="39"/>
      <c r="J137" s="39"/>
    </row>
    <row r="138" spans="8:10">
      <c r="H138" s="39"/>
      <c r="J138" s="39"/>
    </row>
    <row r="139" spans="8:10">
      <c r="H139" s="39"/>
      <c r="J139" s="39"/>
    </row>
    <row r="140" spans="8:10">
      <c r="H140" s="39"/>
      <c r="J140" s="39"/>
    </row>
    <row r="141" spans="8:10">
      <c r="H141" s="39"/>
      <c r="J141" s="39"/>
    </row>
    <row r="142" spans="8:10">
      <c r="H142" s="39"/>
      <c r="J142" s="39"/>
    </row>
    <row r="143" spans="8:10">
      <c r="H143" s="39"/>
      <c r="J143" s="39"/>
    </row>
    <row r="144" spans="8:10">
      <c r="H144" s="39"/>
      <c r="J144" s="39"/>
    </row>
    <row r="145" spans="8:10">
      <c r="H145" s="39"/>
      <c r="J145" s="39"/>
    </row>
    <row r="146" spans="8:10">
      <c r="H146" s="39"/>
      <c r="J146" s="39"/>
    </row>
    <row r="147" spans="8:10">
      <c r="H147" s="39"/>
      <c r="J147" s="39"/>
    </row>
    <row r="148" spans="8:10">
      <c r="H148" s="39"/>
      <c r="J148" s="39"/>
    </row>
    <row r="149" spans="8:10">
      <c r="H149" s="39"/>
      <c r="J149" s="39"/>
    </row>
    <row r="150" spans="8:10">
      <c r="H150" s="39"/>
      <c r="J150" s="39"/>
    </row>
    <row r="151" spans="8:10">
      <c r="H151" s="39"/>
      <c r="J151" s="39"/>
    </row>
    <row r="152" spans="8:10">
      <c r="H152" s="39"/>
      <c r="J152" s="39"/>
    </row>
    <row r="153" spans="8:10">
      <c r="H153" s="39"/>
      <c r="J153" s="39"/>
    </row>
    <row r="154" spans="8:10">
      <c r="H154" s="39"/>
      <c r="J154" s="39"/>
    </row>
    <row r="155" spans="8:10">
      <c r="H155" s="39"/>
      <c r="J155" s="39"/>
    </row>
    <row r="156" spans="8:10">
      <c r="H156" s="39"/>
      <c r="J156" s="39"/>
    </row>
    <row r="157" spans="8:10">
      <c r="H157" s="39"/>
      <c r="J157" s="39"/>
    </row>
    <row r="158" spans="8:10">
      <c r="H158" s="39"/>
      <c r="J158" s="39"/>
    </row>
    <row r="159" spans="8:10">
      <c r="H159" s="39"/>
      <c r="J159" s="39"/>
    </row>
    <row r="160" spans="8:10">
      <c r="H160" s="39"/>
      <c r="J160" s="39"/>
    </row>
    <row r="161" spans="8:10">
      <c r="H161" s="39"/>
      <c r="J161" s="39"/>
    </row>
    <row r="162" spans="8:10">
      <c r="H162" s="39"/>
      <c r="J162" s="39"/>
    </row>
    <row r="163" spans="8:10">
      <c r="H163" s="39"/>
      <c r="J163" s="39"/>
    </row>
    <row r="164" spans="8:10">
      <c r="H164" s="39"/>
      <c r="J164" s="39"/>
    </row>
    <row r="165" spans="8:10">
      <c r="H165" s="39"/>
      <c r="J165" s="39"/>
    </row>
    <row r="166" spans="8:10">
      <c r="H166" s="39"/>
      <c r="J166" s="39"/>
    </row>
    <row r="167" spans="8:10">
      <c r="H167" s="39"/>
      <c r="J167" s="39"/>
    </row>
    <row r="168" spans="8:10">
      <c r="H168" s="39"/>
      <c r="J168" s="39"/>
    </row>
    <row r="169" spans="8:10">
      <c r="H169" s="39"/>
      <c r="J169" s="39"/>
    </row>
    <row r="170" spans="8:10">
      <c r="H170" s="39"/>
      <c r="J170" s="39"/>
    </row>
    <row r="171" spans="8:10">
      <c r="H171" s="39"/>
      <c r="J171" s="39"/>
    </row>
    <row r="172" spans="8:10">
      <c r="H172" s="39"/>
      <c r="J172" s="39"/>
    </row>
    <row r="173" spans="8:10">
      <c r="H173" s="39"/>
      <c r="J173" s="39"/>
    </row>
    <row r="174" spans="8:10">
      <c r="H174" s="39"/>
      <c r="J174" s="39"/>
    </row>
    <row r="175" spans="8:10">
      <c r="H175" s="39"/>
      <c r="J175" s="39"/>
    </row>
    <row r="176" spans="8:10">
      <c r="H176" s="39"/>
      <c r="J176" s="39"/>
    </row>
    <row r="177" spans="8:10">
      <c r="H177" s="39"/>
      <c r="J177" s="39"/>
    </row>
    <row r="178" spans="8:10">
      <c r="H178" s="39"/>
      <c r="J178" s="39"/>
    </row>
    <row r="179" spans="8:10">
      <c r="H179" s="39"/>
      <c r="J179" s="39"/>
    </row>
    <row r="180" spans="8:10">
      <c r="H180" s="39"/>
      <c r="J180" s="39"/>
    </row>
    <row r="181" spans="8:10">
      <c r="H181" s="39"/>
      <c r="J181" s="39"/>
    </row>
    <row r="182" spans="8:10">
      <c r="H182" s="39"/>
      <c r="J182" s="39"/>
    </row>
    <row r="183" spans="8:10">
      <c r="H183" s="39"/>
      <c r="J183" s="39"/>
    </row>
    <row r="184" spans="8:10">
      <c r="H184" s="39"/>
      <c r="J184" s="39"/>
    </row>
    <row r="185" spans="8:10">
      <c r="H185" s="39"/>
      <c r="J185" s="39"/>
    </row>
    <row r="186" spans="8:10">
      <c r="H186" s="39"/>
      <c r="J186" s="39"/>
    </row>
    <row r="187" spans="8:10">
      <c r="H187" s="39"/>
      <c r="J187" s="39"/>
    </row>
    <row r="188" spans="8:10">
      <c r="H188" s="39"/>
      <c r="J188" s="39"/>
    </row>
    <row r="189" spans="8:10">
      <c r="H189" s="39"/>
      <c r="J189" s="39"/>
    </row>
    <row r="190" spans="8:10">
      <c r="H190" s="39"/>
      <c r="J190" s="39"/>
    </row>
    <row r="191" spans="8:10">
      <c r="H191" s="39"/>
      <c r="J191" s="39"/>
    </row>
    <row r="192" spans="8:10">
      <c r="H192" s="39"/>
      <c r="J192" s="39"/>
    </row>
    <row r="193" spans="8:10">
      <c r="H193" s="39"/>
      <c r="J193" s="39"/>
    </row>
    <row r="194" spans="8:10">
      <c r="H194" s="39"/>
      <c r="J194" s="39"/>
    </row>
    <row r="195" spans="8:10">
      <c r="H195" s="39"/>
      <c r="J195" s="39"/>
    </row>
    <row r="196" spans="8:10">
      <c r="H196" s="39"/>
      <c r="J196" s="39"/>
    </row>
    <row r="197" spans="8:10">
      <c r="H197" s="39"/>
      <c r="J197" s="39"/>
    </row>
    <row r="198" spans="8:10">
      <c r="H198" s="39"/>
      <c r="J198" s="39"/>
    </row>
    <row r="199" spans="8:10">
      <c r="H199" s="39"/>
      <c r="J199" s="39"/>
    </row>
    <row r="200" spans="8:10">
      <c r="H200" s="39"/>
      <c r="J200" s="39"/>
    </row>
    <row r="201" spans="8:10">
      <c r="H201" s="39"/>
      <c r="J201" s="39"/>
    </row>
    <row r="202" spans="8:10">
      <c r="H202" s="39"/>
      <c r="J202" s="39"/>
    </row>
    <row r="203" spans="8:10">
      <c r="H203" s="39"/>
      <c r="J203" s="39"/>
    </row>
    <row r="204" spans="8:10">
      <c r="H204" s="39"/>
      <c r="J204" s="39"/>
    </row>
    <row r="205" spans="8:10">
      <c r="H205" s="39"/>
      <c r="J205" s="39"/>
    </row>
    <row r="206" spans="8:10">
      <c r="H206" s="39"/>
      <c r="J206" s="39"/>
    </row>
    <row r="207" spans="8:10">
      <c r="H207" s="39"/>
      <c r="J207" s="39"/>
    </row>
    <row r="208" spans="8:10">
      <c r="H208" s="39"/>
      <c r="J208" s="39"/>
    </row>
    <row r="209" spans="8:10">
      <c r="H209" s="39"/>
      <c r="J209" s="39"/>
    </row>
    <row r="210" spans="8:10">
      <c r="H210" s="39"/>
      <c r="J210" s="39"/>
    </row>
    <row r="211" spans="8:10">
      <c r="H211" s="39"/>
      <c r="J211" s="39"/>
    </row>
    <row r="212" spans="8:10">
      <c r="H212" s="39"/>
      <c r="J212" s="39"/>
    </row>
    <row r="213" spans="8:10">
      <c r="H213" s="39"/>
      <c r="J213" s="39"/>
    </row>
    <row r="214" spans="8:10">
      <c r="H214" s="39"/>
      <c r="J214" s="39"/>
    </row>
    <row r="215" spans="8:10">
      <c r="H215" s="39"/>
      <c r="J215" s="39"/>
    </row>
    <row r="216" spans="8:10">
      <c r="H216" s="39"/>
      <c r="J216" s="39"/>
    </row>
    <row r="217" spans="8:10">
      <c r="H217" s="39"/>
      <c r="J217" s="39"/>
    </row>
    <row r="218" spans="8:10">
      <c r="H218" s="39"/>
      <c r="J218" s="39"/>
    </row>
    <row r="219" spans="8:10">
      <c r="H219" s="39"/>
      <c r="J219" s="39"/>
    </row>
    <row r="220" spans="8:10">
      <c r="H220" s="39"/>
      <c r="J220" s="39"/>
    </row>
    <row r="221" spans="8:10">
      <c r="H221" s="39"/>
      <c r="J221" s="39"/>
    </row>
    <row r="222" spans="8:10">
      <c r="H222" s="39"/>
      <c r="J222" s="39"/>
    </row>
    <row r="223" spans="8:10">
      <c r="H223" s="39"/>
      <c r="J223" s="39"/>
    </row>
    <row r="224" spans="8:10">
      <c r="H224" s="39"/>
      <c r="J224" s="39"/>
    </row>
    <row r="225" spans="8:10">
      <c r="H225" s="39"/>
      <c r="J225" s="39"/>
    </row>
    <row r="226" spans="8:10">
      <c r="H226" s="39"/>
      <c r="J226" s="39"/>
    </row>
    <row r="227" spans="8:10">
      <c r="H227" s="39"/>
      <c r="J227" s="39"/>
    </row>
    <row r="228" spans="8:10">
      <c r="H228" s="39"/>
      <c r="J228" s="39"/>
    </row>
    <row r="229" spans="8:10">
      <c r="H229" s="39"/>
      <c r="J229" s="39"/>
    </row>
    <row r="230" spans="8:10">
      <c r="H230" s="39"/>
      <c r="J230" s="39"/>
    </row>
    <row r="231" spans="8:10">
      <c r="H231" s="39"/>
      <c r="J231" s="39"/>
    </row>
    <row r="232" spans="8:10">
      <c r="H232" s="39"/>
      <c r="J232" s="39"/>
    </row>
    <row r="233" spans="8:10">
      <c r="H233" s="39"/>
      <c r="J233" s="39"/>
    </row>
    <row r="234" spans="8:10">
      <c r="H234" s="39"/>
      <c r="J234" s="39"/>
    </row>
    <row r="235" spans="8:10">
      <c r="H235" s="39"/>
      <c r="J235" s="39"/>
    </row>
    <row r="236" spans="8:10">
      <c r="H236" s="39"/>
      <c r="J236" s="39"/>
    </row>
    <row r="237" spans="8:10">
      <c r="H237" s="39"/>
      <c r="J237" s="39"/>
    </row>
    <row r="238" spans="8:10">
      <c r="H238" s="39"/>
      <c r="J238" s="39"/>
    </row>
    <row r="239" spans="8:10">
      <c r="H239" s="39"/>
      <c r="J239" s="39"/>
    </row>
    <row r="240" spans="8:10">
      <c r="H240" s="39"/>
      <c r="J240" s="39"/>
    </row>
    <row r="241" spans="8:10">
      <c r="H241" s="39"/>
      <c r="J241" s="39"/>
    </row>
    <row r="242" spans="8:10">
      <c r="H242" s="39"/>
      <c r="J242" s="39"/>
    </row>
    <row r="243" spans="8:10">
      <c r="H243" s="39"/>
      <c r="J243" s="39"/>
    </row>
    <row r="244" spans="8:10">
      <c r="H244" s="39"/>
      <c r="J244" s="39"/>
    </row>
    <row r="245" spans="8:10">
      <c r="H245" s="39"/>
      <c r="J245" s="39"/>
    </row>
    <row r="246" spans="8:10">
      <c r="H246" s="39"/>
      <c r="J246" s="39"/>
    </row>
    <row r="247" spans="8:10">
      <c r="H247" s="39"/>
      <c r="J247" s="39"/>
    </row>
    <row r="248" spans="8:10">
      <c r="H248" s="39"/>
      <c r="J248" s="39"/>
    </row>
    <row r="249" spans="8:10">
      <c r="H249" s="39"/>
      <c r="J249" s="39"/>
    </row>
    <row r="250" spans="8:10">
      <c r="H250" s="39"/>
      <c r="J250" s="39"/>
    </row>
    <row r="251" spans="8:10">
      <c r="H251" s="39"/>
      <c r="J251" s="39"/>
    </row>
    <row r="252" spans="8:10">
      <c r="H252" s="39"/>
      <c r="J252" s="39"/>
    </row>
    <row r="253" spans="8:10">
      <c r="H253" s="39"/>
      <c r="J253" s="39"/>
    </row>
    <row r="254" spans="8:10">
      <c r="H254" s="39"/>
      <c r="J254" s="39"/>
    </row>
    <row r="255" spans="8:10">
      <c r="H255" s="39"/>
      <c r="J255" s="39"/>
    </row>
    <row r="256" spans="8:10">
      <c r="H256" s="39"/>
      <c r="J256" s="39"/>
    </row>
    <row r="257" spans="8:10">
      <c r="H257" s="39"/>
      <c r="J257" s="39"/>
    </row>
    <row r="258" spans="8:10">
      <c r="H258" s="39"/>
      <c r="J258" s="39"/>
    </row>
    <row r="259" spans="8:10">
      <c r="H259" s="39"/>
      <c r="J259" s="39"/>
    </row>
    <row r="260" spans="8:10">
      <c r="H260" s="39"/>
      <c r="J260" s="39"/>
    </row>
    <row r="261" spans="8:10">
      <c r="H261" s="39"/>
      <c r="J261" s="39"/>
    </row>
    <row r="262" spans="8:10">
      <c r="H262" s="39"/>
      <c r="J262" s="39"/>
    </row>
    <row r="263" spans="8:10">
      <c r="H263" s="39"/>
      <c r="J263" s="39"/>
    </row>
    <row r="264" spans="8:10">
      <c r="H264" s="39"/>
      <c r="J264" s="39"/>
    </row>
    <row r="265" spans="8:10">
      <c r="H265" s="39"/>
      <c r="J265" s="39"/>
    </row>
    <row r="266" spans="8:10">
      <c r="H266" s="39"/>
      <c r="J266" s="39"/>
    </row>
    <row r="267" spans="8:10">
      <c r="H267" s="39"/>
      <c r="J267" s="39"/>
    </row>
    <row r="268" spans="8:10">
      <c r="H268" s="39"/>
      <c r="J268" s="39"/>
    </row>
    <row r="269" spans="8:10">
      <c r="H269" s="39"/>
      <c r="J269" s="39"/>
    </row>
    <row r="270" spans="8:10">
      <c r="H270" s="39"/>
      <c r="J270" s="39"/>
    </row>
    <row r="271" spans="8:10">
      <c r="H271" s="39"/>
      <c r="J271" s="39"/>
    </row>
    <row r="272" spans="8:10">
      <c r="H272" s="39"/>
      <c r="J272" s="39"/>
    </row>
    <row r="273" spans="8:10">
      <c r="H273" s="39"/>
      <c r="J273" s="39"/>
    </row>
    <row r="274" spans="8:10">
      <c r="H274" s="39"/>
      <c r="J274" s="39"/>
    </row>
    <row r="275" spans="8:10">
      <c r="H275" s="39"/>
      <c r="J275" s="39"/>
    </row>
    <row r="276" spans="8:10">
      <c r="H276" s="39"/>
      <c r="J276" s="39"/>
    </row>
    <row r="277" spans="8:10">
      <c r="H277" s="39"/>
      <c r="J277" s="39"/>
    </row>
    <row r="278" spans="8:10">
      <c r="H278" s="39"/>
      <c r="J278" s="39"/>
    </row>
    <row r="279" spans="8:10">
      <c r="H279" s="39"/>
      <c r="J279" s="39"/>
    </row>
    <row r="280" spans="8:10">
      <c r="H280" s="39"/>
      <c r="J280" s="39"/>
    </row>
    <row r="281" spans="8:10">
      <c r="H281" s="39"/>
      <c r="J281" s="39"/>
    </row>
    <row r="282" spans="8:10">
      <c r="H282" s="39"/>
      <c r="J282" s="39"/>
    </row>
    <row r="283" spans="8:10">
      <c r="H283" s="39"/>
      <c r="J283" s="39"/>
    </row>
    <row r="284" spans="8:10">
      <c r="H284" s="39"/>
      <c r="J284" s="39"/>
    </row>
    <row r="285" spans="8:10">
      <c r="H285" s="39"/>
      <c r="J285" s="39"/>
    </row>
    <row r="286" spans="8:10">
      <c r="H286" s="39"/>
      <c r="J286" s="39"/>
    </row>
    <row r="287" spans="8:10">
      <c r="H287" s="39"/>
      <c r="J287" s="39"/>
    </row>
    <row r="288" spans="8:10">
      <c r="H288" s="39"/>
      <c r="J288" s="39"/>
    </row>
    <row r="289" spans="8:10">
      <c r="H289" s="39"/>
      <c r="J289" s="39"/>
    </row>
    <row r="290" spans="8:10">
      <c r="H290" s="39"/>
      <c r="J290" s="39"/>
    </row>
    <row r="291" spans="8:10">
      <c r="H291" s="39"/>
      <c r="J291" s="39"/>
    </row>
    <row r="292" spans="8:10">
      <c r="H292" s="39"/>
      <c r="J292" s="39"/>
    </row>
    <row r="293" spans="8:10">
      <c r="H293" s="39"/>
      <c r="J293" s="39"/>
    </row>
    <row r="294" spans="8:10">
      <c r="H294" s="39"/>
      <c r="J294" s="39"/>
    </row>
    <row r="295" spans="8:10">
      <c r="H295" s="39"/>
      <c r="J295" s="39"/>
    </row>
    <row r="296" spans="8:10">
      <c r="H296" s="39"/>
      <c r="J296" s="39"/>
    </row>
    <row r="297" spans="8:10">
      <c r="H297" s="39"/>
      <c r="J297" s="39"/>
    </row>
    <row r="298" spans="8:10">
      <c r="H298" s="39"/>
      <c r="J298" s="39"/>
    </row>
    <row r="299" spans="8:10">
      <c r="H299" s="39"/>
      <c r="J299" s="39"/>
    </row>
    <row r="300" spans="8:10">
      <c r="H300" s="39"/>
      <c r="J300" s="39"/>
    </row>
    <row r="301" spans="8:10">
      <c r="H301" s="39"/>
      <c r="J301" s="39"/>
    </row>
    <row r="302" spans="8:10">
      <c r="H302" s="39"/>
      <c r="J302" s="39"/>
    </row>
    <row r="303" spans="8:10">
      <c r="H303" s="39"/>
      <c r="J303" s="39"/>
    </row>
    <row r="304" spans="8:10">
      <c r="H304" s="39"/>
      <c r="J304" s="39"/>
    </row>
    <row r="305" spans="8:10">
      <c r="H305" s="39"/>
      <c r="J305" s="39"/>
    </row>
    <row r="306" spans="8:10">
      <c r="H306" s="39"/>
      <c r="J306" s="39"/>
    </row>
    <row r="307" spans="8:10">
      <c r="H307" s="39"/>
      <c r="J307" s="39"/>
    </row>
    <row r="308" spans="8:10">
      <c r="H308" s="39"/>
      <c r="J308" s="39"/>
    </row>
    <row r="309" spans="8:10">
      <c r="H309" s="39"/>
      <c r="J309" s="39"/>
    </row>
    <row r="310" spans="8:10">
      <c r="H310" s="39"/>
      <c r="J310" s="39"/>
    </row>
    <row r="311" spans="8:10">
      <c r="H311" s="39"/>
      <c r="J311" s="39"/>
    </row>
    <row r="312" spans="8:10">
      <c r="H312" s="39"/>
      <c r="J312" s="39"/>
    </row>
    <row r="313" spans="8:10">
      <c r="H313" s="39"/>
      <c r="J313" s="39"/>
    </row>
    <row r="314" spans="8:10">
      <c r="H314" s="39"/>
      <c r="J314" s="39"/>
    </row>
    <row r="315" spans="8:10">
      <c r="H315" s="39"/>
      <c r="J315" s="39"/>
    </row>
    <row r="316" spans="8:10">
      <c r="H316" s="39"/>
      <c r="J316" s="39"/>
    </row>
    <row r="317" spans="8:10">
      <c r="H317" s="39"/>
      <c r="J317" s="39"/>
    </row>
    <row r="318" spans="8:10">
      <c r="H318" s="39"/>
      <c r="J318" s="39"/>
    </row>
    <row r="319" spans="8:10">
      <c r="H319" s="39"/>
      <c r="J319" s="39"/>
    </row>
    <row r="320" spans="8:10">
      <c r="H320" s="39"/>
      <c r="J320" s="39"/>
    </row>
    <row r="321" spans="8:10">
      <c r="H321" s="39"/>
      <c r="J321" s="39"/>
    </row>
    <row r="322" spans="8:10">
      <c r="H322" s="39"/>
      <c r="J322" s="39"/>
    </row>
    <row r="323" spans="8:10">
      <c r="H323" s="39"/>
      <c r="J323" s="39"/>
    </row>
    <row r="324" spans="8:10">
      <c r="H324" s="39"/>
      <c r="J324" s="39"/>
    </row>
    <row r="325" spans="8:10">
      <c r="H325" s="39"/>
      <c r="J325" s="39"/>
    </row>
    <row r="326" spans="8:10">
      <c r="H326" s="39"/>
      <c r="J326" s="39"/>
    </row>
    <row r="327" spans="8:10">
      <c r="H327" s="39"/>
      <c r="J327" s="39"/>
    </row>
    <row r="328" spans="8:10">
      <c r="H328" s="39"/>
      <c r="J328" s="39"/>
    </row>
    <row r="329" spans="8:10">
      <c r="H329" s="39"/>
      <c r="J329" s="39"/>
    </row>
    <row r="330" spans="8:10">
      <c r="H330" s="39"/>
      <c r="J330" s="39"/>
    </row>
    <row r="331" spans="8:10">
      <c r="H331" s="39"/>
      <c r="J331" s="39"/>
    </row>
    <row r="332" spans="8:10">
      <c r="H332" s="39"/>
      <c r="J332" s="39"/>
    </row>
    <row r="333" spans="8:10">
      <c r="H333" s="39"/>
      <c r="J333" s="39"/>
    </row>
    <row r="334" spans="8:10">
      <c r="H334" s="39"/>
      <c r="J334" s="39"/>
    </row>
    <row r="335" spans="8:10">
      <c r="H335" s="39"/>
      <c r="J335" s="39"/>
    </row>
    <row r="336" spans="8:10">
      <c r="H336" s="39"/>
      <c r="J336" s="39"/>
    </row>
    <row r="337" spans="8:10">
      <c r="H337" s="39"/>
      <c r="J337" s="39"/>
    </row>
    <row r="338" spans="8:10">
      <c r="H338" s="39"/>
      <c r="J338" s="39"/>
    </row>
    <row r="339" spans="8:10">
      <c r="H339" s="39"/>
      <c r="J339" s="39"/>
    </row>
    <row r="340" spans="8:10">
      <c r="H340" s="39"/>
      <c r="J340" s="39"/>
    </row>
    <row r="341" spans="8:10">
      <c r="H341" s="39"/>
      <c r="J341" s="39"/>
    </row>
    <row r="342" spans="8:10">
      <c r="H342" s="39"/>
      <c r="J342" s="39"/>
    </row>
    <row r="343" spans="8:10">
      <c r="H343" s="39"/>
      <c r="J343" s="39"/>
    </row>
    <row r="344" spans="8:10">
      <c r="H344" s="39"/>
      <c r="J344" s="39"/>
    </row>
    <row r="345" spans="8:10">
      <c r="H345" s="39"/>
      <c r="J345" s="39"/>
    </row>
    <row r="346" spans="8:10">
      <c r="H346" s="39"/>
      <c r="J346" s="39"/>
    </row>
    <row r="347" spans="8:10">
      <c r="H347" s="39"/>
      <c r="J347" s="39"/>
    </row>
    <row r="348" spans="8:10">
      <c r="H348" s="39"/>
      <c r="J348" s="39"/>
    </row>
    <row r="349" spans="8:10">
      <c r="H349" s="39"/>
      <c r="J349" s="39"/>
    </row>
    <row r="350" spans="8:10">
      <c r="H350" s="39"/>
      <c r="J350" s="39"/>
    </row>
    <row r="351" spans="8:10">
      <c r="H351" s="39"/>
      <c r="J351" s="39"/>
    </row>
    <row r="352" spans="8:10">
      <c r="H352" s="39"/>
      <c r="J352" s="39"/>
    </row>
    <row r="353" spans="8:10">
      <c r="H353" s="39"/>
      <c r="J353" s="39"/>
    </row>
    <row r="354" spans="8:10">
      <c r="H354" s="39"/>
      <c r="J354" s="39"/>
    </row>
    <row r="355" spans="8:10">
      <c r="H355" s="39"/>
      <c r="J355" s="39"/>
    </row>
    <row r="356" spans="8:10">
      <c r="H356" s="39"/>
      <c r="J356" s="39"/>
    </row>
    <row r="357" spans="8:10">
      <c r="H357" s="39"/>
      <c r="J357" s="39"/>
    </row>
    <row r="358" spans="8:10">
      <c r="H358" s="39"/>
      <c r="J358" s="39"/>
    </row>
    <row r="359" spans="8:10">
      <c r="H359" s="39"/>
      <c r="J359" s="39"/>
    </row>
    <row r="360" spans="8:10">
      <c r="H360" s="39"/>
      <c r="J360" s="39"/>
    </row>
    <row r="361" spans="8:10">
      <c r="H361" s="39"/>
      <c r="J361" s="39"/>
    </row>
    <row r="362" spans="8:10">
      <c r="H362" s="39"/>
      <c r="J362" s="39"/>
    </row>
    <row r="363" spans="8:10">
      <c r="H363" s="39"/>
      <c r="J363" s="39"/>
    </row>
    <row r="364" spans="8:10">
      <c r="H364" s="39"/>
      <c r="J364" s="39"/>
    </row>
    <row r="365" spans="8:10">
      <c r="H365" s="39"/>
      <c r="J365" s="39"/>
    </row>
    <row r="366" spans="8:10">
      <c r="H366" s="39"/>
      <c r="J366" s="39"/>
    </row>
    <row r="367" spans="8:10">
      <c r="H367" s="39"/>
      <c r="J367" s="39"/>
    </row>
    <row r="368" spans="8:10">
      <c r="H368" s="39"/>
      <c r="J368" s="39"/>
    </row>
    <row r="369" spans="8:10">
      <c r="H369" s="39"/>
      <c r="J369" s="39"/>
    </row>
    <row r="370" spans="8:10">
      <c r="H370" s="39"/>
      <c r="J370" s="39"/>
    </row>
    <row r="371" spans="8:10">
      <c r="H371" s="39"/>
      <c r="J371" s="39"/>
    </row>
    <row r="372" spans="8:10">
      <c r="H372" s="39"/>
      <c r="J372" s="39"/>
    </row>
    <row r="373" spans="8:10">
      <c r="H373" s="39"/>
      <c r="J373" s="39"/>
    </row>
    <row r="374" spans="8:10">
      <c r="H374" s="39"/>
      <c r="J374" s="39"/>
    </row>
    <row r="375" spans="8:10">
      <c r="H375" s="39"/>
      <c r="J375" s="39"/>
    </row>
    <row r="376" spans="8:10">
      <c r="H376" s="39"/>
      <c r="J376" s="39"/>
    </row>
    <row r="377" spans="8:10">
      <c r="H377" s="39"/>
      <c r="J377" s="39"/>
    </row>
    <row r="378" spans="8:10">
      <c r="H378" s="39"/>
      <c r="J378" s="39"/>
    </row>
    <row r="379" spans="8:10">
      <c r="H379" s="39"/>
      <c r="J379" s="39"/>
    </row>
    <row r="380" spans="8:10">
      <c r="H380" s="39"/>
      <c r="J380" s="39"/>
    </row>
    <row r="381" spans="8:10">
      <c r="H381" s="39"/>
      <c r="J381" s="39"/>
    </row>
    <row r="382" spans="8:10">
      <c r="H382" s="39"/>
      <c r="J382" s="39"/>
    </row>
    <row r="383" spans="8:10">
      <c r="H383" s="39"/>
      <c r="J383" s="39"/>
    </row>
    <row r="384" spans="8:10">
      <c r="H384" s="39"/>
      <c r="J384" s="39"/>
    </row>
    <row r="385" spans="8:10">
      <c r="H385" s="39"/>
      <c r="J385" s="39"/>
    </row>
    <row r="386" spans="8:10">
      <c r="H386" s="39"/>
      <c r="J386" s="39"/>
    </row>
    <row r="387" spans="8:10">
      <c r="H387" s="39"/>
      <c r="J387" s="39"/>
    </row>
    <row r="388" spans="8:10">
      <c r="H388" s="39"/>
      <c r="J388" s="39"/>
    </row>
    <row r="389" spans="8:10">
      <c r="H389" s="39"/>
      <c r="J389" s="39"/>
    </row>
    <row r="390" spans="8:10">
      <c r="H390" s="39"/>
      <c r="J390" s="39"/>
    </row>
    <row r="391" spans="8:10">
      <c r="H391" s="39"/>
      <c r="J391" s="39"/>
    </row>
    <row r="392" spans="8:10">
      <c r="H392" s="39"/>
      <c r="J392" s="39"/>
    </row>
    <row r="393" spans="8:10">
      <c r="H393" s="39"/>
      <c r="J393" s="39"/>
    </row>
    <row r="394" spans="8:10">
      <c r="H394" s="39"/>
      <c r="J394" s="39"/>
    </row>
    <row r="395" spans="8:10">
      <c r="H395" s="39"/>
      <c r="J395" s="39"/>
    </row>
    <row r="396" spans="8:10">
      <c r="H396" s="39"/>
      <c r="J396" s="39"/>
    </row>
    <row r="397" spans="8:10">
      <c r="H397" s="39"/>
      <c r="J397" s="39"/>
    </row>
    <row r="398" spans="8:10">
      <c r="H398" s="39"/>
      <c r="J398" s="39"/>
    </row>
    <row r="399" spans="8:10">
      <c r="H399" s="39"/>
      <c r="J399" s="39"/>
    </row>
    <row r="400" spans="8:10">
      <c r="H400" s="39"/>
      <c r="J400" s="39"/>
    </row>
    <row r="401" spans="8:10">
      <c r="H401" s="39"/>
      <c r="J401" s="39"/>
    </row>
    <row r="402" spans="8:10">
      <c r="H402" s="39"/>
      <c r="J402" s="39"/>
    </row>
    <row r="403" spans="8:10">
      <c r="H403" s="39"/>
      <c r="J403" s="39"/>
    </row>
    <row r="404" spans="8:10">
      <c r="H404" s="39"/>
      <c r="J404" s="39"/>
    </row>
    <row r="405" spans="8:10">
      <c r="H405" s="39"/>
      <c r="J405" s="39"/>
    </row>
    <row r="406" spans="8:10">
      <c r="H406" s="39"/>
      <c r="J406" s="39"/>
    </row>
    <row r="407" spans="8:10">
      <c r="H407" s="39"/>
      <c r="J407" s="39"/>
    </row>
    <row r="408" spans="8:10">
      <c r="H408" s="39"/>
      <c r="J408" s="39"/>
    </row>
    <row r="409" spans="8:10">
      <c r="H409" s="39"/>
      <c r="J409" s="39"/>
    </row>
    <row r="410" spans="8:10">
      <c r="H410" s="39"/>
      <c r="J410" s="39"/>
    </row>
    <row r="411" spans="8:10">
      <c r="H411" s="39"/>
      <c r="J411" s="39"/>
    </row>
    <row r="412" spans="8:10">
      <c r="H412" s="39"/>
      <c r="J412" s="39"/>
    </row>
    <row r="413" spans="8:10">
      <c r="H413" s="39"/>
      <c r="J413" s="39"/>
    </row>
    <row r="414" spans="8:10">
      <c r="H414" s="39"/>
      <c r="J414" s="39"/>
    </row>
    <row r="415" spans="8:10">
      <c r="H415" s="39"/>
      <c r="J415" s="39"/>
    </row>
    <row r="416" spans="8:10">
      <c r="H416" s="39"/>
      <c r="J416" s="39"/>
    </row>
    <row r="417" spans="8:10">
      <c r="H417" s="39"/>
      <c r="J417" s="39"/>
    </row>
    <row r="418" spans="8:10">
      <c r="H418" s="39"/>
      <c r="J418" s="39"/>
    </row>
    <row r="419" spans="8:10">
      <c r="H419" s="39"/>
      <c r="J419" s="39"/>
    </row>
    <row r="420" spans="8:10">
      <c r="H420" s="39"/>
      <c r="J420" s="39"/>
    </row>
    <row r="421" spans="8:10">
      <c r="H421" s="39"/>
      <c r="J421" s="39"/>
    </row>
    <row r="422" spans="8:10">
      <c r="H422" s="39"/>
      <c r="J422" s="39"/>
    </row>
    <row r="423" spans="8:10">
      <c r="H423" s="39"/>
      <c r="J423" s="39"/>
    </row>
    <row r="424" spans="8:10">
      <c r="H424" s="39"/>
      <c r="J424" s="39"/>
    </row>
    <row r="425" spans="8:10">
      <c r="H425" s="39"/>
      <c r="J425" s="39"/>
    </row>
    <row r="426" spans="8:10">
      <c r="H426" s="39"/>
      <c r="J426" s="39"/>
    </row>
    <row r="427" spans="8:10">
      <c r="H427" s="39"/>
      <c r="J427" s="39"/>
    </row>
    <row r="428" spans="8:10">
      <c r="H428" s="39"/>
      <c r="J428" s="39"/>
    </row>
    <row r="429" spans="8:10">
      <c r="H429" s="39"/>
      <c r="J429" s="39"/>
    </row>
    <row r="430" spans="8:10">
      <c r="H430" s="39"/>
      <c r="J430" s="39"/>
    </row>
    <row r="431" spans="8:10">
      <c r="H431" s="39"/>
      <c r="J431" s="39"/>
    </row>
    <row r="432" spans="8:10">
      <c r="H432" s="39"/>
      <c r="J432" s="39"/>
    </row>
    <row r="433" spans="8:10">
      <c r="H433" s="39"/>
      <c r="J433" s="39"/>
    </row>
    <row r="434" spans="8:10">
      <c r="H434" s="39"/>
      <c r="J434" s="39"/>
    </row>
    <row r="435" spans="8:10">
      <c r="H435" s="39"/>
      <c r="J435" s="39"/>
    </row>
    <row r="436" spans="8:10">
      <c r="H436" s="39"/>
      <c r="J436" s="39"/>
    </row>
    <row r="437" spans="8:10">
      <c r="H437" s="39"/>
      <c r="J437" s="39"/>
    </row>
    <row r="438" spans="8:10">
      <c r="H438" s="39"/>
      <c r="J438" s="39"/>
    </row>
    <row r="439" spans="8:10">
      <c r="H439" s="39"/>
      <c r="J439" s="39"/>
    </row>
    <row r="440" spans="8:10">
      <c r="H440" s="39"/>
      <c r="J440" s="39"/>
    </row>
    <row r="441" spans="8:10">
      <c r="H441" s="39"/>
      <c r="J441" s="39"/>
    </row>
    <row r="442" spans="8:10">
      <c r="H442" s="39"/>
      <c r="J442" s="39"/>
    </row>
    <row r="443" spans="8:10">
      <c r="H443" s="39"/>
      <c r="J443" s="39"/>
    </row>
    <row r="444" spans="8:10">
      <c r="H444" s="39"/>
      <c r="J444" s="39"/>
    </row>
    <row r="445" spans="8:10">
      <c r="H445" s="39"/>
      <c r="J445" s="39"/>
    </row>
    <row r="446" spans="8:10">
      <c r="H446" s="39"/>
      <c r="J446" s="39"/>
    </row>
    <row r="447" spans="8:10">
      <c r="H447" s="39"/>
      <c r="J447" s="39"/>
    </row>
    <row r="448" spans="8:10">
      <c r="H448" s="39"/>
      <c r="J448" s="39"/>
    </row>
    <row r="449" spans="8:10">
      <c r="H449" s="39"/>
      <c r="J449" s="39"/>
    </row>
    <row r="450" spans="8:10">
      <c r="H450" s="39"/>
      <c r="J450" s="39"/>
    </row>
    <row r="451" spans="8:10">
      <c r="H451" s="39"/>
      <c r="J451" s="39"/>
    </row>
    <row r="452" spans="8:10">
      <c r="H452" s="39"/>
      <c r="J452" s="39"/>
    </row>
    <row r="453" spans="8:10">
      <c r="H453" s="39"/>
      <c r="J453" s="39"/>
    </row>
    <row r="454" spans="8:10">
      <c r="H454" s="39"/>
      <c r="J454" s="39"/>
    </row>
    <row r="455" spans="8:10">
      <c r="H455" s="39"/>
      <c r="J455" s="39"/>
    </row>
    <row r="456" spans="8:10">
      <c r="H456" s="39"/>
      <c r="J456" s="39"/>
    </row>
    <row r="457" spans="8:10">
      <c r="H457" s="39"/>
      <c r="J457" s="39"/>
    </row>
    <row r="458" spans="8:10">
      <c r="H458" s="39"/>
      <c r="J458" s="39"/>
    </row>
    <row r="459" spans="8:10">
      <c r="H459" s="39"/>
      <c r="J459" s="39"/>
    </row>
    <row r="460" spans="8:10">
      <c r="H460" s="39"/>
      <c r="J460" s="39"/>
    </row>
    <row r="461" spans="8:10">
      <c r="H461" s="39"/>
      <c r="J461" s="39"/>
    </row>
    <row r="462" spans="8:10">
      <c r="H462" s="39"/>
      <c r="J462" s="39"/>
    </row>
    <row r="463" spans="8:10">
      <c r="H463" s="39"/>
      <c r="J463" s="39"/>
    </row>
    <row r="464" spans="8:10">
      <c r="H464" s="39"/>
      <c r="J464" s="39"/>
    </row>
    <row r="465" spans="8:10">
      <c r="H465" s="39"/>
      <c r="J465" s="39"/>
    </row>
  </sheetData>
  <autoFilter ref="A3:T22" xr:uid="{00000000-0009-0000-0000-000002000000}"/>
  <mergeCells count="5">
    <mergeCell ref="A2:J2"/>
    <mergeCell ref="K2:T2"/>
    <mergeCell ref="U2:X2"/>
    <mergeCell ref="A1:X1"/>
    <mergeCell ref="A24:F24"/>
  </mergeCells>
  <pageMargins left="0.25" right="0.25" top="0.75" bottom="0.75" header="0.3" footer="0.3"/>
  <pageSetup paperSize="1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xr3:uid="{51F8DEE0-4D01-5F28-A812-FC0BD7CAC4A5}"/>
  </sheetViews>
  <sheetFormatPr defaultColWidth="11.42578125" defaultRowHeight="15"/>
  <cols>
    <col min="1" max="16384" width="11.42578125" style="174"/>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32"/>
  <sheetViews>
    <sheetView topLeftCell="O21" zoomScale="70" zoomScaleNormal="70" workbookViewId="0" xr3:uid="{F9CF3CF3-643B-5BE6-8B46-32C596A47465}">
      <selection activeCell="O25" sqref="O25:T25"/>
    </sheetView>
  </sheetViews>
  <sheetFormatPr defaultColWidth="11.42578125" defaultRowHeight="12.75"/>
  <cols>
    <col min="1" max="1" width="26" style="39" customWidth="1"/>
    <col min="2" max="2" width="14.140625" style="39" bestFit="1" customWidth="1"/>
    <col min="3" max="3" width="15.5703125" style="39" customWidth="1"/>
    <col min="4" max="4" width="17" style="39" customWidth="1"/>
    <col min="5" max="5" width="40.5703125" style="39" customWidth="1"/>
    <col min="6" max="7" width="16.140625" style="39" customWidth="1"/>
    <col min="8" max="8" width="31.140625" style="40" bestFit="1" customWidth="1"/>
    <col min="9" max="9" width="19.42578125" style="39" customWidth="1"/>
    <col min="10" max="10" width="11.42578125" style="40" customWidth="1"/>
    <col min="11" max="11" width="16" style="39" customWidth="1"/>
    <col min="12" max="12" width="43.85546875" style="39" customWidth="1"/>
    <col min="13" max="13" width="39.42578125" style="39" customWidth="1"/>
    <col min="14" max="14" width="36.140625" style="39" customWidth="1"/>
    <col min="15" max="16" width="11.42578125" style="39" customWidth="1"/>
    <col min="17" max="17" width="15" style="39" customWidth="1"/>
    <col min="18" max="18" width="36.42578125" style="39" customWidth="1"/>
    <col min="19" max="19" width="37.5703125" style="39" customWidth="1"/>
    <col min="20" max="20" width="51.140625" style="39" customWidth="1"/>
    <col min="21" max="21" width="22" style="39" customWidth="1"/>
    <col min="22" max="22" width="18.7109375" style="39" customWidth="1"/>
    <col min="23" max="23" width="16.28515625" style="39" customWidth="1"/>
    <col min="24" max="24" width="24.85546875" style="39" customWidth="1"/>
    <col min="25" max="16384" width="11.42578125" style="39"/>
  </cols>
  <sheetData>
    <row r="1" spans="1:24" ht="13.5" customHeight="1" thickBot="1">
      <c r="A1" s="186" t="s">
        <v>168</v>
      </c>
      <c r="B1" s="187"/>
      <c r="C1" s="187"/>
      <c r="D1" s="187"/>
      <c r="E1" s="187"/>
      <c r="F1" s="187"/>
      <c r="G1" s="187"/>
      <c r="H1" s="187"/>
      <c r="I1" s="187"/>
      <c r="J1" s="187"/>
      <c r="K1" s="187"/>
      <c r="L1" s="187"/>
      <c r="M1" s="187"/>
      <c r="N1" s="187"/>
      <c r="O1" s="187"/>
      <c r="P1" s="187"/>
      <c r="Q1" s="187"/>
      <c r="R1" s="187"/>
      <c r="S1" s="187"/>
      <c r="T1" s="187"/>
      <c r="U1" s="187"/>
      <c r="V1" s="187"/>
      <c r="W1" s="187"/>
      <c r="X1" s="188"/>
    </row>
    <row r="2" spans="1:24" ht="14.25" thickBot="1">
      <c r="A2" s="190" t="s">
        <v>395</v>
      </c>
      <c r="B2" s="191"/>
      <c r="C2" s="191"/>
      <c r="D2" s="191"/>
      <c r="E2" s="191"/>
      <c r="F2" s="191"/>
      <c r="G2" s="191"/>
      <c r="H2" s="191"/>
      <c r="I2" s="191"/>
      <c r="J2" s="192"/>
      <c r="K2" s="180" t="s">
        <v>170</v>
      </c>
      <c r="L2" s="181"/>
      <c r="M2" s="181"/>
      <c r="N2" s="181"/>
      <c r="O2" s="181"/>
      <c r="P2" s="181"/>
      <c r="Q2" s="181"/>
      <c r="R2" s="181"/>
      <c r="S2" s="181"/>
      <c r="T2" s="182"/>
      <c r="U2" s="183" t="s">
        <v>171</v>
      </c>
      <c r="V2" s="184"/>
      <c r="W2" s="184"/>
      <c r="X2" s="185"/>
    </row>
    <row r="3" spans="1:24" ht="54.75" customHeight="1" thickBot="1">
      <c r="A3" s="86" t="s">
        <v>172</v>
      </c>
      <c r="B3" s="87" t="s">
        <v>173</v>
      </c>
      <c r="C3" s="87" t="s">
        <v>174</v>
      </c>
      <c r="D3" s="87" t="s">
        <v>396</v>
      </c>
      <c r="E3" s="87" t="s">
        <v>176</v>
      </c>
      <c r="F3" s="87" t="s">
        <v>177</v>
      </c>
      <c r="G3" s="87" t="s">
        <v>178</v>
      </c>
      <c r="H3" s="87" t="s">
        <v>179</v>
      </c>
      <c r="I3" s="87" t="s">
        <v>180</v>
      </c>
      <c r="J3" s="88" t="s">
        <v>181</v>
      </c>
      <c r="K3" s="86" t="s">
        <v>182</v>
      </c>
      <c r="L3" s="87" t="s">
        <v>183</v>
      </c>
      <c r="M3" s="87" t="s">
        <v>184</v>
      </c>
      <c r="N3" s="87" t="s">
        <v>397</v>
      </c>
      <c r="O3" s="87" t="s">
        <v>186</v>
      </c>
      <c r="P3" s="87" t="s">
        <v>187</v>
      </c>
      <c r="Q3" s="87" t="s">
        <v>188</v>
      </c>
      <c r="R3" s="87" t="s">
        <v>189</v>
      </c>
      <c r="S3" s="87" t="s">
        <v>398</v>
      </c>
      <c r="T3" s="88" t="s">
        <v>191</v>
      </c>
      <c r="U3" s="86" t="s">
        <v>192</v>
      </c>
      <c r="V3" s="87" t="s">
        <v>193</v>
      </c>
      <c r="W3" s="87" t="s">
        <v>194</v>
      </c>
      <c r="X3" s="88" t="s">
        <v>195</v>
      </c>
    </row>
    <row r="4" spans="1:24" ht="329.25" customHeight="1">
      <c r="A4" s="75" t="s">
        <v>399</v>
      </c>
      <c r="B4" s="49">
        <v>41991</v>
      </c>
      <c r="C4" s="47" t="s">
        <v>400</v>
      </c>
      <c r="D4" s="49">
        <v>42025</v>
      </c>
      <c r="E4" s="47" t="s">
        <v>401</v>
      </c>
      <c r="F4" s="47" t="s">
        <v>402</v>
      </c>
      <c r="G4" s="47" t="s">
        <v>389</v>
      </c>
      <c r="H4" s="133">
        <v>2223602849</v>
      </c>
      <c r="I4" s="47" t="s">
        <v>403</v>
      </c>
      <c r="J4" s="134" t="s">
        <v>57</v>
      </c>
      <c r="K4" s="155" t="s">
        <v>201</v>
      </c>
      <c r="L4" s="133" t="s">
        <v>404</v>
      </c>
      <c r="M4" s="133" t="s">
        <v>404</v>
      </c>
      <c r="N4" s="133" t="s">
        <v>204</v>
      </c>
      <c r="O4" s="133" t="s">
        <v>204</v>
      </c>
      <c r="P4" s="153">
        <v>42032</v>
      </c>
      <c r="Q4" s="153">
        <v>42551</v>
      </c>
      <c r="R4" s="47" t="s">
        <v>205</v>
      </c>
      <c r="S4" s="154" t="s">
        <v>405</v>
      </c>
      <c r="T4" s="143" t="s">
        <v>406</v>
      </c>
      <c r="U4" s="162">
        <v>2222945236</v>
      </c>
      <c r="V4" s="74">
        <v>657613</v>
      </c>
      <c r="W4" s="74">
        <v>0</v>
      </c>
      <c r="X4" s="128" t="s">
        <v>407</v>
      </c>
    </row>
    <row r="5" spans="1:24" ht="139.5" customHeight="1">
      <c r="A5" s="77" t="s">
        <v>408</v>
      </c>
      <c r="B5" s="31">
        <v>42061</v>
      </c>
      <c r="C5" s="23" t="s">
        <v>409</v>
      </c>
      <c r="D5" s="31">
        <v>42061</v>
      </c>
      <c r="E5" s="23" t="s">
        <v>410</v>
      </c>
      <c r="F5" s="23" t="s">
        <v>411</v>
      </c>
      <c r="G5" s="23" t="s">
        <v>412</v>
      </c>
      <c r="H5" s="36">
        <v>220381034</v>
      </c>
      <c r="I5" s="23" t="s">
        <v>266</v>
      </c>
      <c r="J5" s="100" t="s">
        <v>8</v>
      </c>
      <c r="K5" s="99" t="s">
        <v>413</v>
      </c>
      <c r="L5" s="23" t="s">
        <v>414</v>
      </c>
      <c r="M5" s="37" t="s">
        <v>415</v>
      </c>
      <c r="N5" s="23" t="s">
        <v>416</v>
      </c>
      <c r="O5" s="23" t="s">
        <v>417</v>
      </c>
      <c r="P5" s="23" t="s">
        <v>418</v>
      </c>
      <c r="Q5" s="23" t="s">
        <v>419</v>
      </c>
      <c r="R5" s="23" t="s">
        <v>420</v>
      </c>
      <c r="S5" s="23" t="s">
        <v>421</v>
      </c>
      <c r="T5" s="100" t="s">
        <v>207</v>
      </c>
      <c r="U5" s="116">
        <v>220381034</v>
      </c>
      <c r="V5" s="52">
        <v>0</v>
      </c>
      <c r="W5" s="52">
        <v>0</v>
      </c>
      <c r="X5" s="76"/>
    </row>
    <row r="6" spans="1:24" ht="98.25" customHeight="1">
      <c r="A6" s="77" t="s">
        <v>422</v>
      </c>
      <c r="B6" s="31">
        <v>42068</v>
      </c>
      <c r="C6" s="23" t="s">
        <v>423</v>
      </c>
      <c r="D6" s="31">
        <v>42068</v>
      </c>
      <c r="E6" s="23" t="s">
        <v>424</v>
      </c>
      <c r="F6" s="23" t="s">
        <v>425</v>
      </c>
      <c r="G6" s="23" t="s">
        <v>412</v>
      </c>
      <c r="H6" s="36">
        <v>267717600</v>
      </c>
      <c r="I6" s="23" t="s">
        <v>266</v>
      </c>
      <c r="J6" s="100" t="s">
        <v>57</v>
      </c>
      <c r="K6" s="99" t="s">
        <v>413</v>
      </c>
      <c r="L6" s="39" t="s">
        <v>426</v>
      </c>
      <c r="M6" s="39" t="s">
        <v>427</v>
      </c>
      <c r="N6" s="23" t="s">
        <v>416</v>
      </c>
      <c r="O6" s="23" t="s">
        <v>417</v>
      </c>
      <c r="P6" s="23" t="s">
        <v>428</v>
      </c>
      <c r="Q6" s="23" t="s">
        <v>429</v>
      </c>
      <c r="R6" s="23" t="s">
        <v>420</v>
      </c>
      <c r="S6" s="23" t="s">
        <v>421</v>
      </c>
      <c r="T6" s="100" t="s">
        <v>207</v>
      </c>
      <c r="U6" s="116">
        <v>267717600</v>
      </c>
      <c r="V6" s="52">
        <v>0</v>
      </c>
      <c r="W6" s="52">
        <v>0</v>
      </c>
      <c r="X6" s="76"/>
    </row>
    <row r="7" spans="1:24" ht="173.25" customHeight="1">
      <c r="A7" s="77" t="s">
        <v>430</v>
      </c>
      <c r="B7" s="31">
        <v>42107</v>
      </c>
      <c r="C7" s="23" t="s">
        <v>431</v>
      </c>
      <c r="D7" s="31">
        <v>42153</v>
      </c>
      <c r="E7" s="23" t="s">
        <v>432</v>
      </c>
      <c r="F7" s="23" t="s">
        <v>433</v>
      </c>
      <c r="G7" s="23" t="s">
        <v>412</v>
      </c>
      <c r="H7" s="36">
        <v>7750061148</v>
      </c>
      <c r="I7" s="23" t="s">
        <v>434</v>
      </c>
      <c r="J7" s="100" t="s">
        <v>8</v>
      </c>
      <c r="K7" s="137" t="s">
        <v>435</v>
      </c>
      <c r="L7" s="22" t="s">
        <v>436</v>
      </c>
      <c r="M7" s="23" t="s">
        <v>437</v>
      </c>
      <c r="N7" s="23" t="s">
        <v>438</v>
      </c>
      <c r="O7" s="23" t="s">
        <v>252</v>
      </c>
      <c r="P7" s="24">
        <v>42311</v>
      </c>
      <c r="Q7" s="24">
        <v>43014</v>
      </c>
      <c r="R7" s="23" t="s">
        <v>439</v>
      </c>
      <c r="S7" s="23" t="s">
        <v>440</v>
      </c>
      <c r="T7" s="100" t="s">
        <v>207</v>
      </c>
      <c r="U7" s="116">
        <v>7732379247</v>
      </c>
      <c r="V7" s="52">
        <v>0</v>
      </c>
      <c r="W7" s="52">
        <v>17681901</v>
      </c>
      <c r="X7" s="100" t="s">
        <v>352</v>
      </c>
    </row>
    <row r="8" spans="1:24" ht="96" customHeight="1">
      <c r="A8" s="77" t="s">
        <v>441</v>
      </c>
      <c r="B8" s="31">
        <v>42207</v>
      </c>
      <c r="C8" s="23" t="s">
        <v>442</v>
      </c>
      <c r="D8" s="31">
        <v>42228</v>
      </c>
      <c r="E8" s="23" t="s">
        <v>443</v>
      </c>
      <c r="F8" s="23" t="s">
        <v>444</v>
      </c>
      <c r="G8" s="23" t="s">
        <v>412</v>
      </c>
      <c r="H8" s="36">
        <v>373336458</v>
      </c>
      <c r="I8" s="23" t="s">
        <v>213</v>
      </c>
      <c r="J8" s="100" t="s">
        <v>8</v>
      </c>
      <c r="K8" s="99" t="s">
        <v>413</v>
      </c>
      <c r="L8" s="29" t="s">
        <v>445</v>
      </c>
      <c r="M8" s="28" t="s">
        <v>445</v>
      </c>
      <c r="N8" s="25" t="s">
        <v>416</v>
      </c>
      <c r="O8" s="23" t="s">
        <v>417</v>
      </c>
      <c r="P8" s="23" t="s">
        <v>446</v>
      </c>
      <c r="Q8" s="23" t="s">
        <v>429</v>
      </c>
      <c r="R8" s="23" t="s">
        <v>420</v>
      </c>
      <c r="S8" s="23" t="s">
        <v>447</v>
      </c>
      <c r="T8" s="100" t="s">
        <v>207</v>
      </c>
      <c r="U8" s="116">
        <v>364938387</v>
      </c>
      <c r="V8" s="52">
        <v>0</v>
      </c>
      <c r="W8" s="52">
        <v>8398071</v>
      </c>
      <c r="X8" s="100" t="s">
        <v>352</v>
      </c>
    </row>
    <row r="9" spans="1:24" ht="120.75" customHeight="1">
      <c r="A9" s="77" t="s">
        <v>448</v>
      </c>
      <c r="B9" s="31">
        <v>42198</v>
      </c>
      <c r="C9" s="23" t="s">
        <v>449</v>
      </c>
      <c r="D9" s="31">
        <v>42228</v>
      </c>
      <c r="E9" s="23" t="s">
        <v>450</v>
      </c>
      <c r="F9" s="23" t="s">
        <v>451</v>
      </c>
      <c r="G9" s="23" t="s">
        <v>412</v>
      </c>
      <c r="H9" s="36">
        <v>67499936</v>
      </c>
      <c r="I9" s="23" t="s">
        <v>452</v>
      </c>
      <c r="J9" s="100" t="s">
        <v>8</v>
      </c>
      <c r="K9" s="99" t="s">
        <v>453</v>
      </c>
      <c r="L9" s="23" t="s">
        <v>454</v>
      </c>
      <c r="M9" s="23" t="s">
        <v>454</v>
      </c>
      <c r="N9" s="23" t="s">
        <v>453</v>
      </c>
      <c r="O9" s="23" t="s">
        <v>453</v>
      </c>
      <c r="P9" s="24">
        <v>42254</v>
      </c>
      <c r="Q9" s="24">
        <v>42302</v>
      </c>
      <c r="R9" s="23" t="s">
        <v>455</v>
      </c>
      <c r="S9" s="23" t="s">
        <v>456</v>
      </c>
      <c r="T9" s="100" t="s">
        <v>207</v>
      </c>
      <c r="U9" s="116">
        <v>67499936</v>
      </c>
      <c r="V9" s="52">
        <v>0</v>
      </c>
      <c r="W9" s="52">
        <v>0</v>
      </c>
      <c r="X9" s="109"/>
    </row>
    <row r="10" spans="1:24" s="66" customFormat="1" ht="55.5" customHeight="1">
      <c r="A10" s="78" t="s">
        <v>457</v>
      </c>
      <c r="B10" s="58">
        <v>42228</v>
      </c>
      <c r="C10" s="22" t="s">
        <v>458</v>
      </c>
      <c r="D10" s="58">
        <v>42242</v>
      </c>
      <c r="E10" s="59" t="s">
        <v>459</v>
      </c>
      <c r="F10" s="22" t="s">
        <v>460</v>
      </c>
      <c r="G10" s="22" t="s">
        <v>412</v>
      </c>
      <c r="H10" s="60">
        <v>46875443.840000004</v>
      </c>
      <c r="I10" s="22" t="s">
        <v>461</v>
      </c>
      <c r="J10" s="131" t="s">
        <v>8</v>
      </c>
      <c r="K10" s="102" t="s">
        <v>462</v>
      </c>
      <c r="L10" s="61" t="s">
        <v>463</v>
      </c>
      <c r="M10" s="62" t="s">
        <v>464</v>
      </c>
      <c r="N10" s="63" t="s">
        <v>465</v>
      </c>
      <c r="O10" s="63" t="s">
        <v>465</v>
      </c>
      <c r="P10" s="64">
        <v>42242</v>
      </c>
      <c r="Q10" s="64">
        <v>42541</v>
      </c>
      <c r="R10" s="35" t="s">
        <v>466</v>
      </c>
      <c r="S10" s="65" t="s">
        <v>467</v>
      </c>
      <c r="T10" s="156" t="s">
        <v>468</v>
      </c>
      <c r="U10" s="163">
        <v>46875443.840000004</v>
      </c>
      <c r="V10" s="65">
        <f>+H10-U10</f>
        <v>0</v>
      </c>
      <c r="W10" s="52">
        <v>0</v>
      </c>
      <c r="X10" s="132"/>
    </row>
    <row r="11" spans="1:24" ht="121.5" customHeight="1">
      <c r="A11" s="77" t="s">
        <v>469</v>
      </c>
      <c r="B11" s="31">
        <v>42215</v>
      </c>
      <c r="C11" s="23" t="s">
        <v>470</v>
      </c>
      <c r="D11" s="31">
        <v>42243</v>
      </c>
      <c r="E11" s="23" t="s">
        <v>471</v>
      </c>
      <c r="F11" s="23" t="s">
        <v>472</v>
      </c>
      <c r="G11" s="23" t="s">
        <v>412</v>
      </c>
      <c r="H11" s="36">
        <v>2516842885</v>
      </c>
      <c r="I11" s="23" t="s">
        <v>473</v>
      </c>
      <c r="J11" s="100" t="s">
        <v>8</v>
      </c>
      <c r="K11" s="137" t="s">
        <v>474</v>
      </c>
      <c r="L11" s="22" t="s">
        <v>475</v>
      </c>
      <c r="M11" s="23" t="s">
        <v>476</v>
      </c>
      <c r="N11" s="23" t="s">
        <v>477</v>
      </c>
      <c r="O11" s="23" t="s">
        <v>477</v>
      </c>
      <c r="P11" s="24" t="s">
        <v>478</v>
      </c>
      <c r="Q11" s="24" t="s">
        <v>479</v>
      </c>
      <c r="R11" s="23" t="s">
        <v>480</v>
      </c>
      <c r="S11" s="23" t="s">
        <v>481</v>
      </c>
      <c r="T11" s="100" t="s">
        <v>207</v>
      </c>
      <c r="U11" s="116">
        <v>2265158600</v>
      </c>
      <c r="V11" s="52">
        <v>251684285</v>
      </c>
      <c r="W11" s="52">
        <v>0</v>
      </c>
      <c r="X11" s="109" t="s">
        <v>482</v>
      </c>
    </row>
    <row r="12" spans="1:24" ht="172.5" customHeight="1">
      <c r="A12" s="77" t="s">
        <v>483</v>
      </c>
      <c r="B12" s="31">
        <v>42202</v>
      </c>
      <c r="C12" s="23" t="s">
        <v>484</v>
      </c>
      <c r="D12" s="31">
        <v>42258</v>
      </c>
      <c r="E12" s="23" t="s">
        <v>485</v>
      </c>
      <c r="F12" s="23" t="s">
        <v>486</v>
      </c>
      <c r="G12" s="23" t="s">
        <v>412</v>
      </c>
      <c r="H12" s="36">
        <v>2665712340</v>
      </c>
      <c r="I12" s="23" t="s">
        <v>434</v>
      </c>
      <c r="J12" s="100" t="s">
        <v>8</v>
      </c>
      <c r="K12" s="137" t="s">
        <v>487</v>
      </c>
      <c r="L12" s="22" t="s">
        <v>488</v>
      </c>
      <c r="M12" s="23" t="s">
        <v>489</v>
      </c>
      <c r="N12" s="23" t="s">
        <v>490</v>
      </c>
      <c r="O12" s="23" t="s">
        <v>490</v>
      </c>
      <c r="P12" s="24" t="s">
        <v>491</v>
      </c>
      <c r="Q12" s="24" t="s">
        <v>492</v>
      </c>
      <c r="R12" s="23" t="s">
        <v>493</v>
      </c>
      <c r="S12" s="23" t="s">
        <v>494</v>
      </c>
      <c r="T12" s="100" t="s">
        <v>207</v>
      </c>
      <c r="U12" s="116">
        <v>2665712340</v>
      </c>
      <c r="V12" s="52">
        <v>0</v>
      </c>
      <c r="W12" s="52">
        <v>0</v>
      </c>
      <c r="X12" s="109"/>
    </row>
    <row r="13" spans="1:24" ht="235.5" customHeight="1">
      <c r="A13" s="77" t="s">
        <v>495</v>
      </c>
      <c r="B13" s="31">
        <v>42256</v>
      </c>
      <c r="C13" s="23" t="s">
        <v>496</v>
      </c>
      <c r="D13" s="31">
        <v>42284</v>
      </c>
      <c r="E13" s="23" t="s">
        <v>497</v>
      </c>
      <c r="F13" s="23" t="s">
        <v>498</v>
      </c>
      <c r="G13" s="23" t="s">
        <v>412</v>
      </c>
      <c r="H13" s="36">
        <v>680841023</v>
      </c>
      <c r="I13" s="23" t="s">
        <v>213</v>
      </c>
      <c r="J13" s="100" t="s">
        <v>8</v>
      </c>
      <c r="K13" s="137" t="s">
        <v>499</v>
      </c>
      <c r="L13" s="22" t="s">
        <v>500</v>
      </c>
      <c r="M13" s="23" t="s">
        <v>501</v>
      </c>
      <c r="N13" s="23" t="s">
        <v>502</v>
      </c>
      <c r="O13" s="23" t="s">
        <v>502</v>
      </c>
      <c r="P13" s="24">
        <v>42306</v>
      </c>
      <c r="Q13" s="24">
        <v>42414</v>
      </c>
      <c r="R13" s="23" t="s">
        <v>503</v>
      </c>
      <c r="S13" s="23" t="s">
        <v>504</v>
      </c>
      <c r="T13" s="100" t="s">
        <v>207</v>
      </c>
      <c r="U13" s="116">
        <v>680841023</v>
      </c>
      <c r="V13" s="52">
        <v>0</v>
      </c>
      <c r="W13" s="52">
        <v>0</v>
      </c>
      <c r="X13" s="109"/>
    </row>
    <row r="14" spans="1:24" ht="135.75" customHeight="1">
      <c r="A14" s="77" t="s">
        <v>505</v>
      </c>
      <c r="B14" s="31">
        <v>42275</v>
      </c>
      <c r="C14" s="23" t="s">
        <v>506</v>
      </c>
      <c r="D14" s="31">
        <v>42290</v>
      </c>
      <c r="E14" s="23" t="s">
        <v>507</v>
      </c>
      <c r="F14" s="23" t="s">
        <v>508</v>
      </c>
      <c r="G14" s="23" t="s">
        <v>412</v>
      </c>
      <c r="H14" s="36">
        <v>1579305324</v>
      </c>
      <c r="I14" s="23" t="s">
        <v>452</v>
      </c>
      <c r="J14" s="100" t="s">
        <v>8</v>
      </c>
      <c r="K14" s="137" t="s">
        <v>509</v>
      </c>
      <c r="L14" s="22" t="s">
        <v>510</v>
      </c>
      <c r="M14" s="23" t="s">
        <v>511</v>
      </c>
      <c r="N14" s="23" t="s">
        <v>512</v>
      </c>
      <c r="O14" s="23" t="s">
        <v>513</v>
      </c>
      <c r="P14" s="24">
        <v>42331</v>
      </c>
      <c r="Q14" s="24">
        <v>42853</v>
      </c>
      <c r="R14" s="23" t="s">
        <v>514</v>
      </c>
      <c r="S14" s="23" t="s">
        <v>515</v>
      </c>
      <c r="T14" s="100" t="s">
        <v>516</v>
      </c>
      <c r="U14" s="116">
        <v>1525550966</v>
      </c>
      <c r="V14" s="52">
        <v>0</v>
      </c>
      <c r="W14" s="52">
        <v>53754358</v>
      </c>
      <c r="X14" s="100" t="s">
        <v>352</v>
      </c>
    </row>
    <row r="15" spans="1:24" ht="280.5" customHeight="1">
      <c r="A15" s="77" t="s">
        <v>517</v>
      </c>
      <c r="B15" s="31">
        <v>42285</v>
      </c>
      <c r="C15" s="23" t="s">
        <v>518</v>
      </c>
      <c r="D15" s="31">
        <v>42298</v>
      </c>
      <c r="E15" s="23" t="s">
        <v>519</v>
      </c>
      <c r="F15" s="23" t="s">
        <v>212</v>
      </c>
      <c r="G15" s="23" t="s">
        <v>412</v>
      </c>
      <c r="H15" s="36">
        <v>2396532462</v>
      </c>
      <c r="I15" s="23" t="s">
        <v>213</v>
      </c>
      <c r="J15" s="100" t="s">
        <v>8</v>
      </c>
      <c r="K15" s="137" t="s">
        <v>520</v>
      </c>
      <c r="L15" s="22" t="s">
        <v>521</v>
      </c>
      <c r="M15" s="23" t="s">
        <v>522</v>
      </c>
      <c r="N15" s="23" t="s">
        <v>523</v>
      </c>
      <c r="O15" s="23" t="s">
        <v>524</v>
      </c>
      <c r="P15" s="24">
        <v>42331</v>
      </c>
      <c r="Q15" s="24">
        <v>42605</v>
      </c>
      <c r="R15" s="23" t="s">
        <v>525</v>
      </c>
      <c r="S15" s="23" t="s">
        <v>526</v>
      </c>
      <c r="T15" s="100" t="s">
        <v>516</v>
      </c>
      <c r="U15" s="116">
        <v>2396532462</v>
      </c>
      <c r="V15" s="52">
        <v>0</v>
      </c>
      <c r="W15" s="52">
        <v>0</v>
      </c>
      <c r="X15" s="109"/>
    </row>
    <row r="16" spans="1:24" ht="272.25" customHeight="1">
      <c r="A16" s="77" t="s">
        <v>527</v>
      </c>
      <c r="B16" s="31">
        <v>42292</v>
      </c>
      <c r="C16" s="23" t="s">
        <v>528</v>
      </c>
      <c r="D16" s="31">
        <v>42319</v>
      </c>
      <c r="E16" s="23" t="s">
        <v>529</v>
      </c>
      <c r="F16" s="23" t="s">
        <v>530</v>
      </c>
      <c r="G16" s="23" t="s">
        <v>412</v>
      </c>
      <c r="H16" s="36">
        <v>4815435427</v>
      </c>
      <c r="I16" s="23" t="s">
        <v>434</v>
      </c>
      <c r="J16" s="100" t="s">
        <v>8</v>
      </c>
      <c r="K16" s="137" t="s">
        <v>531</v>
      </c>
      <c r="L16" s="22" t="s">
        <v>532</v>
      </c>
      <c r="M16" s="22" t="s">
        <v>533</v>
      </c>
      <c r="N16" s="22" t="s">
        <v>534</v>
      </c>
      <c r="O16" s="22" t="s">
        <v>372</v>
      </c>
      <c r="P16" s="27">
        <v>42472</v>
      </c>
      <c r="Q16" s="27">
        <v>43126</v>
      </c>
      <c r="R16" s="23" t="s">
        <v>503</v>
      </c>
      <c r="S16" s="22" t="s">
        <v>535</v>
      </c>
      <c r="T16" s="100" t="s">
        <v>516</v>
      </c>
      <c r="U16" s="116">
        <v>4815435427</v>
      </c>
      <c r="V16" s="52">
        <v>0</v>
      </c>
      <c r="W16" s="52">
        <v>0</v>
      </c>
      <c r="X16" s="109"/>
    </row>
    <row r="17" spans="1:24" ht="170.25" customHeight="1">
      <c r="A17" s="77" t="s">
        <v>536</v>
      </c>
      <c r="B17" s="31">
        <v>42313</v>
      </c>
      <c r="C17" s="23" t="s">
        <v>537</v>
      </c>
      <c r="D17" s="31">
        <v>42333</v>
      </c>
      <c r="E17" s="23" t="s">
        <v>538</v>
      </c>
      <c r="F17" s="23" t="s">
        <v>539</v>
      </c>
      <c r="G17" s="23" t="s">
        <v>412</v>
      </c>
      <c r="H17" s="36">
        <v>1811001975</v>
      </c>
      <c r="I17" s="23" t="s">
        <v>434</v>
      </c>
      <c r="J17" s="100" t="s">
        <v>8</v>
      </c>
      <c r="K17" s="137" t="s">
        <v>540</v>
      </c>
      <c r="L17" s="22" t="s">
        <v>541</v>
      </c>
      <c r="M17" s="23" t="s">
        <v>542</v>
      </c>
      <c r="N17" s="23" t="s">
        <v>543</v>
      </c>
      <c r="O17" s="23" t="s">
        <v>544</v>
      </c>
      <c r="P17" s="24">
        <v>42422</v>
      </c>
      <c r="Q17" s="24">
        <v>42760</v>
      </c>
      <c r="R17" s="23" t="s">
        <v>545</v>
      </c>
      <c r="S17" s="23" t="s">
        <v>546</v>
      </c>
      <c r="T17" s="100" t="s">
        <v>516</v>
      </c>
      <c r="U17" s="116">
        <v>1811001975</v>
      </c>
      <c r="V17" s="52">
        <v>0</v>
      </c>
      <c r="W17" s="52">
        <v>0</v>
      </c>
      <c r="X17" s="109"/>
    </row>
    <row r="18" spans="1:24" s="66" customFormat="1" ht="70.5" customHeight="1">
      <c r="A18" s="78" t="s">
        <v>547</v>
      </c>
      <c r="B18" s="58">
        <v>42325</v>
      </c>
      <c r="C18" s="22" t="s">
        <v>548</v>
      </c>
      <c r="D18" s="58">
        <v>42338</v>
      </c>
      <c r="E18" s="59" t="s">
        <v>549</v>
      </c>
      <c r="F18" s="22" t="s">
        <v>550</v>
      </c>
      <c r="G18" s="22" t="s">
        <v>412</v>
      </c>
      <c r="H18" s="60">
        <v>538465881</v>
      </c>
      <c r="I18" s="22" t="s">
        <v>403</v>
      </c>
      <c r="J18" s="131" t="s">
        <v>57</v>
      </c>
      <c r="K18" s="102" t="s">
        <v>462</v>
      </c>
      <c r="L18" s="61" t="s">
        <v>551</v>
      </c>
      <c r="M18" s="67" t="s">
        <v>552</v>
      </c>
      <c r="N18" s="63" t="s">
        <v>465</v>
      </c>
      <c r="O18" s="63" t="s">
        <v>465</v>
      </c>
      <c r="P18" s="64">
        <v>42338</v>
      </c>
      <c r="Q18" s="64">
        <v>43099</v>
      </c>
      <c r="R18" s="35" t="s">
        <v>466</v>
      </c>
      <c r="S18" s="22" t="s">
        <v>553</v>
      </c>
      <c r="T18" s="157" t="s">
        <v>554</v>
      </c>
      <c r="U18" s="163">
        <v>484619292</v>
      </c>
      <c r="V18" s="65">
        <f>+H18-U18</f>
        <v>53846589</v>
      </c>
      <c r="W18" s="52">
        <v>0</v>
      </c>
      <c r="X18" s="131" t="s">
        <v>555</v>
      </c>
    </row>
    <row r="19" spans="1:24" ht="201" customHeight="1">
      <c r="A19" s="77" t="s">
        <v>556</v>
      </c>
      <c r="B19" s="31">
        <v>42340</v>
      </c>
      <c r="C19" s="23" t="s">
        <v>557</v>
      </c>
      <c r="D19" s="31">
        <v>42349</v>
      </c>
      <c r="E19" s="23" t="s">
        <v>558</v>
      </c>
      <c r="F19" s="23" t="s">
        <v>378</v>
      </c>
      <c r="G19" s="23" t="s">
        <v>412</v>
      </c>
      <c r="H19" s="36">
        <v>400176552</v>
      </c>
      <c r="I19" s="23" t="s">
        <v>213</v>
      </c>
      <c r="J19" s="100" t="s">
        <v>8</v>
      </c>
      <c r="K19" s="137" t="s">
        <v>559</v>
      </c>
      <c r="L19" s="22" t="s">
        <v>560</v>
      </c>
      <c r="M19" s="23" t="s">
        <v>561</v>
      </c>
      <c r="N19" s="23" t="s">
        <v>562</v>
      </c>
      <c r="O19" s="23" t="s">
        <v>465</v>
      </c>
      <c r="P19" s="24">
        <v>42396</v>
      </c>
      <c r="Q19" s="24">
        <v>43291</v>
      </c>
      <c r="R19" s="43"/>
      <c r="S19" s="23" t="s">
        <v>563</v>
      </c>
      <c r="T19" s="100" t="s">
        <v>516</v>
      </c>
      <c r="U19" s="116">
        <v>360158896</v>
      </c>
      <c r="V19" s="52">
        <v>40017656</v>
      </c>
      <c r="W19" s="52">
        <v>0</v>
      </c>
      <c r="X19" s="131" t="s">
        <v>555</v>
      </c>
    </row>
    <row r="20" spans="1:24" ht="198" customHeight="1">
      <c r="A20" s="77" t="s">
        <v>564</v>
      </c>
      <c r="B20" s="31">
        <v>42352</v>
      </c>
      <c r="C20" s="23" t="s">
        <v>565</v>
      </c>
      <c r="D20" s="31">
        <v>42359</v>
      </c>
      <c r="E20" s="23" t="s">
        <v>566</v>
      </c>
      <c r="F20" s="23" t="s">
        <v>567</v>
      </c>
      <c r="G20" s="23" t="s">
        <v>412</v>
      </c>
      <c r="H20" s="36">
        <v>897637500</v>
      </c>
      <c r="I20" s="23" t="s">
        <v>434</v>
      </c>
      <c r="J20" s="100" t="s">
        <v>57</v>
      </c>
      <c r="K20" s="137" t="s">
        <v>568</v>
      </c>
      <c r="L20" s="22" t="s">
        <v>569</v>
      </c>
      <c r="M20" s="23" t="s">
        <v>570</v>
      </c>
      <c r="N20" s="23" t="s">
        <v>568</v>
      </c>
      <c r="O20" s="23" t="s">
        <v>568</v>
      </c>
      <c r="P20" s="24">
        <v>42397</v>
      </c>
      <c r="Q20" s="24">
        <v>43381</v>
      </c>
      <c r="R20" s="23" t="s">
        <v>571</v>
      </c>
      <c r="S20" s="23" t="s">
        <v>572</v>
      </c>
      <c r="T20" s="100" t="s">
        <v>516</v>
      </c>
      <c r="U20" s="116">
        <v>798046617</v>
      </c>
      <c r="V20" s="52">
        <v>99590883</v>
      </c>
      <c r="W20" s="52">
        <v>0</v>
      </c>
      <c r="X20" s="131" t="s">
        <v>555</v>
      </c>
    </row>
    <row r="21" spans="1:24" ht="96.75" customHeight="1">
      <c r="A21" s="77" t="s">
        <v>573</v>
      </c>
      <c r="B21" s="31">
        <v>42333</v>
      </c>
      <c r="C21" s="23" t="s">
        <v>574</v>
      </c>
      <c r="D21" s="31">
        <v>42361</v>
      </c>
      <c r="E21" s="23" t="s">
        <v>575</v>
      </c>
      <c r="F21" s="23" t="s">
        <v>539</v>
      </c>
      <c r="G21" s="23" t="s">
        <v>412</v>
      </c>
      <c r="H21" s="36">
        <v>528287952</v>
      </c>
      <c r="I21" s="23" t="s">
        <v>213</v>
      </c>
      <c r="J21" s="100" t="s">
        <v>8</v>
      </c>
      <c r="K21" s="137" t="s">
        <v>576</v>
      </c>
      <c r="L21" s="38" t="s">
        <v>577</v>
      </c>
      <c r="M21" s="23" t="s">
        <v>578</v>
      </c>
      <c r="N21" s="23" t="s">
        <v>576</v>
      </c>
      <c r="O21" s="23" t="s">
        <v>579</v>
      </c>
      <c r="P21" s="24">
        <v>42408</v>
      </c>
      <c r="Q21" s="24">
        <v>42594</v>
      </c>
      <c r="R21" s="23" t="s">
        <v>291</v>
      </c>
      <c r="S21" s="23" t="s">
        <v>580</v>
      </c>
      <c r="T21" s="100" t="s">
        <v>516</v>
      </c>
      <c r="U21" s="116">
        <v>526103498</v>
      </c>
      <c r="V21" s="52">
        <v>0</v>
      </c>
      <c r="W21" s="52">
        <v>2184454</v>
      </c>
      <c r="X21" s="100" t="s">
        <v>581</v>
      </c>
    </row>
    <row r="22" spans="1:24" ht="222" customHeight="1">
      <c r="A22" s="77" t="s">
        <v>582</v>
      </c>
      <c r="B22" s="31">
        <v>42333</v>
      </c>
      <c r="C22" s="23" t="s">
        <v>583</v>
      </c>
      <c r="D22" s="31">
        <v>42361</v>
      </c>
      <c r="E22" s="23" t="s">
        <v>584</v>
      </c>
      <c r="F22" s="23" t="s">
        <v>539</v>
      </c>
      <c r="G22" s="23" t="s">
        <v>412</v>
      </c>
      <c r="H22" s="36">
        <v>1145631603</v>
      </c>
      <c r="I22" s="23" t="s">
        <v>473</v>
      </c>
      <c r="J22" s="100" t="s">
        <v>8</v>
      </c>
      <c r="K22" s="137" t="s">
        <v>585</v>
      </c>
      <c r="L22" s="38" t="s">
        <v>586</v>
      </c>
      <c r="M22" s="23" t="s">
        <v>587</v>
      </c>
      <c r="N22" s="23" t="s">
        <v>588</v>
      </c>
      <c r="O22" s="26" t="s">
        <v>589</v>
      </c>
      <c r="P22" s="24">
        <v>42492</v>
      </c>
      <c r="Q22" s="24">
        <v>42968</v>
      </c>
      <c r="R22" s="23" t="s">
        <v>291</v>
      </c>
      <c r="S22" s="23" t="s">
        <v>590</v>
      </c>
      <c r="T22" s="100" t="s">
        <v>516</v>
      </c>
      <c r="U22" s="116">
        <v>1030787213</v>
      </c>
      <c r="V22" s="52">
        <v>114844390</v>
      </c>
      <c r="W22" s="52">
        <v>0</v>
      </c>
      <c r="X22" s="131" t="s">
        <v>555</v>
      </c>
    </row>
    <row r="23" spans="1:24" ht="116.25" customHeight="1" thickBot="1">
      <c r="A23" s="79" t="s">
        <v>591</v>
      </c>
      <c r="B23" s="80">
        <v>42348</v>
      </c>
      <c r="C23" s="81" t="s">
        <v>592</v>
      </c>
      <c r="D23" s="80">
        <v>42361</v>
      </c>
      <c r="E23" s="81" t="s">
        <v>593</v>
      </c>
      <c r="F23" s="81" t="s">
        <v>594</v>
      </c>
      <c r="G23" s="105" t="s">
        <v>412</v>
      </c>
      <c r="H23" s="106">
        <v>5290814910</v>
      </c>
      <c r="I23" s="81" t="s">
        <v>473</v>
      </c>
      <c r="J23" s="140" t="s">
        <v>595</v>
      </c>
      <c r="K23" s="158" t="s">
        <v>596</v>
      </c>
      <c r="L23" s="159" t="s">
        <v>597</v>
      </c>
      <c r="M23" s="160" t="s">
        <v>598</v>
      </c>
      <c r="N23" s="159" t="s">
        <v>599</v>
      </c>
      <c r="O23" s="159" t="s">
        <v>600</v>
      </c>
      <c r="P23" s="161">
        <v>42429</v>
      </c>
      <c r="Q23" s="161">
        <v>43440</v>
      </c>
      <c r="R23" s="81" t="s">
        <v>601</v>
      </c>
      <c r="S23" s="81" t="s">
        <v>602</v>
      </c>
      <c r="T23" s="111" t="s">
        <v>516</v>
      </c>
      <c r="U23" s="120">
        <v>3347421457</v>
      </c>
      <c r="V23" s="104">
        <v>1943393453</v>
      </c>
      <c r="W23" s="104">
        <v>0</v>
      </c>
      <c r="X23" s="140" t="s">
        <v>603</v>
      </c>
    </row>
    <row r="24" spans="1:24" ht="14.25" thickBot="1">
      <c r="G24" s="127" t="s">
        <v>393</v>
      </c>
      <c r="H24" s="152">
        <f>SUM(H4:H23)</f>
        <v>36216160302.839996</v>
      </c>
      <c r="J24" s="39"/>
      <c r="T24" s="127" t="s">
        <v>393</v>
      </c>
      <c r="U24" s="165">
        <f>SUM(U4:U23)</f>
        <v>33630106649.84</v>
      </c>
      <c r="V24" s="165">
        <f>SUM(V4:V23)</f>
        <v>2504034869</v>
      </c>
      <c r="W24" s="152">
        <f>SUM(W4:W23)</f>
        <v>82018784</v>
      </c>
    </row>
    <row r="25" spans="1:24" ht="43.5" customHeight="1">
      <c r="H25" s="39"/>
      <c r="J25" s="39"/>
      <c r="O25" s="189" t="s">
        <v>394</v>
      </c>
      <c r="P25" s="189"/>
      <c r="Q25" s="189"/>
      <c r="R25" s="189"/>
      <c r="S25" s="189"/>
      <c r="T25" s="189"/>
    </row>
    <row r="26" spans="1:24">
      <c r="H26" s="39"/>
      <c r="J26" s="39"/>
    </row>
    <row r="27" spans="1:24">
      <c r="H27" s="39"/>
      <c r="J27" s="39"/>
    </row>
    <row r="28" spans="1:24">
      <c r="H28" s="39"/>
      <c r="J28" s="39"/>
    </row>
    <row r="29" spans="1:24">
      <c r="H29" s="39"/>
      <c r="J29" s="39"/>
    </row>
    <row r="30" spans="1:24">
      <c r="H30" s="54"/>
      <c r="J30" s="54"/>
    </row>
    <row r="31" spans="1:24">
      <c r="H31" s="54"/>
      <c r="J31" s="54"/>
    </row>
    <row r="32" spans="1:24">
      <c r="H32" s="54"/>
      <c r="J32" s="54"/>
    </row>
    <row r="33" spans="8:10">
      <c r="H33" s="54"/>
      <c r="J33" s="54"/>
    </row>
    <row r="34" spans="8:10">
      <c r="H34" s="54"/>
      <c r="J34" s="54"/>
    </row>
    <row r="35" spans="8:10">
      <c r="H35" s="54"/>
      <c r="J35" s="54"/>
    </row>
    <row r="36" spans="8:10">
      <c r="H36" s="54"/>
      <c r="J36" s="54"/>
    </row>
    <row r="37" spans="8:10">
      <c r="H37" s="54"/>
      <c r="J37" s="54"/>
    </row>
    <row r="38" spans="8:10">
      <c r="H38" s="54"/>
      <c r="J38" s="54"/>
    </row>
    <row r="39" spans="8:10">
      <c r="H39" s="54"/>
      <c r="J39" s="54"/>
    </row>
    <row r="40" spans="8:10">
      <c r="H40" s="54"/>
      <c r="J40" s="54"/>
    </row>
    <row r="41" spans="8:10">
      <c r="H41" s="54"/>
      <c r="J41" s="54"/>
    </row>
    <row r="42" spans="8:10">
      <c r="H42" s="54"/>
      <c r="J42" s="54"/>
    </row>
    <row r="43" spans="8:10">
      <c r="H43" s="54"/>
      <c r="J43" s="54"/>
    </row>
    <row r="44" spans="8:10">
      <c r="H44" s="54"/>
      <c r="J44" s="54"/>
    </row>
    <row r="45" spans="8:10">
      <c r="H45" s="54"/>
      <c r="J45" s="54"/>
    </row>
    <row r="46" spans="8:10">
      <c r="H46" s="54"/>
      <c r="J46" s="54"/>
    </row>
    <row r="47" spans="8:10">
      <c r="H47" s="54"/>
      <c r="J47" s="54"/>
    </row>
    <row r="48" spans="8:10">
      <c r="H48" s="54"/>
      <c r="J48" s="54"/>
    </row>
    <row r="49" spans="8:10">
      <c r="H49" s="54"/>
      <c r="J49" s="54"/>
    </row>
    <row r="50" spans="8:10">
      <c r="H50" s="54"/>
      <c r="J50" s="54"/>
    </row>
    <row r="51" spans="8:10">
      <c r="H51" s="54"/>
      <c r="J51" s="54"/>
    </row>
    <row r="52" spans="8:10">
      <c r="H52" s="54"/>
      <c r="J52" s="54"/>
    </row>
    <row r="53" spans="8:10">
      <c r="H53" s="54"/>
      <c r="J53" s="54"/>
    </row>
    <row r="54" spans="8:10">
      <c r="H54" s="54"/>
      <c r="J54" s="54"/>
    </row>
    <row r="55" spans="8:10">
      <c r="H55" s="54"/>
      <c r="J55" s="54"/>
    </row>
    <row r="56" spans="8:10">
      <c r="H56" s="54"/>
      <c r="J56" s="54"/>
    </row>
    <row r="57" spans="8:10">
      <c r="H57" s="54"/>
      <c r="J57" s="54"/>
    </row>
    <row r="58" spans="8:10">
      <c r="H58" s="54"/>
      <c r="J58" s="54"/>
    </row>
    <row r="59" spans="8:10">
      <c r="H59" s="54"/>
      <c r="J59" s="54"/>
    </row>
    <row r="60" spans="8:10">
      <c r="H60" s="54"/>
      <c r="J60" s="54"/>
    </row>
    <row r="61" spans="8:10">
      <c r="H61" s="54"/>
      <c r="J61" s="54"/>
    </row>
    <row r="62" spans="8:10">
      <c r="H62" s="54"/>
      <c r="J62" s="54"/>
    </row>
    <row r="63" spans="8:10">
      <c r="H63" s="54"/>
      <c r="J63" s="54"/>
    </row>
    <row r="64" spans="8:10">
      <c r="H64" s="54"/>
      <c r="J64" s="54"/>
    </row>
    <row r="65" spans="8:10">
      <c r="H65" s="54"/>
      <c r="J65" s="54"/>
    </row>
    <row r="66" spans="8:10">
      <c r="H66" s="54"/>
      <c r="J66" s="54"/>
    </row>
    <row r="67" spans="8:10">
      <c r="H67" s="54"/>
      <c r="J67" s="54"/>
    </row>
    <row r="68" spans="8:10">
      <c r="H68" s="54"/>
      <c r="J68" s="54"/>
    </row>
    <row r="69" spans="8:10">
      <c r="H69" s="54"/>
      <c r="J69" s="54"/>
    </row>
    <row r="70" spans="8:10">
      <c r="H70" s="54"/>
      <c r="J70" s="54"/>
    </row>
    <row r="71" spans="8:10">
      <c r="H71" s="54"/>
      <c r="J71" s="54"/>
    </row>
    <row r="72" spans="8:10">
      <c r="H72" s="54"/>
      <c r="J72" s="54"/>
    </row>
    <row r="73" spans="8:10">
      <c r="H73" s="54"/>
      <c r="J73" s="54"/>
    </row>
    <row r="74" spans="8:10">
      <c r="H74" s="54"/>
      <c r="J74" s="54"/>
    </row>
    <row r="75" spans="8:10">
      <c r="H75" s="54"/>
      <c r="J75" s="54"/>
    </row>
    <row r="76" spans="8:10">
      <c r="H76" s="54"/>
      <c r="J76" s="54"/>
    </row>
    <row r="77" spans="8:10">
      <c r="H77" s="54"/>
      <c r="J77" s="54"/>
    </row>
    <row r="78" spans="8:10">
      <c r="H78" s="54"/>
      <c r="J78" s="54"/>
    </row>
    <row r="79" spans="8:10">
      <c r="H79" s="54"/>
      <c r="J79" s="54"/>
    </row>
    <row r="80" spans="8:10">
      <c r="H80" s="54"/>
      <c r="J80" s="54"/>
    </row>
    <row r="81" spans="8:10">
      <c r="H81" s="54"/>
      <c r="J81" s="54"/>
    </row>
    <row r="82" spans="8:10">
      <c r="H82" s="54"/>
      <c r="J82" s="54"/>
    </row>
    <row r="83" spans="8:10">
      <c r="H83" s="54"/>
      <c r="J83" s="54"/>
    </row>
    <row r="84" spans="8:10">
      <c r="H84" s="54"/>
      <c r="J84" s="54"/>
    </row>
    <row r="85" spans="8:10">
      <c r="H85" s="54"/>
      <c r="J85" s="54"/>
    </row>
    <row r="86" spans="8:10">
      <c r="H86" s="54"/>
      <c r="J86" s="54"/>
    </row>
    <row r="87" spans="8:10">
      <c r="H87" s="54"/>
      <c r="J87" s="54"/>
    </row>
    <row r="88" spans="8:10">
      <c r="H88" s="54"/>
      <c r="J88" s="54"/>
    </row>
    <row r="89" spans="8:10">
      <c r="H89" s="54"/>
      <c r="J89" s="54"/>
    </row>
    <row r="90" spans="8:10">
      <c r="H90" s="54"/>
      <c r="J90" s="54"/>
    </row>
    <row r="91" spans="8:10">
      <c r="H91" s="54"/>
      <c r="J91" s="54"/>
    </row>
    <row r="92" spans="8:10">
      <c r="H92" s="54"/>
      <c r="J92" s="54"/>
    </row>
    <row r="93" spans="8:10">
      <c r="H93" s="54"/>
      <c r="J93" s="54"/>
    </row>
    <row r="94" spans="8:10">
      <c r="H94" s="54"/>
      <c r="J94" s="54"/>
    </row>
    <row r="95" spans="8:10">
      <c r="H95" s="54"/>
      <c r="J95" s="54"/>
    </row>
    <row r="96" spans="8:10">
      <c r="H96" s="54"/>
      <c r="J96" s="54"/>
    </row>
    <row r="97" spans="8:10">
      <c r="H97" s="54"/>
      <c r="J97" s="54"/>
    </row>
    <row r="98" spans="8:10">
      <c r="H98" s="54"/>
      <c r="J98" s="54"/>
    </row>
    <row r="99" spans="8:10">
      <c r="H99" s="54"/>
      <c r="J99" s="54"/>
    </row>
    <row r="100" spans="8:10">
      <c r="H100" s="54"/>
      <c r="J100" s="54"/>
    </row>
    <row r="101" spans="8:10">
      <c r="H101" s="54"/>
      <c r="J101" s="54"/>
    </row>
    <row r="102" spans="8:10">
      <c r="H102" s="54"/>
      <c r="J102" s="54"/>
    </row>
    <row r="103" spans="8:10">
      <c r="H103" s="54"/>
      <c r="J103" s="54"/>
    </row>
    <row r="104" spans="8:10">
      <c r="H104" s="54"/>
      <c r="J104" s="54"/>
    </row>
    <row r="105" spans="8:10">
      <c r="H105" s="54"/>
      <c r="J105" s="54"/>
    </row>
    <row r="106" spans="8:10">
      <c r="H106" s="54"/>
      <c r="J106" s="54"/>
    </row>
    <row r="107" spans="8:10">
      <c r="H107" s="54"/>
      <c r="J107" s="54"/>
    </row>
    <row r="108" spans="8:10">
      <c r="H108" s="54"/>
      <c r="J108" s="54"/>
    </row>
    <row r="109" spans="8:10">
      <c r="H109" s="54"/>
      <c r="J109" s="54"/>
    </row>
    <row r="110" spans="8:10">
      <c r="H110" s="54"/>
      <c r="J110" s="54"/>
    </row>
    <row r="111" spans="8:10">
      <c r="H111" s="54"/>
      <c r="J111" s="54"/>
    </row>
    <row r="112" spans="8:10">
      <c r="H112" s="54"/>
      <c r="J112" s="54"/>
    </row>
    <row r="113" spans="8:10">
      <c r="H113" s="54"/>
      <c r="J113" s="54"/>
    </row>
    <row r="114" spans="8:10">
      <c r="H114" s="54"/>
      <c r="J114" s="54"/>
    </row>
    <row r="115" spans="8:10">
      <c r="H115" s="54"/>
      <c r="J115" s="54"/>
    </row>
    <row r="116" spans="8:10">
      <c r="H116" s="54"/>
      <c r="J116" s="54"/>
    </row>
    <row r="117" spans="8:10">
      <c r="H117" s="54"/>
      <c r="J117" s="54"/>
    </row>
    <row r="118" spans="8:10">
      <c r="H118" s="54"/>
      <c r="J118" s="54"/>
    </row>
    <row r="119" spans="8:10">
      <c r="H119" s="54"/>
      <c r="J119" s="54"/>
    </row>
    <row r="120" spans="8:10">
      <c r="H120" s="54"/>
      <c r="J120" s="54"/>
    </row>
    <row r="121" spans="8:10">
      <c r="H121" s="54"/>
      <c r="J121" s="54"/>
    </row>
    <row r="122" spans="8:10">
      <c r="H122" s="54"/>
      <c r="J122" s="54"/>
    </row>
    <row r="123" spans="8:10">
      <c r="H123" s="54"/>
      <c r="J123" s="54"/>
    </row>
    <row r="124" spans="8:10">
      <c r="H124" s="54"/>
      <c r="J124" s="54"/>
    </row>
    <row r="125" spans="8:10">
      <c r="H125" s="54"/>
      <c r="J125" s="54"/>
    </row>
    <row r="126" spans="8:10">
      <c r="H126" s="54"/>
      <c r="J126" s="54"/>
    </row>
    <row r="127" spans="8:10">
      <c r="H127" s="54"/>
      <c r="J127" s="54"/>
    </row>
    <row r="128" spans="8:10">
      <c r="H128" s="54"/>
      <c r="J128" s="54"/>
    </row>
    <row r="129" spans="8:10">
      <c r="H129" s="54"/>
      <c r="J129" s="54"/>
    </row>
    <row r="130" spans="8:10">
      <c r="H130" s="54"/>
      <c r="J130" s="54"/>
    </row>
    <row r="131" spans="8:10">
      <c r="H131" s="54"/>
      <c r="J131" s="54"/>
    </row>
    <row r="132" spans="8:10">
      <c r="H132" s="54"/>
      <c r="J132" s="54"/>
    </row>
    <row r="133" spans="8:10">
      <c r="H133" s="54"/>
      <c r="J133" s="54"/>
    </row>
    <row r="134" spans="8:10">
      <c r="H134" s="54"/>
      <c r="J134" s="54"/>
    </row>
    <row r="135" spans="8:10">
      <c r="H135" s="54"/>
      <c r="J135" s="54"/>
    </row>
    <row r="136" spans="8:10">
      <c r="H136" s="54"/>
      <c r="J136" s="54"/>
    </row>
    <row r="137" spans="8:10">
      <c r="H137" s="54"/>
      <c r="J137" s="54"/>
    </row>
    <row r="138" spans="8:10">
      <c r="H138" s="54"/>
      <c r="J138" s="54"/>
    </row>
    <row r="139" spans="8:10">
      <c r="H139" s="54"/>
      <c r="J139" s="54"/>
    </row>
    <row r="140" spans="8:10">
      <c r="H140" s="54"/>
      <c r="J140" s="54"/>
    </row>
    <row r="141" spans="8:10">
      <c r="H141" s="54"/>
      <c r="J141" s="54"/>
    </row>
    <row r="142" spans="8:10">
      <c r="H142" s="54"/>
      <c r="J142" s="54"/>
    </row>
    <row r="143" spans="8:10">
      <c r="H143" s="54"/>
      <c r="J143" s="54"/>
    </row>
    <row r="144" spans="8:10">
      <c r="H144" s="54"/>
      <c r="J144" s="54"/>
    </row>
    <row r="145" spans="8:10">
      <c r="H145" s="54"/>
      <c r="J145" s="54"/>
    </row>
    <row r="146" spans="8:10">
      <c r="H146" s="54"/>
      <c r="J146" s="54"/>
    </row>
    <row r="147" spans="8:10">
      <c r="H147" s="54"/>
      <c r="J147" s="54"/>
    </row>
    <row r="148" spans="8:10">
      <c r="H148" s="54"/>
      <c r="J148" s="54"/>
    </row>
    <row r="149" spans="8:10">
      <c r="H149" s="54"/>
      <c r="J149" s="54"/>
    </row>
    <row r="150" spans="8:10">
      <c r="H150" s="54"/>
      <c r="J150" s="54"/>
    </row>
    <row r="151" spans="8:10">
      <c r="H151" s="54"/>
      <c r="J151" s="54"/>
    </row>
    <row r="152" spans="8:10">
      <c r="H152" s="54"/>
      <c r="J152" s="54"/>
    </row>
    <row r="153" spans="8:10">
      <c r="H153" s="54"/>
      <c r="J153" s="54"/>
    </row>
    <row r="154" spans="8:10">
      <c r="H154" s="54"/>
      <c r="J154" s="54"/>
    </row>
    <row r="155" spans="8:10">
      <c r="H155" s="54"/>
      <c r="J155" s="54"/>
    </row>
    <row r="156" spans="8:10">
      <c r="H156" s="54"/>
      <c r="J156" s="54"/>
    </row>
    <row r="157" spans="8:10">
      <c r="H157" s="54"/>
      <c r="J157" s="54"/>
    </row>
    <row r="158" spans="8:10">
      <c r="H158" s="54"/>
      <c r="J158" s="54"/>
    </row>
    <row r="159" spans="8:10">
      <c r="H159" s="54"/>
      <c r="J159" s="54"/>
    </row>
    <row r="160" spans="8:10">
      <c r="H160" s="54"/>
      <c r="J160" s="54"/>
    </row>
    <row r="161" spans="8:10">
      <c r="H161" s="54"/>
      <c r="J161" s="54"/>
    </row>
    <row r="162" spans="8:10">
      <c r="H162" s="54"/>
      <c r="J162" s="54"/>
    </row>
    <row r="163" spans="8:10">
      <c r="H163" s="54"/>
      <c r="J163" s="54"/>
    </row>
    <row r="164" spans="8:10">
      <c r="H164" s="54"/>
      <c r="J164" s="54"/>
    </row>
    <row r="165" spans="8:10">
      <c r="H165" s="54"/>
      <c r="J165" s="54"/>
    </row>
    <row r="166" spans="8:10">
      <c r="H166" s="54"/>
      <c r="J166" s="54"/>
    </row>
    <row r="167" spans="8:10">
      <c r="H167" s="54"/>
      <c r="J167" s="54"/>
    </row>
    <row r="168" spans="8:10">
      <c r="H168" s="54"/>
      <c r="J168" s="54"/>
    </row>
    <row r="169" spans="8:10">
      <c r="H169" s="54"/>
      <c r="J169" s="54"/>
    </row>
    <row r="170" spans="8:10">
      <c r="H170" s="54"/>
      <c r="J170" s="54"/>
    </row>
    <row r="171" spans="8:10">
      <c r="H171" s="54"/>
      <c r="J171" s="54"/>
    </row>
    <row r="172" spans="8:10">
      <c r="H172" s="54"/>
      <c r="J172" s="54"/>
    </row>
    <row r="173" spans="8:10">
      <c r="H173" s="54"/>
      <c r="J173" s="54"/>
    </row>
    <row r="174" spans="8:10">
      <c r="H174" s="54"/>
      <c r="J174" s="54"/>
    </row>
    <row r="175" spans="8:10">
      <c r="H175" s="54"/>
      <c r="J175" s="54"/>
    </row>
    <row r="176" spans="8:10">
      <c r="H176" s="54"/>
      <c r="J176" s="54"/>
    </row>
    <row r="177" spans="8:10">
      <c r="H177" s="54"/>
      <c r="J177" s="54"/>
    </row>
    <row r="178" spans="8:10">
      <c r="H178" s="54"/>
      <c r="J178" s="54"/>
    </row>
    <row r="179" spans="8:10">
      <c r="H179" s="54"/>
      <c r="J179" s="54"/>
    </row>
    <row r="180" spans="8:10">
      <c r="H180" s="54"/>
      <c r="J180" s="54"/>
    </row>
    <row r="181" spans="8:10">
      <c r="H181" s="54"/>
      <c r="J181" s="54"/>
    </row>
    <row r="182" spans="8:10">
      <c r="H182" s="54"/>
      <c r="J182" s="54"/>
    </row>
    <row r="183" spans="8:10">
      <c r="H183" s="54"/>
      <c r="J183" s="54"/>
    </row>
    <row r="184" spans="8:10">
      <c r="H184" s="54"/>
      <c r="J184" s="54"/>
    </row>
    <row r="185" spans="8:10">
      <c r="H185" s="54"/>
      <c r="J185" s="54"/>
    </row>
    <row r="186" spans="8:10">
      <c r="H186" s="54"/>
      <c r="J186" s="54"/>
    </row>
    <row r="187" spans="8:10">
      <c r="H187" s="54"/>
      <c r="J187" s="54"/>
    </row>
    <row r="188" spans="8:10">
      <c r="H188" s="54"/>
      <c r="J188" s="54"/>
    </row>
    <row r="189" spans="8:10">
      <c r="H189" s="54"/>
      <c r="J189" s="54"/>
    </row>
    <row r="190" spans="8:10">
      <c r="H190" s="54"/>
      <c r="J190" s="54"/>
    </row>
    <row r="191" spans="8:10">
      <c r="H191" s="54"/>
      <c r="J191" s="54"/>
    </row>
    <row r="192" spans="8:10">
      <c r="H192" s="54"/>
      <c r="J192" s="54"/>
    </row>
    <row r="193" spans="8:10">
      <c r="H193" s="54"/>
      <c r="J193" s="54"/>
    </row>
    <row r="194" spans="8:10">
      <c r="H194" s="54"/>
      <c r="J194" s="54"/>
    </row>
    <row r="195" spans="8:10">
      <c r="H195" s="54"/>
      <c r="J195" s="54"/>
    </row>
    <row r="196" spans="8:10">
      <c r="H196" s="54"/>
      <c r="J196" s="54"/>
    </row>
    <row r="197" spans="8:10">
      <c r="H197" s="54"/>
      <c r="J197" s="54"/>
    </row>
    <row r="198" spans="8:10">
      <c r="H198" s="54"/>
      <c r="J198" s="54"/>
    </row>
    <row r="199" spans="8:10">
      <c r="H199" s="54"/>
      <c r="J199" s="54"/>
    </row>
    <row r="200" spans="8:10">
      <c r="H200" s="54"/>
      <c r="J200" s="54"/>
    </row>
    <row r="201" spans="8:10">
      <c r="H201" s="54"/>
      <c r="J201" s="54"/>
    </row>
    <row r="202" spans="8:10">
      <c r="H202" s="54"/>
      <c r="J202" s="54"/>
    </row>
    <row r="203" spans="8:10">
      <c r="H203" s="54"/>
      <c r="J203" s="54"/>
    </row>
    <row r="204" spans="8:10">
      <c r="H204" s="54"/>
      <c r="J204" s="54"/>
    </row>
    <row r="205" spans="8:10">
      <c r="H205" s="54"/>
      <c r="J205" s="54"/>
    </row>
    <row r="206" spans="8:10">
      <c r="H206" s="54"/>
      <c r="J206" s="54"/>
    </row>
    <row r="207" spans="8:10">
      <c r="H207" s="54"/>
      <c r="J207" s="54"/>
    </row>
    <row r="208" spans="8:10">
      <c r="H208" s="54"/>
      <c r="J208" s="54"/>
    </row>
    <row r="209" spans="8:10">
      <c r="H209" s="54"/>
      <c r="J209" s="54"/>
    </row>
    <row r="210" spans="8:10">
      <c r="H210" s="54"/>
      <c r="J210" s="54"/>
    </row>
    <row r="211" spans="8:10">
      <c r="H211" s="54"/>
      <c r="J211" s="54"/>
    </row>
    <row r="212" spans="8:10">
      <c r="H212" s="54"/>
      <c r="J212" s="54"/>
    </row>
    <row r="213" spans="8:10">
      <c r="H213" s="54"/>
      <c r="J213" s="54"/>
    </row>
    <row r="214" spans="8:10">
      <c r="H214" s="54"/>
      <c r="J214" s="54"/>
    </row>
    <row r="215" spans="8:10">
      <c r="H215" s="54"/>
      <c r="J215" s="54"/>
    </row>
    <row r="216" spans="8:10">
      <c r="H216" s="54"/>
      <c r="J216" s="54"/>
    </row>
    <row r="217" spans="8:10">
      <c r="H217" s="54"/>
      <c r="J217" s="54"/>
    </row>
    <row r="218" spans="8:10">
      <c r="H218" s="54"/>
      <c r="J218" s="54"/>
    </row>
    <row r="219" spans="8:10">
      <c r="H219" s="54"/>
      <c r="J219" s="54"/>
    </row>
    <row r="220" spans="8:10">
      <c r="H220" s="54"/>
      <c r="J220" s="54"/>
    </row>
    <row r="221" spans="8:10">
      <c r="H221" s="54"/>
      <c r="J221" s="54"/>
    </row>
    <row r="222" spans="8:10">
      <c r="H222" s="54"/>
      <c r="J222" s="54"/>
    </row>
    <row r="223" spans="8:10">
      <c r="H223" s="54"/>
      <c r="J223" s="54"/>
    </row>
    <row r="224" spans="8:10">
      <c r="H224" s="54"/>
      <c r="J224" s="54"/>
    </row>
    <row r="225" spans="8:10">
      <c r="H225" s="54"/>
      <c r="J225" s="54"/>
    </row>
    <row r="226" spans="8:10">
      <c r="H226" s="54"/>
      <c r="J226" s="54"/>
    </row>
    <row r="227" spans="8:10">
      <c r="H227" s="54"/>
      <c r="J227" s="54"/>
    </row>
    <row r="228" spans="8:10">
      <c r="H228" s="54"/>
      <c r="J228" s="54"/>
    </row>
    <row r="229" spans="8:10">
      <c r="H229" s="54"/>
      <c r="J229" s="54"/>
    </row>
    <row r="230" spans="8:10">
      <c r="H230" s="54"/>
      <c r="J230" s="54"/>
    </row>
    <row r="231" spans="8:10">
      <c r="H231" s="54"/>
      <c r="J231" s="54"/>
    </row>
    <row r="232" spans="8:10">
      <c r="H232" s="54"/>
      <c r="J232" s="54"/>
    </row>
    <row r="233" spans="8:10">
      <c r="H233" s="54"/>
      <c r="J233" s="54"/>
    </row>
    <row r="234" spans="8:10">
      <c r="H234" s="54"/>
      <c r="J234" s="54"/>
    </row>
    <row r="235" spans="8:10">
      <c r="H235" s="54"/>
      <c r="J235" s="54"/>
    </row>
    <row r="236" spans="8:10">
      <c r="H236" s="54"/>
      <c r="J236" s="54"/>
    </row>
    <row r="237" spans="8:10">
      <c r="H237" s="54"/>
      <c r="J237" s="54"/>
    </row>
    <row r="238" spans="8:10">
      <c r="H238" s="54"/>
      <c r="J238" s="54"/>
    </row>
    <row r="239" spans="8:10">
      <c r="H239" s="54"/>
      <c r="J239" s="54"/>
    </row>
    <row r="240" spans="8:10">
      <c r="H240" s="54"/>
      <c r="J240" s="54"/>
    </row>
    <row r="241" spans="8:10">
      <c r="H241" s="54"/>
      <c r="J241" s="54"/>
    </row>
    <row r="242" spans="8:10">
      <c r="H242" s="54"/>
      <c r="J242" s="54"/>
    </row>
    <row r="243" spans="8:10">
      <c r="H243" s="54"/>
      <c r="J243" s="54"/>
    </row>
    <row r="244" spans="8:10">
      <c r="H244" s="54"/>
      <c r="J244" s="54"/>
    </row>
    <row r="245" spans="8:10">
      <c r="H245" s="54"/>
      <c r="J245" s="54"/>
    </row>
    <row r="246" spans="8:10">
      <c r="H246" s="54"/>
      <c r="J246" s="54"/>
    </row>
    <row r="247" spans="8:10">
      <c r="H247" s="54"/>
      <c r="J247" s="54"/>
    </row>
    <row r="248" spans="8:10">
      <c r="H248" s="54"/>
      <c r="J248" s="54"/>
    </row>
    <row r="249" spans="8:10">
      <c r="H249" s="54"/>
      <c r="J249" s="54"/>
    </row>
    <row r="250" spans="8:10">
      <c r="H250" s="54"/>
      <c r="J250" s="54"/>
    </row>
    <row r="251" spans="8:10">
      <c r="H251" s="54"/>
      <c r="J251" s="54"/>
    </row>
    <row r="252" spans="8:10">
      <c r="H252" s="54"/>
      <c r="J252" s="54"/>
    </row>
    <row r="253" spans="8:10">
      <c r="H253" s="54"/>
      <c r="J253" s="54"/>
    </row>
    <row r="254" spans="8:10">
      <c r="H254" s="54"/>
      <c r="J254" s="54"/>
    </row>
    <row r="255" spans="8:10">
      <c r="H255" s="54"/>
      <c r="J255" s="54"/>
    </row>
    <row r="256" spans="8:10">
      <c r="H256" s="54"/>
      <c r="J256" s="54"/>
    </row>
    <row r="257" spans="8:10">
      <c r="H257" s="54"/>
      <c r="J257" s="54"/>
    </row>
    <row r="258" spans="8:10">
      <c r="H258" s="54"/>
      <c r="J258" s="54"/>
    </row>
    <row r="259" spans="8:10">
      <c r="H259" s="54"/>
      <c r="J259" s="54"/>
    </row>
    <row r="260" spans="8:10">
      <c r="H260" s="54"/>
      <c r="J260" s="54"/>
    </row>
    <row r="261" spans="8:10">
      <c r="H261" s="54"/>
      <c r="J261" s="54"/>
    </row>
    <row r="262" spans="8:10">
      <c r="H262" s="54"/>
      <c r="J262" s="54"/>
    </row>
    <row r="263" spans="8:10">
      <c r="H263" s="54"/>
      <c r="J263" s="54"/>
    </row>
    <row r="264" spans="8:10">
      <c r="H264" s="54"/>
      <c r="J264" s="54"/>
    </row>
    <row r="265" spans="8:10">
      <c r="H265" s="54"/>
      <c r="J265" s="54"/>
    </row>
    <row r="266" spans="8:10">
      <c r="H266" s="54"/>
      <c r="J266" s="54"/>
    </row>
    <row r="267" spans="8:10">
      <c r="H267" s="54"/>
      <c r="J267" s="54"/>
    </row>
    <row r="268" spans="8:10">
      <c r="H268" s="54"/>
      <c r="J268" s="54"/>
    </row>
    <row r="269" spans="8:10">
      <c r="H269" s="54"/>
      <c r="J269" s="54"/>
    </row>
    <row r="270" spans="8:10">
      <c r="H270" s="54"/>
      <c r="J270" s="54"/>
    </row>
    <row r="271" spans="8:10">
      <c r="H271" s="54"/>
      <c r="J271" s="54"/>
    </row>
    <row r="272" spans="8:10">
      <c r="H272" s="54"/>
      <c r="J272" s="54"/>
    </row>
    <row r="273" spans="8:10">
      <c r="H273" s="54"/>
      <c r="J273" s="54"/>
    </row>
    <row r="274" spans="8:10">
      <c r="H274" s="54"/>
      <c r="J274" s="54"/>
    </row>
    <row r="275" spans="8:10">
      <c r="H275" s="54"/>
      <c r="J275" s="54"/>
    </row>
    <row r="276" spans="8:10">
      <c r="H276" s="54"/>
      <c r="J276" s="54"/>
    </row>
    <row r="277" spans="8:10">
      <c r="H277" s="54"/>
      <c r="J277" s="54"/>
    </row>
    <row r="278" spans="8:10">
      <c r="H278" s="54"/>
      <c r="J278" s="54"/>
    </row>
    <row r="279" spans="8:10">
      <c r="H279" s="54"/>
      <c r="J279" s="54"/>
    </row>
    <row r="280" spans="8:10">
      <c r="H280" s="54"/>
      <c r="J280" s="54"/>
    </row>
    <row r="281" spans="8:10">
      <c r="H281" s="54"/>
      <c r="J281" s="54"/>
    </row>
    <row r="282" spans="8:10">
      <c r="H282" s="54"/>
      <c r="J282" s="54"/>
    </row>
    <row r="283" spans="8:10">
      <c r="H283" s="54"/>
      <c r="J283" s="54"/>
    </row>
    <row r="284" spans="8:10">
      <c r="H284" s="54"/>
      <c r="J284" s="54"/>
    </row>
    <row r="285" spans="8:10">
      <c r="H285" s="54"/>
      <c r="J285" s="54"/>
    </row>
    <row r="286" spans="8:10">
      <c r="H286" s="54"/>
      <c r="J286" s="54"/>
    </row>
    <row r="287" spans="8:10">
      <c r="H287" s="54"/>
      <c r="J287" s="54"/>
    </row>
    <row r="288" spans="8:10">
      <c r="H288" s="54"/>
      <c r="J288" s="54"/>
    </row>
    <row r="289" spans="8:10">
      <c r="H289" s="54"/>
      <c r="J289" s="54"/>
    </row>
    <row r="290" spans="8:10">
      <c r="H290" s="54"/>
      <c r="J290" s="54"/>
    </row>
    <row r="291" spans="8:10">
      <c r="H291" s="54"/>
      <c r="J291" s="54"/>
    </row>
    <row r="292" spans="8:10">
      <c r="H292" s="54"/>
      <c r="J292" s="54"/>
    </row>
    <row r="293" spans="8:10">
      <c r="H293" s="54"/>
      <c r="J293" s="54"/>
    </row>
    <row r="294" spans="8:10">
      <c r="H294" s="54"/>
      <c r="J294" s="54"/>
    </row>
    <row r="295" spans="8:10">
      <c r="H295" s="54"/>
      <c r="J295" s="54"/>
    </row>
    <row r="296" spans="8:10">
      <c r="H296" s="54"/>
      <c r="J296" s="54"/>
    </row>
    <row r="297" spans="8:10">
      <c r="H297" s="54"/>
      <c r="J297" s="54"/>
    </row>
    <row r="298" spans="8:10">
      <c r="H298" s="54"/>
      <c r="J298" s="54"/>
    </row>
    <row r="299" spans="8:10">
      <c r="H299" s="54"/>
      <c r="J299" s="54"/>
    </row>
    <row r="300" spans="8:10">
      <c r="H300" s="54"/>
      <c r="J300" s="54"/>
    </row>
    <row r="301" spans="8:10">
      <c r="H301" s="54"/>
      <c r="J301" s="54"/>
    </row>
    <row r="302" spans="8:10">
      <c r="H302" s="54"/>
      <c r="J302" s="54"/>
    </row>
    <row r="303" spans="8:10">
      <c r="H303" s="54"/>
      <c r="J303" s="54"/>
    </row>
    <row r="304" spans="8:10">
      <c r="H304" s="54"/>
      <c r="J304" s="54"/>
    </row>
    <row r="305" spans="8:10">
      <c r="H305" s="54"/>
      <c r="J305" s="54"/>
    </row>
    <row r="306" spans="8:10">
      <c r="H306" s="54"/>
      <c r="J306" s="54"/>
    </row>
    <row r="307" spans="8:10">
      <c r="H307" s="54"/>
      <c r="J307" s="54"/>
    </row>
    <row r="308" spans="8:10">
      <c r="H308" s="54"/>
      <c r="J308" s="54"/>
    </row>
    <row r="309" spans="8:10">
      <c r="H309" s="54"/>
      <c r="J309" s="54"/>
    </row>
    <row r="310" spans="8:10">
      <c r="H310" s="54"/>
      <c r="J310" s="54"/>
    </row>
    <row r="311" spans="8:10">
      <c r="H311" s="54"/>
      <c r="J311" s="54"/>
    </row>
    <row r="312" spans="8:10">
      <c r="H312" s="54"/>
      <c r="J312" s="54"/>
    </row>
    <row r="313" spans="8:10">
      <c r="H313" s="54"/>
      <c r="J313" s="54"/>
    </row>
    <row r="314" spans="8:10">
      <c r="H314" s="54"/>
      <c r="J314" s="54"/>
    </row>
    <row r="315" spans="8:10">
      <c r="H315" s="54"/>
      <c r="J315" s="54"/>
    </row>
    <row r="316" spans="8:10">
      <c r="H316" s="54"/>
      <c r="J316" s="54"/>
    </row>
    <row r="317" spans="8:10">
      <c r="H317" s="54"/>
      <c r="J317" s="54"/>
    </row>
    <row r="318" spans="8:10">
      <c r="H318" s="54"/>
      <c r="J318" s="54"/>
    </row>
    <row r="319" spans="8:10">
      <c r="H319" s="54"/>
      <c r="J319" s="54"/>
    </row>
    <row r="320" spans="8:10">
      <c r="H320" s="54"/>
      <c r="J320" s="54"/>
    </row>
    <row r="321" spans="8:10">
      <c r="H321" s="54"/>
      <c r="J321" s="54"/>
    </row>
    <row r="322" spans="8:10">
      <c r="H322" s="54"/>
      <c r="J322" s="54"/>
    </row>
    <row r="323" spans="8:10">
      <c r="H323" s="54"/>
      <c r="J323" s="54"/>
    </row>
    <row r="324" spans="8:10">
      <c r="H324" s="54"/>
      <c r="J324" s="54"/>
    </row>
    <row r="325" spans="8:10">
      <c r="H325" s="54"/>
      <c r="J325" s="54"/>
    </row>
    <row r="326" spans="8:10">
      <c r="H326" s="54"/>
      <c r="J326" s="54"/>
    </row>
    <row r="327" spans="8:10">
      <c r="J327" s="54"/>
    </row>
    <row r="328" spans="8:10">
      <c r="J328" s="54"/>
    </row>
    <row r="329" spans="8:10">
      <c r="J329" s="54"/>
    </row>
    <row r="330" spans="8:10">
      <c r="J330" s="54"/>
    </row>
    <row r="331" spans="8:10">
      <c r="J331" s="54"/>
    </row>
    <row r="332" spans="8:10">
      <c r="J332" s="54"/>
    </row>
  </sheetData>
  <autoFilter ref="A3:T24" xr:uid="{00000000-0009-0000-0000-000004000000}"/>
  <mergeCells count="5">
    <mergeCell ref="A2:J2"/>
    <mergeCell ref="K2:T2"/>
    <mergeCell ref="U2:X2"/>
    <mergeCell ref="A1:X1"/>
    <mergeCell ref="O25:T2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40"/>
  <sheetViews>
    <sheetView topLeftCell="N23" zoomScale="70" zoomScaleNormal="70" workbookViewId="0" xr3:uid="{78B4E459-6924-5F8B-B7BA-2DD04133E49E}">
      <selection activeCell="X24" sqref="X24"/>
    </sheetView>
  </sheetViews>
  <sheetFormatPr defaultColWidth="11.42578125" defaultRowHeight="12.75"/>
  <cols>
    <col min="1" max="1" width="26.85546875" style="43" customWidth="1"/>
    <col min="2" max="2" width="19.7109375" style="43" bestFit="1" customWidth="1"/>
    <col min="3" max="3" width="13" style="43" customWidth="1"/>
    <col min="4" max="4" width="14.7109375" style="43" customWidth="1"/>
    <col min="5" max="5" width="79.140625" style="43" customWidth="1"/>
    <col min="6" max="6" width="18" style="43" customWidth="1"/>
    <col min="7" max="7" width="16.85546875" style="43" customWidth="1"/>
    <col min="8" max="8" width="19.7109375" style="57" customWidth="1"/>
    <col min="9" max="9" width="21.42578125" style="43" customWidth="1"/>
    <col min="10" max="10" width="16.42578125" style="57" customWidth="1"/>
    <col min="11" max="11" width="22" style="43" customWidth="1"/>
    <col min="12" max="13" width="48.28515625" style="43" customWidth="1"/>
    <col min="14" max="14" width="21.85546875" style="43" customWidth="1"/>
    <col min="15" max="15" width="19.28515625" style="43" customWidth="1"/>
    <col min="16" max="16" width="17" style="43" customWidth="1"/>
    <col min="17" max="17" width="14.5703125" style="43" customWidth="1"/>
    <col min="18" max="18" width="40.140625" style="43" customWidth="1"/>
    <col min="19" max="19" width="48.5703125" style="44" customWidth="1"/>
    <col min="20" max="20" width="33.85546875" style="43" customWidth="1"/>
    <col min="21" max="22" width="19.7109375" style="43" bestFit="1" customWidth="1"/>
    <col min="23" max="23" width="14" style="43" bestFit="1" customWidth="1"/>
    <col min="24" max="24" width="18.7109375" style="50" customWidth="1"/>
    <col min="25" max="16384" width="11.42578125" style="43"/>
  </cols>
  <sheetData>
    <row r="1" spans="1:24" ht="14.25" thickBot="1">
      <c r="A1" s="202" t="s">
        <v>168</v>
      </c>
      <c r="B1" s="203"/>
      <c r="C1" s="203"/>
      <c r="D1" s="203"/>
      <c r="E1" s="203"/>
      <c r="F1" s="203"/>
      <c r="G1" s="203"/>
      <c r="H1" s="203"/>
      <c r="I1" s="203"/>
      <c r="J1" s="203"/>
      <c r="K1" s="203"/>
      <c r="L1" s="203"/>
      <c r="M1" s="203"/>
      <c r="N1" s="203"/>
      <c r="O1" s="203"/>
      <c r="P1" s="203"/>
      <c r="Q1" s="203"/>
      <c r="R1" s="203"/>
      <c r="S1" s="203"/>
      <c r="T1" s="203"/>
      <c r="U1" s="203"/>
      <c r="V1" s="203"/>
      <c r="W1" s="203"/>
      <c r="X1" s="204"/>
    </row>
    <row r="2" spans="1:24" ht="14.25" thickBot="1">
      <c r="A2" s="193" t="s">
        <v>169</v>
      </c>
      <c r="B2" s="194"/>
      <c r="C2" s="194"/>
      <c r="D2" s="194"/>
      <c r="E2" s="194"/>
      <c r="F2" s="194"/>
      <c r="G2" s="194"/>
      <c r="H2" s="194"/>
      <c r="I2" s="194"/>
      <c r="J2" s="195"/>
      <c r="K2" s="196" t="s">
        <v>170</v>
      </c>
      <c r="L2" s="197"/>
      <c r="M2" s="197"/>
      <c r="N2" s="197"/>
      <c r="O2" s="197"/>
      <c r="P2" s="197"/>
      <c r="Q2" s="197"/>
      <c r="R2" s="197"/>
      <c r="S2" s="197"/>
      <c r="T2" s="198"/>
      <c r="U2" s="199" t="s">
        <v>171</v>
      </c>
      <c r="V2" s="200"/>
      <c r="W2" s="200"/>
      <c r="X2" s="201"/>
    </row>
    <row r="3" spans="1:24" s="50" customFormat="1" ht="54.75" customHeight="1" thickBot="1">
      <c r="A3" s="86" t="s">
        <v>172</v>
      </c>
      <c r="B3" s="87" t="s">
        <v>173</v>
      </c>
      <c r="C3" s="87" t="s">
        <v>174</v>
      </c>
      <c r="D3" s="87" t="s">
        <v>175</v>
      </c>
      <c r="E3" s="87" t="s">
        <v>176</v>
      </c>
      <c r="F3" s="87" t="s">
        <v>177</v>
      </c>
      <c r="G3" s="87" t="s">
        <v>178</v>
      </c>
      <c r="H3" s="87" t="s">
        <v>604</v>
      </c>
      <c r="I3" s="87" t="s">
        <v>180</v>
      </c>
      <c r="J3" s="88" t="s">
        <v>181</v>
      </c>
      <c r="K3" s="86" t="s">
        <v>182</v>
      </c>
      <c r="L3" s="87" t="s">
        <v>183</v>
      </c>
      <c r="M3" s="87" t="s">
        <v>184</v>
      </c>
      <c r="N3" s="87" t="s">
        <v>185</v>
      </c>
      <c r="O3" s="87" t="s">
        <v>186</v>
      </c>
      <c r="P3" s="87" t="s">
        <v>187</v>
      </c>
      <c r="Q3" s="87" t="s">
        <v>188</v>
      </c>
      <c r="R3" s="87" t="s">
        <v>189</v>
      </c>
      <c r="S3" s="87" t="s">
        <v>190</v>
      </c>
      <c r="T3" s="88" t="s">
        <v>191</v>
      </c>
      <c r="U3" s="89" t="s">
        <v>192</v>
      </c>
      <c r="V3" s="87" t="s">
        <v>193</v>
      </c>
      <c r="W3" s="87" t="s">
        <v>194</v>
      </c>
      <c r="X3" s="88" t="s">
        <v>195</v>
      </c>
    </row>
    <row r="4" spans="1:24" ht="114" customHeight="1">
      <c r="A4" s="75" t="s">
        <v>605</v>
      </c>
      <c r="B4" s="49">
        <v>42340</v>
      </c>
      <c r="C4" s="47" t="s">
        <v>606</v>
      </c>
      <c r="D4" s="49">
        <v>42383</v>
      </c>
      <c r="E4" s="48" t="s">
        <v>607</v>
      </c>
      <c r="F4" s="47" t="s">
        <v>608</v>
      </c>
      <c r="G4" s="47" t="s">
        <v>412</v>
      </c>
      <c r="H4" s="133">
        <v>5423772580</v>
      </c>
      <c r="I4" s="47" t="s">
        <v>609</v>
      </c>
      <c r="J4" s="134" t="s">
        <v>610</v>
      </c>
      <c r="K4" s="141" t="s">
        <v>611</v>
      </c>
      <c r="L4" s="47" t="s">
        <v>612</v>
      </c>
      <c r="M4" s="47" t="s">
        <v>613</v>
      </c>
      <c r="N4" s="47" t="s">
        <v>614</v>
      </c>
      <c r="O4" s="47" t="s">
        <v>614</v>
      </c>
      <c r="P4" s="142">
        <v>42423</v>
      </c>
      <c r="Q4" s="142">
        <v>42675</v>
      </c>
      <c r="R4" s="47" t="s">
        <v>503</v>
      </c>
      <c r="S4" s="47" t="s">
        <v>615</v>
      </c>
      <c r="T4" s="143" t="s">
        <v>207</v>
      </c>
      <c r="U4" s="144">
        <v>4741488132</v>
      </c>
      <c r="V4" s="145">
        <v>682284448</v>
      </c>
      <c r="W4" s="145">
        <v>0</v>
      </c>
      <c r="X4" s="129"/>
    </row>
    <row r="5" spans="1:24" ht="126.75" customHeight="1">
      <c r="A5" s="77" t="s">
        <v>616</v>
      </c>
      <c r="B5" s="31">
        <v>42355</v>
      </c>
      <c r="C5" s="23" t="s">
        <v>617</v>
      </c>
      <c r="D5" s="31">
        <v>42383</v>
      </c>
      <c r="E5" s="32" t="s">
        <v>618</v>
      </c>
      <c r="F5" s="23" t="s">
        <v>619</v>
      </c>
      <c r="G5" s="23" t="s">
        <v>412</v>
      </c>
      <c r="H5" s="36">
        <v>43388453422</v>
      </c>
      <c r="I5" s="23" t="s">
        <v>620</v>
      </c>
      <c r="J5" s="92" t="s">
        <v>610</v>
      </c>
      <c r="K5" s="137" t="s">
        <v>621</v>
      </c>
      <c r="L5" s="23" t="s">
        <v>622</v>
      </c>
      <c r="M5" s="23" t="s">
        <v>623</v>
      </c>
      <c r="N5" s="23" t="s">
        <v>624</v>
      </c>
      <c r="O5" s="23" t="s">
        <v>625</v>
      </c>
      <c r="P5" s="24">
        <v>42523</v>
      </c>
      <c r="Q5" s="24">
        <v>43375</v>
      </c>
      <c r="R5" s="23" t="s">
        <v>205</v>
      </c>
      <c r="S5" s="23" t="s">
        <v>626</v>
      </c>
      <c r="T5" s="100" t="s">
        <v>207</v>
      </c>
      <c r="U5" s="146">
        <v>37286900973</v>
      </c>
      <c r="V5" s="55">
        <v>6101552449</v>
      </c>
      <c r="W5" s="55">
        <v>0</v>
      </c>
      <c r="X5" s="109"/>
    </row>
    <row r="6" spans="1:24" ht="108.75" customHeight="1">
      <c r="A6" s="77" t="s">
        <v>627</v>
      </c>
      <c r="B6" s="31">
        <v>42270</v>
      </c>
      <c r="C6" s="23" t="s">
        <v>628</v>
      </c>
      <c r="D6" s="31">
        <v>42389</v>
      </c>
      <c r="E6" s="32" t="s">
        <v>629</v>
      </c>
      <c r="F6" s="23" t="s">
        <v>630</v>
      </c>
      <c r="G6" s="23" t="s">
        <v>412</v>
      </c>
      <c r="H6" s="36">
        <v>4731605358</v>
      </c>
      <c r="I6" s="23" t="s">
        <v>631</v>
      </c>
      <c r="J6" s="92" t="s">
        <v>8</v>
      </c>
      <c r="K6" s="137" t="s">
        <v>632</v>
      </c>
      <c r="L6" s="23" t="s">
        <v>633</v>
      </c>
      <c r="M6" s="23" t="s">
        <v>634</v>
      </c>
      <c r="N6" s="23" t="s">
        <v>635</v>
      </c>
      <c r="O6" s="23" t="s">
        <v>636</v>
      </c>
      <c r="P6" s="24">
        <v>42443</v>
      </c>
      <c r="Q6" s="24">
        <v>43036</v>
      </c>
      <c r="R6" s="23" t="s">
        <v>637</v>
      </c>
      <c r="S6" s="23" t="s">
        <v>638</v>
      </c>
      <c r="T6" s="100" t="s">
        <v>639</v>
      </c>
      <c r="U6" s="146">
        <v>4731596796</v>
      </c>
      <c r="V6" s="55">
        <v>0</v>
      </c>
      <c r="W6" s="55">
        <v>8562</v>
      </c>
      <c r="X6" s="109" t="s">
        <v>352</v>
      </c>
    </row>
    <row r="7" spans="1:24" ht="259.5" customHeight="1">
      <c r="A7" s="77" t="s">
        <v>640</v>
      </c>
      <c r="B7" s="31">
        <v>42362</v>
      </c>
      <c r="C7" s="23" t="s">
        <v>641</v>
      </c>
      <c r="D7" s="31">
        <v>42391</v>
      </c>
      <c r="E7" s="32" t="s">
        <v>642</v>
      </c>
      <c r="F7" s="23" t="s">
        <v>433</v>
      </c>
      <c r="G7" s="23" t="s">
        <v>412</v>
      </c>
      <c r="H7" s="36">
        <v>6425230352</v>
      </c>
      <c r="I7" s="23" t="s">
        <v>434</v>
      </c>
      <c r="J7" s="92" t="s">
        <v>8</v>
      </c>
      <c r="K7" s="137" t="s">
        <v>643</v>
      </c>
      <c r="L7" s="23" t="s">
        <v>644</v>
      </c>
      <c r="M7" s="23" t="s">
        <v>645</v>
      </c>
      <c r="N7" s="23" t="s">
        <v>646</v>
      </c>
      <c r="O7" s="23" t="s">
        <v>647</v>
      </c>
      <c r="P7" s="24">
        <v>42429</v>
      </c>
      <c r="Q7" s="24">
        <v>42923</v>
      </c>
      <c r="R7" s="23" t="s">
        <v>648</v>
      </c>
      <c r="S7" s="23" t="s">
        <v>649</v>
      </c>
      <c r="T7" s="100" t="s">
        <v>207</v>
      </c>
      <c r="U7" s="146">
        <v>6425230352</v>
      </c>
      <c r="V7" s="55">
        <v>0</v>
      </c>
      <c r="W7" s="55">
        <v>0</v>
      </c>
      <c r="X7" s="109"/>
    </row>
    <row r="8" spans="1:24" ht="114.75" customHeight="1">
      <c r="A8" s="77" t="s">
        <v>650</v>
      </c>
      <c r="B8" s="31">
        <v>42436</v>
      </c>
      <c r="C8" s="23" t="s">
        <v>651</v>
      </c>
      <c r="D8" s="31">
        <v>42443</v>
      </c>
      <c r="E8" s="32" t="s">
        <v>652</v>
      </c>
      <c r="F8" s="23" t="s">
        <v>498</v>
      </c>
      <c r="G8" s="23" t="s">
        <v>412</v>
      </c>
      <c r="H8" s="36">
        <v>3069799459</v>
      </c>
      <c r="I8" s="23" t="s">
        <v>434</v>
      </c>
      <c r="J8" s="92" t="s">
        <v>8</v>
      </c>
      <c r="K8" s="137" t="s">
        <v>653</v>
      </c>
      <c r="L8" s="23" t="s">
        <v>654</v>
      </c>
      <c r="M8" s="23" t="s">
        <v>655</v>
      </c>
      <c r="N8" s="23" t="s">
        <v>656</v>
      </c>
      <c r="O8" s="23" t="s">
        <v>653</v>
      </c>
      <c r="P8" s="24">
        <v>43209</v>
      </c>
      <c r="Q8" s="24">
        <v>42808</v>
      </c>
      <c r="R8" s="23" t="s">
        <v>657</v>
      </c>
      <c r="S8" s="23" t="s">
        <v>658</v>
      </c>
      <c r="T8" s="100" t="s">
        <v>207</v>
      </c>
      <c r="U8" s="146">
        <v>3069346951</v>
      </c>
      <c r="V8" s="55"/>
      <c r="W8" s="55">
        <v>452508</v>
      </c>
      <c r="X8" s="109" t="s">
        <v>352</v>
      </c>
    </row>
    <row r="9" spans="1:24" ht="108" customHeight="1">
      <c r="A9" s="77" t="s">
        <v>659</v>
      </c>
      <c r="B9" s="31">
        <v>42439</v>
      </c>
      <c r="C9" s="23" t="s">
        <v>660</v>
      </c>
      <c r="D9" s="31">
        <v>42446</v>
      </c>
      <c r="E9" s="32" t="s">
        <v>661</v>
      </c>
      <c r="F9" s="23" t="s">
        <v>662</v>
      </c>
      <c r="G9" s="23" t="s">
        <v>412</v>
      </c>
      <c r="H9" s="36">
        <v>842429727</v>
      </c>
      <c r="I9" s="23" t="s">
        <v>213</v>
      </c>
      <c r="J9" s="92" t="s">
        <v>8</v>
      </c>
      <c r="K9" s="137" t="s">
        <v>663</v>
      </c>
      <c r="L9" s="23" t="s">
        <v>664</v>
      </c>
      <c r="M9" s="23" t="s">
        <v>665</v>
      </c>
      <c r="N9" s="23" t="s">
        <v>666</v>
      </c>
      <c r="O9" s="25" t="s">
        <v>465</v>
      </c>
      <c r="P9" s="24">
        <v>42471</v>
      </c>
      <c r="Q9" s="24">
        <v>43095</v>
      </c>
      <c r="R9" s="23" t="s">
        <v>219</v>
      </c>
      <c r="S9" s="23" t="s">
        <v>667</v>
      </c>
      <c r="T9" s="100" t="s">
        <v>207</v>
      </c>
      <c r="U9" s="146">
        <v>842429727</v>
      </c>
      <c r="V9" s="55">
        <v>0</v>
      </c>
      <c r="W9" s="55"/>
      <c r="X9" s="109"/>
    </row>
    <row r="10" spans="1:24" ht="108" customHeight="1">
      <c r="A10" s="77" t="s">
        <v>668</v>
      </c>
      <c r="B10" s="31">
        <v>42439</v>
      </c>
      <c r="C10" s="23" t="s">
        <v>669</v>
      </c>
      <c r="D10" s="31">
        <v>42446</v>
      </c>
      <c r="E10" s="32" t="s">
        <v>670</v>
      </c>
      <c r="F10" s="23" t="s">
        <v>671</v>
      </c>
      <c r="G10" s="23" t="s">
        <v>412</v>
      </c>
      <c r="H10" s="36">
        <v>2893361408</v>
      </c>
      <c r="I10" s="23" t="s">
        <v>266</v>
      </c>
      <c r="J10" s="92" t="s">
        <v>8</v>
      </c>
      <c r="K10" s="99" t="s">
        <v>672</v>
      </c>
      <c r="L10" s="32" t="s">
        <v>673</v>
      </c>
      <c r="M10" s="32" t="s">
        <v>674</v>
      </c>
      <c r="N10" s="33" t="s">
        <v>675</v>
      </c>
      <c r="O10" s="25" t="s">
        <v>676</v>
      </c>
      <c r="P10" s="34">
        <v>42479</v>
      </c>
      <c r="Q10" s="34">
        <v>42570</v>
      </c>
      <c r="R10" s="23" t="s">
        <v>657</v>
      </c>
      <c r="S10" s="25" t="s">
        <v>421</v>
      </c>
      <c r="T10" s="100" t="s">
        <v>207</v>
      </c>
      <c r="U10" s="146">
        <v>2893257864</v>
      </c>
      <c r="V10" s="55">
        <v>0</v>
      </c>
      <c r="W10" s="55">
        <v>103544</v>
      </c>
      <c r="X10" s="109" t="s">
        <v>352</v>
      </c>
    </row>
    <row r="11" spans="1:24" ht="108" customHeight="1">
      <c r="A11" s="77" t="s">
        <v>677</v>
      </c>
      <c r="B11" s="31">
        <v>42436</v>
      </c>
      <c r="C11" s="23" t="s">
        <v>678</v>
      </c>
      <c r="D11" s="31">
        <v>42465</v>
      </c>
      <c r="E11" s="32" t="s">
        <v>679</v>
      </c>
      <c r="F11" s="23" t="s">
        <v>433</v>
      </c>
      <c r="G11" s="23" t="s">
        <v>412</v>
      </c>
      <c r="H11" s="36">
        <v>1510760698</v>
      </c>
      <c r="I11" s="23" t="s">
        <v>434</v>
      </c>
      <c r="J11" s="92" t="s">
        <v>57</v>
      </c>
      <c r="K11" s="99" t="s">
        <v>680</v>
      </c>
      <c r="L11" s="23" t="s">
        <v>681</v>
      </c>
      <c r="M11" s="23" t="s">
        <v>682</v>
      </c>
      <c r="N11" s="23" t="s">
        <v>675</v>
      </c>
      <c r="O11" s="25" t="s">
        <v>676</v>
      </c>
      <c r="P11" s="24">
        <v>42689</v>
      </c>
      <c r="Q11" s="24">
        <v>43281</v>
      </c>
      <c r="R11" s="23" t="s">
        <v>683</v>
      </c>
      <c r="S11" s="23" t="s">
        <v>684</v>
      </c>
      <c r="T11" s="100" t="s">
        <v>207</v>
      </c>
      <c r="U11" s="146">
        <v>1359683866</v>
      </c>
      <c r="V11" s="55">
        <v>151076832</v>
      </c>
      <c r="W11" s="55">
        <v>0</v>
      </c>
      <c r="X11" s="109"/>
    </row>
    <row r="12" spans="1:24" ht="121.5" customHeight="1">
      <c r="A12" s="77" t="s">
        <v>685</v>
      </c>
      <c r="B12" s="31">
        <v>42443</v>
      </c>
      <c r="C12" s="23" t="s">
        <v>686</v>
      </c>
      <c r="D12" s="31">
        <v>42482</v>
      </c>
      <c r="E12" s="32" t="s">
        <v>687</v>
      </c>
      <c r="F12" s="23" t="s">
        <v>212</v>
      </c>
      <c r="G12" s="23" t="s">
        <v>412</v>
      </c>
      <c r="H12" s="36">
        <v>1554581368</v>
      </c>
      <c r="I12" s="23" t="s">
        <v>452</v>
      </c>
      <c r="J12" s="92" t="s">
        <v>8</v>
      </c>
      <c r="K12" s="137" t="s">
        <v>688</v>
      </c>
      <c r="L12" s="23" t="s">
        <v>689</v>
      </c>
      <c r="M12" s="23" t="s">
        <v>690</v>
      </c>
      <c r="N12" s="23" t="s">
        <v>691</v>
      </c>
      <c r="O12" s="23" t="s">
        <v>692</v>
      </c>
      <c r="P12" s="24" t="s">
        <v>693</v>
      </c>
      <c r="Q12" s="24">
        <v>42768</v>
      </c>
      <c r="R12" s="23" t="s">
        <v>525</v>
      </c>
      <c r="S12" s="23" t="s">
        <v>694</v>
      </c>
      <c r="T12" s="100" t="s">
        <v>207</v>
      </c>
      <c r="U12" s="146">
        <v>1554581368</v>
      </c>
      <c r="V12" s="55">
        <v>0</v>
      </c>
      <c r="W12" s="55">
        <v>0</v>
      </c>
      <c r="X12" s="109"/>
    </row>
    <row r="13" spans="1:24" ht="156" customHeight="1">
      <c r="A13" s="77" t="s">
        <v>695</v>
      </c>
      <c r="B13" s="31">
        <v>42475</v>
      </c>
      <c r="C13" s="23" t="s">
        <v>696</v>
      </c>
      <c r="D13" s="31">
        <v>42486</v>
      </c>
      <c r="E13" s="32" t="s">
        <v>697</v>
      </c>
      <c r="F13" s="23" t="s">
        <v>698</v>
      </c>
      <c r="G13" s="23" t="s">
        <v>412</v>
      </c>
      <c r="H13" s="36">
        <v>3827789501</v>
      </c>
      <c r="I13" s="23" t="s">
        <v>452</v>
      </c>
      <c r="J13" s="92" t="s">
        <v>699</v>
      </c>
      <c r="K13" s="137" t="s">
        <v>588</v>
      </c>
      <c r="L13" s="23" t="s">
        <v>700</v>
      </c>
      <c r="M13" s="23" t="s">
        <v>701</v>
      </c>
      <c r="N13" s="23" t="s">
        <v>702</v>
      </c>
      <c r="O13" s="23" t="s">
        <v>703</v>
      </c>
      <c r="P13" s="24">
        <v>42646</v>
      </c>
      <c r="Q13" s="24">
        <v>43425</v>
      </c>
      <c r="R13" s="23" t="s">
        <v>704</v>
      </c>
      <c r="S13" s="23" t="s">
        <v>705</v>
      </c>
      <c r="T13" s="100" t="s">
        <v>207</v>
      </c>
      <c r="U13" s="146">
        <v>2344494312</v>
      </c>
      <c r="V13" s="55">
        <v>1483295189</v>
      </c>
      <c r="W13" s="55">
        <v>0</v>
      </c>
      <c r="X13" s="109"/>
    </row>
    <row r="14" spans="1:24" ht="108" customHeight="1">
      <c r="A14" s="77" t="s">
        <v>706</v>
      </c>
      <c r="B14" s="31">
        <v>42475</v>
      </c>
      <c r="C14" s="23" t="s">
        <v>707</v>
      </c>
      <c r="D14" s="31">
        <v>42493</v>
      </c>
      <c r="E14" s="32" t="s">
        <v>708</v>
      </c>
      <c r="F14" s="23" t="s">
        <v>224</v>
      </c>
      <c r="G14" s="23" t="s">
        <v>412</v>
      </c>
      <c r="H14" s="36">
        <v>7832908872</v>
      </c>
      <c r="I14" s="23" t="s">
        <v>473</v>
      </c>
      <c r="J14" s="92" t="s">
        <v>8</v>
      </c>
      <c r="K14" s="137" t="s">
        <v>709</v>
      </c>
      <c r="L14" s="23" t="s">
        <v>710</v>
      </c>
      <c r="M14" s="23" t="s">
        <v>711</v>
      </c>
      <c r="N14" s="23" t="s">
        <v>712</v>
      </c>
      <c r="O14" s="25" t="s">
        <v>713</v>
      </c>
      <c r="P14" s="24">
        <v>42541</v>
      </c>
      <c r="Q14" s="24">
        <v>43209</v>
      </c>
      <c r="R14" s="23" t="s">
        <v>704</v>
      </c>
      <c r="S14" s="23" t="s">
        <v>714</v>
      </c>
      <c r="T14" s="100" t="s">
        <v>207</v>
      </c>
      <c r="U14" s="146">
        <v>7832908872</v>
      </c>
      <c r="V14" s="55">
        <v>0</v>
      </c>
      <c r="W14" s="55">
        <v>0</v>
      </c>
      <c r="X14" s="109"/>
    </row>
    <row r="15" spans="1:24" ht="235.5" customHeight="1">
      <c r="A15" s="77" t="s">
        <v>715</v>
      </c>
      <c r="B15" s="31">
        <v>42487</v>
      </c>
      <c r="C15" s="23" t="s">
        <v>716</v>
      </c>
      <c r="D15" s="31">
        <v>42510</v>
      </c>
      <c r="E15" s="32" t="s">
        <v>717</v>
      </c>
      <c r="F15" s="23" t="s">
        <v>718</v>
      </c>
      <c r="G15" s="23" t="s">
        <v>412</v>
      </c>
      <c r="H15" s="36">
        <v>5033931167</v>
      </c>
      <c r="I15" s="23" t="s">
        <v>452</v>
      </c>
      <c r="J15" s="92" t="s">
        <v>8</v>
      </c>
      <c r="K15" s="137" t="s">
        <v>643</v>
      </c>
      <c r="L15" s="23" t="s">
        <v>719</v>
      </c>
      <c r="M15" s="23" t="s">
        <v>719</v>
      </c>
      <c r="N15" s="23" t="s">
        <v>646</v>
      </c>
      <c r="O15" s="23" t="s">
        <v>720</v>
      </c>
      <c r="P15" s="24">
        <v>42541</v>
      </c>
      <c r="Q15" s="24">
        <v>42830</v>
      </c>
      <c r="R15" s="23" t="s">
        <v>721</v>
      </c>
      <c r="S15" s="23" t="s">
        <v>722</v>
      </c>
      <c r="T15" s="100" t="s">
        <v>207</v>
      </c>
      <c r="U15" s="146">
        <v>5025382151</v>
      </c>
      <c r="V15" s="55"/>
      <c r="W15" s="55">
        <v>8549016</v>
      </c>
      <c r="X15" s="109" t="s">
        <v>352</v>
      </c>
    </row>
    <row r="16" spans="1:24" ht="173.25" customHeight="1">
      <c r="A16" s="77" t="s">
        <v>723</v>
      </c>
      <c r="B16" s="31">
        <v>42556</v>
      </c>
      <c r="C16" s="23" t="s">
        <v>724</v>
      </c>
      <c r="D16" s="31">
        <v>42573</v>
      </c>
      <c r="E16" s="32" t="s">
        <v>725</v>
      </c>
      <c r="F16" s="23" t="s">
        <v>726</v>
      </c>
      <c r="G16" s="23" t="s">
        <v>412</v>
      </c>
      <c r="H16" s="36">
        <v>2238402944</v>
      </c>
      <c r="I16" s="23" t="s">
        <v>452</v>
      </c>
      <c r="J16" s="92" t="s">
        <v>595</v>
      </c>
      <c r="K16" s="137" t="s">
        <v>727</v>
      </c>
      <c r="L16" s="22" t="s">
        <v>728</v>
      </c>
      <c r="M16" s="22" t="s">
        <v>729</v>
      </c>
      <c r="N16" s="22" t="s">
        <v>730</v>
      </c>
      <c r="O16" s="22" t="s">
        <v>731</v>
      </c>
      <c r="P16" s="27">
        <v>42808</v>
      </c>
      <c r="Q16" s="27">
        <v>43389</v>
      </c>
      <c r="R16" s="23" t="s">
        <v>704</v>
      </c>
      <c r="S16" s="22" t="s">
        <v>732</v>
      </c>
      <c r="T16" s="100" t="s">
        <v>207</v>
      </c>
      <c r="U16" s="146">
        <v>1684305499</v>
      </c>
      <c r="V16" s="55">
        <v>554097445</v>
      </c>
      <c r="W16" s="55"/>
      <c r="X16" s="109"/>
    </row>
    <row r="17" spans="1:24" ht="108" customHeight="1">
      <c r="A17" s="77" t="s">
        <v>733</v>
      </c>
      <c r="B17" s="31">
        <v>42538</v>
      </c>
      <c r="C17" s="23" t="s">
        <v>734</v>
      </c>
      <c r="D17" s="31">
        <v>42573</v>
      </c>
      <c r="E17" s="32" t="s">
        <v>735</v>
      </c>
      <c r="F17" s="23" t="s">
        <v>498</v>
      </c>
      <c r="G17" s="23" t="s">
        <v>412</v>
      </c>
      <c r="H17" s="36">
        <v>289589082</v>
      </c>
      <c r="I17" s="23" t="s">
        <v>213</v>
      </c>
      <c r="J17" s="92" t="s">
        <v>8</v>
      </c>
      <c r="K17" s="137" t="s">
        <v>736</v>
      </c>
      <c r="L17" s="23" t="s">
        <v>737</v>
      </c>
      <c r="M17" s="23" t="s">
        <v>738</v>
      </c>
      <c r="N17" s="23" t="s">
        <v>579</v>
      </c>
      <c r="O17" s="23" t="s">
        <v>579</v>
      </c>
      <c r="P17" s="24">
        <v>42801</v>
      </c>
      <c r="Q17" s="24">
        <v>42867</v>
      </c>
      <c r="R17" s="23" t="s">
        <v>291</v>
      </c>
      <c r="S17" s="23" t="s">
        <v>739</v>
      </c>
      <c r="T17" s="100" t="s">
        <v>207</v>
      </c>
      <c r="U17" s="146">
        <v>289589082</v>
      </c>
      <c r="V17" s="55">
        <v>0</v>
      </c>
      <c r="W17" s="55">
        <v>0</v>
      </c>
      <c r="X17" s="109"/>
    </row>
    <row r="18" spans="1:24" ht="193.5" customHeight="1">
      <c r="A18" s="77" t="s">
        <v>740</v>
      </c>
      <c r="B18" s="31">
        <v>42559</v>
      </c>
      <c r="C18" s="23" t="s">
        <v>741</v>
      </c>
      <c r="D18" s="31">
        <v>42579</v>
      </c>
      <c r="E18" s="32" t="s">
        <v>742</v>
      </c>
      <c r="F18" s="23" t="s">
        <v>743</v>
      </c>
      <c r="G18" s="23" t="s">
        <v>412</v>
      </c>
      <c r="H18" s="36">
        <v>7318515723</v>
      </c>
      <c r="I18" s="23" t="s">
        <v>434</v>
      </c>
      <c r="J18" s="92" t="s">
        <v>699</v>
      </c>
      <c r="K18" s="137" t="s">
        <v>744</v>
      </c>
      <c r="L18" s="23" t="s">
        <v>745</v>
      </c>
      <c r="M18" s="23" t="s">
        <v>746</v>
      </c>
      <c r="N18" s="23" t="s">
        <v>731</v>
      </c>
      <c r="O18" s="25" t="s">
        <v>730</v>
      </c>
      <c r="P18" s="24">
        <v>42844</v>
      </c>
      <c r="Q18" s="24">
        <v>43610</v>
      </c>
      <c r="R18" s="23" t="s">
        <v>747</v>
      </c>
      <c r="S18" s="23" t="s">
        <v>748</v>
      </c>
      <c r="T18" s="100" t="s">
        <v>207</v>
      </c>
      <c r="U18" s="146">
        <v>82444688</v>
      </c>
      <c r="V18" s="55">
        <v>7236071035</v>
      </c>
      <c r="W18" s="55">
        <v>0</v>
      </c>
      <c r="X18" s="109"/>
    </row>
    <row r="19" spans="1:24" ht="108" customHeight="1">
      <c r="A19" s="77" t="s">
        <v>749</v>
      </c>
      <c r="B19" s="31">
        <v>42556</v>
      </c>
      <c r="C19" s="23" t="s">
        <v>750</v>
      </c>
      <c r="D19" s="31">
        <v>42583</v>
      </c>
      <c r="E19" s="32" t="s">
        <v>751</v>
      </c>
      <c r="F19" s="23" t="s">
        <v>752</v>
      </c>
      <c r="G19" s="23" t="s">
        <v>412</v>
      </c>
      <c r="H19" s="36">
        <v>1643801916</v>
      </c>
      <c r="I19" s="23" t="s">
        <v>266</v>
      </c>
      <c r="J19" s="92" t="s">
        <v>753</v>
      </c>
      <c r="K19" s="137" t="s">
        <v>754</v>
      </c>
      <c r="L19" s="23" t="s">
        <v>755</v>
      </c>
      <c r="M19" s="23" t="s">
        <v>756</v>
      </c>
      <c r="N19" s="23" t="s">
        <v>757</v>
      </c>
      <c r="O19" s="25" t="s">
        <v>758</v>
      </c>
      <c r="P19" s="24" t="s">
        <v>759</v>
      </c>
      <c r="Q19" s="24" t="s">
        <v>759</v>
      </c>
      <c r="R19" s="23" t="s">
        <v>525</v>
      </c>
      <c r="S19" s="25" t="s">
        <v>421</v>
      </c>
      <c r="T19" s="100" t="s">
        <v>207</v>
      </c>
      <c r="U19" s="146">
        <v>0</v>
      </c>
      <c r="V19" s="55">
        <v>1643801916</v>
      </c>
      <c r="W19" s="55">
        <v>0</v>
      </c>
      <c r="X19" s="109" t="s">
        <v>760</v>
      </c>
    </row>
    <row r="20" spans="1:24" ht="123.75" customHeight="1">
      <c r="A20" s="77" t="s">
        <v>761</v>
      </c>
      <c r="B20" s="31">
        <v>42577</v>
      </c>
      <c r="C20" s="23" t="s">
        <v>762</v>
      </c>
      <c r="D20" s="31">
        <v>42590</v>
      </c>
      <c r="E20" s="32" t="s">
        <v>763</v>
      </c>
      <c r="F20" s="23" t="s">
        <v>764</v>
      </c>
      <c r="G20" s="23" t="s">
        <v>412</v>
      </c>
      <c r="H20" s="36">
        <v>1678508400</v>
      </c>
      <c r="I20" s="23" t="s">
        <v>266</v>
      </c>
      <c r="J20" s="92" t="s">
        <v>8</v>
      </c>
      <c r="K20" s="137" t="s">
        <v>643</v>
      </c>
      <c r="L20" s="29" t="s">
        <v>765</v>
      </c>
      <c r="M20" s="29" t="s">
        <v>766</v>
      </c>
      <c r="N20" s="36" t="s">
        <v>646</v>
      </c>
      <c r="O20" s="23" t="s">
        <v>767</v>
      </c>
      <c r="P20" s="24">
        <v>42579</v>
      </c>
      <c r="Q20" s="24">
        <v>42878</v>
      </c>
      <c r="R20" s="29" t="s">
        <v>768</v>
      </c>
      <c r="S20" s="23" t="s">
        <v>769</v>
      </c>
      <c r="T20" s="100" t="s">
        <v>207</v>
      </c>
      <c r="U20" s="146">
        <v>1678508400</v>
      </c>
      <c r="V20" s="55">
        <v>0</v>
      </c>
      <c r="W20" s="55">
        <v>0</v>
      </c>
      <c r="X20" s="109"/>
    </row>
    <row r="21" spans="1:24" ht="108" customHeight="1">
      <c r="A21" s="77" t="s">
        <v>770</v>
      </c>
      <c r="B21" s="31">
        <v>42580</v>
      </c>
      <c r="C21" s="23" t="s">
        <v>771</v>
      </c>
      <c r="D21" s="31">
        <v>42591</v>
      </c>
      <c r="E21" s="32" t="s">
        <v>772</v>
      </c>
      <c r="F21" s="23" t="s">
        <v>539</v>
      </c>
      <c r="G21" s="23" t="s">
        <v>412</v>
      </c>
      <c r="H21" s="36">
        <v>6926319709</v>
      </c>
      <c r="I21" s="23" t="s">
        <v>473</v>
      </c>
      <c r="J21" s="92" t="s">
        <v>699</v>
      </c>
      <c r="K21" s="137" t="s">
        <v>773</v>
      </c>
      <c r="L21" s="23" t="s">
        <v>774</v>
      </c>
      <c r="M21" s="23" t="s">
        <v>775</v>
      </c>
      <c r="N21" s="23" t="s">
        <v>776</v>
      </c>
      <c r="O21" s="23" t="s">
        <v>777</v>
      </c>
      <c r="P21" s="24">
        <v>42608</v>
      </c>
      <c r="Q21" s="24">
        <v>43424</v>
      </c>
      <c r="R21" s="23" t="s">
        <v>778</v>
      </c>
      <c r="S21" s="23" t="s">
        <v>779</v>
      </c>
      <c r="T21" s="100" t="s">
        <v>516</v>
      </c>
      <c r="U21" s="146">
        <v>4475167707</v>
      </c>
      <c r="V21" s="55">
        <v>2451152002</v>
      </c>
      <c r="W21" s="55">
        <v>0</v>
      </c>
      <c r="X21" s="109"/>
    </row>
    <row r="22" spans="1:24" ht="336.75" customHeight="1">
      <c r="A22" s="77" t="s">
        <v>780</v>
      </c>
      <c r="B22" s="31">
        <v>42690</v>
      </c>
      <c r="C22" s="23" t="s">
        <v>781</v>
      </c>
      <c r="D22" s="31">
        <v>42710</v>
      </c>
      <c r="E22" s="32" t="s">
        <v>782</v>
      </c>
      <c r="F22" s="23" t="s">
        <v>783</v>
      </c>
      <c r="G22" s="23" t="s">
        <v>412</v>
      </c>
      <c r="H22" s="36">
        <v>2647147280</v>
      </c>
      <c r="I22" s="23" t="s">
        <v>213</v>
      </c>
      <c r="J22" s="92" t="s">
        <v>57</v>
      </c>
      <c r="K22" s="137" t="s">
        <v>784</v>
      </c>
      <c r="L22" s="23" t="s">
        <v>785</v>
      </c>
      <c r="M22" s="23" t="s">
        <v>786</v>
      </c>
      <c r="N22" s="23" t="s">
        <v>784</v>
      </c>
      <c r="O22" s="23" t="s">
        <v>787</v>
      </c>
      <c r="P22" s="24">
        <v>42795</v>
      </c>
      <c r="Q22" s="24">
        <v>43311</v>
      </c>
      <c r="R22" s="23" t="s">
        <v>788</v>
      </c>
      <c r="S22" s="23" t="s">
        <v>789</v>
      </c>
      <c r="T22" s="100" t="s">
        <v>516</v>
      </c>
      <c r="U22" s="146">
        <v>2381255777</v>
      </c>
      <c r="V22" s="55">
        <v>265891503</v>
      </c>
      <c r="W22" s="55">
        <v>0</v>
      </c>
      <c r="X22" s="100" t="s">
        <v>790</v>
      </c>
    </row>
    <row r="23" spans="1:24" ht="123" customHeight="1">
      <c r="A23" s="77" t="s">
        <v>791</v>
      </c>
      <c r="B23" s="31">
        <v>42724</v>
      </c>
      <c r="C23" s="23" t="s">
        <v>792</v>
      </c>
      <c r="D23" s="31">
        <v>42725</v>
      </c>
      <c r="E23" s="32" t="s">
        <v>793</v>
      </c>
      <c r="F23" s="23" t="s">
        <v>794</v>
      </c>
      <c r="G23" s="23" t="s">
        <v>412</v>
      </c>
      <c r="H23" s="36">
        <v>2689572921</v>
      </c>
      <c r="I23" s="23" t="s">
        <v>434</v>
      </c>
      <c r="J23" s="92" t="s">
        <v>57</v>
      </c>
      <c r="K23" s="137" t="s">
        <v>588</v>
      </c>
      <c r="L23" s="23" t="s">
        <v>795</v>
      </c>
      <c r="M23" s="23" t="s">
        <v>795</v>
      </c>
      <c r="N23" s="23" t="s">
        <v>702</v>
      </c>
      <c r="O23" s="25" t="s">
        <v>796</v>
      </c>
      <c r="P23" s="24">
        <v>42809</v>
      </c>
      <c r="Q23" s="24">
        <v>43220</v>
      </c>
      <c r="R23" s="23" t="s">
        <v>525</v>
      </c>
      <c r="S23" s="23" t="s">
        <v>797</v>
      </c>
      <c r="T23" s="100" t="s">
        <v>516</v>
      </c>
      <c r="U23" s="146">
        <v>2392622680</v>
      </c>
      <c r="V23" s="55">
        <v>296950240.67000008</v>
      </c>
      <c r="W23" s="55">
        <v>0</v>
      </c>
      <c r="X23" s="100" t="s">
        <v>790</v>
      </c>
    </row>
    <row r="24" spans="1:24" ht="108" customHeight="1" thickBot="1">
      <c r="A24" s="79" t="s">
        <v>299</v>
      </c>
      <c r="B24" s="80" t="s">
        <v>300</v>
      </c>
      <c r="C24" s="81" t="s">
        <v>798</v>
      </c>
      <c r="D24" s="80">
        <v>42726</v>
      </c>
      <c r="E24" s="82" t="s">
        <v>799</v>
      </c>
      <c r="F24" s="81" t="s">
        <v>498</v>
      </c>
      <c r="G24" s="105" t="s">
        <v>412</v>
      </c>
      <c r="H24" s="106">
        <v>1561713909</v>
      </c>
      <c r="I24" s="81" t="s">
        <v>266</v>
      </c>
      <c r="J24" s="94" t="s">
        <v>8</v>
      </c>
      <c r="K24" s="138" t="s">
        <v>800</v>
      </c>
      <c r="L24" s="81" t="s">
        <v>801</v>
      </c>
      <c r="M24" s="81" t="s">
        <v>802</v>
      </c>
      <c r="N24" s="81" t="s">
        <v>803</v>
      </c>
      <c r="O24" s="83" t="s">
        <v>804</v>
      </c>
      <c r="P24" s="139" t="s">
        <v>805</v>
      </c>
      <c r="Q24" s="139" t="s">
        <v>806</v>
      </c>
      <c r="R24" s="81" t="s">
        <v>807</v>
      </c>
      <c r="S24" s="83" t="s">
        <v>421</v>
      </c>
      <c r="T24" s="111" t="s">
        <v>516</v>
      </c>
      <c r="U24" s="147">
        <v>1561713909</v>
      </c>
      <c r="V24" s="148">
        <v>0</v>
      </c>
      <c r="W24" s="148">
        <v>0</v>
      </c>
      <c r="X24" s="110"/>
    </row>
    <row r="25" spans="1:24" ht="27.75" customHeight="1" thickBot="1">
      <c r="G25" s="127" t="s">
        <v>393</v>
      </c>
      <c r="H25" s="136">
        <f>SUM(H4:H24)</f>
        <v>113528195796</v>
      </c>
      <c r="J25" s="43"/>
      <c r="T25" s="149" t="s">
        <v>393</v>
      </c>
      <c r="U25" s="150">
        <f>SUM(U4:U24)</f>
        <v>92652909106</v>
      </c>
      <c r="V25" s="150">
        <f>SUM(V4:V24)</f>
        <v>20866173059.669998</v>
      </c>
      <c r="W25" s="151">
        <f>SUM(W4:W24)</f>
        <v>9113630</v>
      </c>
    </row>
    <row r="26" spans="1:24" s="39" customFormat="1" ht="43.5" customHeight="1">
      <c r="A26" s="189" t="s">
        <v>394</v>
      </c>
      <c r="B26" s="189"/>
      <c r="C26" s="189"/>
      <c r="D26" s="189"/>
      <c r="E26" s="189"/>
      <c r="F26" s="189"/>
      <c r="O26" s="189" t="s">
        <v>394</v>
      </c>
      <c r="P26" s="189"/>
      <c r="Q26" s="189"/>
      <c r="R26" s="189"/>
      <c r="S26" s="189"/>
      <c r="T26" s="189"/>
    </row>
    <row r="27" spans="1:24">
      <c r="H27" s="43"/>
      <c r="J27" s="43"/>
    </row>
    <row r="28" spans="1:24">
      <c r="H28" s="43"/>
      <c r="J28" s="43"/>
    </row>
    <row r="29" spans="1:24">
      <c r="H29" s="43"/>
      <c r="J29" s="43"/>
    </row>
    <row r="30" spans="1:24">
      <c r="H30" s="43"/>
      <c r="J30" s="43"/>
    </row>
    <row r="31" spans="1:24">
      <c r="H31" s="43"/>
      <c r="J31" s="43"/>
    </row>
    <row r="32" spans="1:24">
      <c r="H32" s="43"/>
      <c r="J32" s="43"/>
    </row>
    <row r="33" spans="8:10">
      <c r="H33" s="43"/>
      <c r="J33" s="43"/>
    </row>
    <row r="34" spans="8:10">
      <c r="H34" s="43"/>
      <c r="J34" s="43"/>
    </row>
    <row r="35" spans="8:10">
      <c r="H35" s="43"/>
      <c r="J35" s="43"/>
    </row>
    <row r="36" spans="8:10">
      <c r="H36" s="43"/>
      <c r="J36" s="43"/>
    </row>
    <row r="37" spans="8:10">
      <c r="H37" s="43"/>
      <c r="J37" s="43"/>
    </row>
    <row r="38" spans="8:10">
      <c r="H38" s="43"/>
      <c r="J38" s="43"/>
    </row>
    <row r="39" spans="8:10">
      <c r="H39" s="43"/>
      <c r="J39" s="43"/>
    </row>
    <row r="40" spans="8:10">
      <c r="H40" s="43"/>
      <c r="J40" s="43"/>
    </row>
    <row r="41" spans="8:10">
      <c r="H41" s="43"/>
      <c r="J41" s="43"/>
    </row>
    <row r="42" spans="8:10">
      <c r="H42" s="43"/>
      <c r="J42" s="43"/>
    </row>
    <row r="43" spans="8:10">
      <c r="H43" s="43"/>
      <c r="J43" s="43"/>
    </row>
    <row r="44" spans="8:10">
      <c r="H44" s="43"/>
      <c r="J44" s="43"/>
    </row>
    <row r="45" spans="8:10">
      <c r="H45" s="43"/>
      <c r="J45" s="43"/>
    </row>
    <row r="46" spans="8:10">
      <c r="H46" s="43"/>
      <c r="J46" s="43"/>
    </row>
    <row r="47" spans="8:10">
      <c r="H47" s="43"/>
      <c r="J47" s="43"/>
    </row>
    <row r="48" spans="8:10">
      <c r="H48" s="43"/>
      <c r="J48" s="43"/>
    </row>
    <row r="49" spans="8:10">
      <c r="H49" s="43"/>
      <c r="J49" s="43"/>
    </row>
    <row r="50" spans="8:10">
      <c r="H50" s="43"/>
      <c r="J50" s="43"/>
    </row>
    <row r="51" spans="8:10">
      <c r="H51" s="43"/>
      <c r="J51" s="43"/>
    </row>
    <row r="52" spans="8:10">
      <c r="H52" s="43"/>
      <c r="J52" s="43"/>
    </row>
    <row r="53" spans="8:10">
      <c r="H53" s="43"/>
      <c r="J53" s="43"/>
    </row>
    <row r="54" spans="8:10">
      <c r="H54" s="43"/>
      <c r="J54" s="43"/>
    </row>
    <row r="55" spans="8:10">
      <c r="H55" s="43"/>
      <c r="J55" s="43"/>
    </row>
    <row r="56" spans="8:10">
      <c r="H56" s="43"/>
      <c r="J56" s="43"/>
    </row>
    <row r="57" spans="8:10">
      <c r="H57" s="43"/>
      <c r="J57" s="43"/>
    </row>
    <row r="58" spans="8:10">
      <c r="H58" s="43"/>
      <c r="J58" s="43"/>
    </row>
    <row r="59" spans="8:10">
      <c r="H59" s="43"/>
      <c r="J59" s="43"/>
    </row>
    <row r="60" spans="8:10">
      <c r="H60" s="43"/>
      <c r="J60" s="43"/>
    </row>
    <row r="61" spans="8:10">
      <c r="H61" s="43"/>
      <c r="J61" s="43"/>
    </row>
    <row r="62" spans="8:10">
      <c r="H62" s="43"/>
      <c r="J62" s="43"/>
    </row>
    <row r="63" spans="8:10">
      <c r="H63" s="43"/>
      <c r="J63" s="43"/>
    </row>
    <row r="64" spans="8:10">
      <c r="H64" s="43"/>
      <c r="J64" s="43"/>
    </row>
    <row r="65" spans="8:10">
      <c r="H65" s="43"/>
      <c r="J65" s="43"/>
    </row>
    <row r="66" spans="8:10">
      <c r="H66" s="43"/>
      <c r="J66" s="43"/>
    </row>
    <row r="67" spans="8:10">
      <c r="H67" s="43"/>
      <c r="J67" s="43"/>
    </row>
    <row r="68" spans="8:10">
      <c r="H68" s="43"/>
      <c r="J68" s="43"/>
    </row>
    <row r="69" spans="8:10">
      <c r="H69" s="43"/>
      <c r="J69" s="43"/>
    </row>
    <row r="70" spans="8:10">
      <c r="H70" s="43"/>
      <c r="J70" s="43"/>
    </row>
    <row r="71" spans="8:10">
      <c r="H71" s="43"/>
      <c r="J71" s="43"/>
    </row>
    <row r="72" spans="8:10">
      <c r="H72" s="43"/>
      <c r="J72" s="43"/>
    </row>
    <row r="73" spans="8:10">
      <c r="H73" s="43"/>
      <c r="J73" s="43"/>
    </row>
    <row r="74" spans="8:10">
      <c r="H74" s="43"/>
      <c r="J74" s="43"/>
    </row>
    <row r="75" spans="8:10">
      <c r="H75" s="43"/>
      <c r="J75" s="43"/>
    </row>
    <row r="76" spans="8:10">
      <c r="H76" s="43"/>
      <c r="J76" s="43"/>
    </row>
    <row r="77" spans="8:10">
      <c r="H77" s="43"/>
      <c r="J77" s="43"/>
    </row>
    <row r="78" spans="8:10">
      <c r="H78" s="43"/>
      <c r="J78" s="43"/>
    </row>
    <row r="79" spans="8:10">
      <c r="H79" s="43"/>
      <c r="J79" s="43"/>
    </row>
    <row r="80" spans="8:10">
      <c r="H80" s="43"/>
      <c r="J80" s="43"/>
    </row>
    <row r="81" spans="8:10">
      <c r="H81" s="43"/>
      <c r="J81" s="43"/>
    </row>
    <row r="82" spans="8:10">
      <c r="H82" s="43"/>
      <c r="J82" s="43"/>
    </row>
    <row r="83" spans="8:10">
      <c r="H83" s="43"/>
      <c r="J83" s="43"/>
    </row>
    <row r="84" spans="8:10">
      <c r="H84" s="43"/>
      <c r="J84" s="43"/>
    </row>
    <row r="85" spans="8:10">
      <c r="H85" s="43"/>
      <c r="J85" s="43"/>
    </row>
    <row r="86" spans="8:10">
      <c r="H86" s="43"/>
      <c r="J86" s="43"/>
    </row>
    <row r="87" spans="8:10">
      <c r="H87" s="43"/>
      <c r="J87" s="43"/>
    </row>
    <row r="88" spans="8:10">
      <c r="H88" s="43"/>
      <c r="J88" s="43"/>
    </row>
    <row r="89" spans="8:10">
      <c r="H89" s="43"/>
      <c r="J89" s="43"/>
    </row>
    <row r="90" spans="8:10">
      <c r="H90" s="43"/>
      <c r="J90" s="43"/>
    </row>
    <row r="91" spans="8:10">
      <c r="H91" s="43"/>
      <c r="J91" s="43"/>
    </row>
    <row r="92" spans="8:10">
      <c r="H92" s="43"/>
      <c r="J92" s="43"/>
    </row>
    <row r="93" spans="8:10">
      <c r="H93" s="43"/>
      <c r="J93" s="43"/>
    </row>
    <row r="94" spans="8:10">
      <c r="H94" s="43"/>
      <c r="J94" s="43"/>
    </row>
    <row r="95" spans="8:10">
      <c r="H95" s="43"/>
      <c r="J95" s="43"/>
    </row>
    <row r="96" spans="8:10">
      <c r="H96" s="43"/>
      <c r="J96" s="43"/>
    </row>
    <row r="97" spans="8:10">
      <c r="H97" s="43"/>
      <c r="J97" s="43"/>
    </row>
    <row r="98" spans="8:10">
      <c r="H98" s="43"/>
      <c r="J98" s="43"/>
    </row>
    <row r="99" spans="8:10">
      <c r="H99" s="43"/>
      <c r="J99" s="43"/>
    </row>
    <row r="100" spans="8:10">
      <c r="H100" s="43"/>
      <c r="J100" s="43"/>
    </row>
    <row r="101" spans="8:10">
      <c r="H101" s="43"/>
      <c r="J101" s="43"/>
    </row>
    <row r="102" spans="8:10">
      <c r="H102" s="43"/>
      <c r="J102" s="43"/>
    </row>
    <row r="103" spans="8:10">
      <c r="H103" s="43"/>
      <c r="J103" s="43"/>
    </row>
    <row r="104" spans="8:10">
      <c r="H104" s="43"/>
      <c r="J104" s="43"/>
    </row>
    <row r="105" spans="8:10">
      <c r="H105" s="43"/>
      <c r="J105" s="43"/>
    </row>
    <row r="106" spans="8:10">
      <c r="H106" s="43"/>
      <c r="J106" s="43"/>
    </row>
    <row r="107" spans="8:10">
      <c r="H107" s="43"/>
      <c r="J107" s="43"/>
    </row>
    <row r="108" spans="8:10">
      <c r="H108" s="43"/>
      <c r="J108" s="43"/>
    </row>
    <row r="109" spans="8:10">
      <c r="H109" s="43"/>
      <c r="J109" s="43"/>
    </row>
    <row r="110" spans="8:10">
      <c r="H110" s="43"/>
      <c r="J110" s="43"/>
    </row>
    <row r="111" spans="8:10">
      <c r="H111" s="43"/>
      <c r="J111" s="43"/>
    </row>
    <row r="112" spans="8:10">
      <c r="H112" s="43"/>
      <c r="J112" s="43"/>
    </row>
    <row r="113" spans="8:10">
      <c r="H113" s="43"/>
      <c r="J113" s="43"/>
    </row>
    <row r="114" spans="8:10">
      <c r="H114" s="43"/>
      <c r="J114" s="43"/>
    </row>
    <row r="115" spans="8:10">
      <c r="H115" s="43"/>
      <c r="J115" s="43"/>
    </row>
    <row r="116" spans="8:10">
      <c r="H116" s="43"/>
      <c r="J116" s="43"/>
    </row>
    <row r="117" spans="8:10">
      <c r="H117" s="43"/>
      <c r="J117" s="43"/>
    </row>
    <row r="118" spans="8:10">
      <c r="H118" s="43"/>
      <c r="J118" s="43"/>
    </row>
    <row r="119" spans="8:10">
      <c r="H119" s="43"/>
      <c r="J119" s="43"/>
    </row>
    <row r="120" spans="8:10">
      <c r="H120" s="43"/>
      <c r="J120" s="43"/>
    </row>
    <row r="121" spans="8:10">
      <c r="H121" s="43"/>
      <c r="J121" s="43"/>
    </row>
    <row r="122" spans="8:10">
      <c r="H122" s="43"/>
      <c r="J122" s="43"/>
    </row>
    <row r="123" spans="8:10">
      <c r="H123" s="43"/>
      <c r="J123" s="43"/>
    </row>
    <row r="124" spans="8:10">
      <c r="H124" s="43"/>
      <c r="J124" s="43"/>
    </row>
    <row r="125" spans="8:10">
      <c r="H125" s="43"/>
      <c r="J125" s="43"/>
    </row>
    <row r="126" spans="8:10">
      <c r="H126" s="43"/>
      <c r="J126" s="43"/>
    </row>
    <row r="127" spans="8:10">
      <c r="H127" s="43"/>
      <c r="J127" s="43"/>
    </row>
    <row r="128" spans="8:10">
      <c r="H128" s="43"/>
      <c r="J128" s="43"/>
    </row>
    <row r="129" spans="8:10">
      <c r="H129" s="43"/>
      <c r="J129" s="43"/>
    </row>
    <row r="130" spans="8:10">
      <c r="H130" s="43"/>
      <c r="J130" s="43"/>
    </row>
    <row r="131" spans="8:10">
      <c r="H131" s="43"/>
      <c r="J131" s="43"/>
    </row>
    <row r="132" spans="8:10">
      <c r="H132" s="43"/>
      <c r="J132" s="43"/>
    </row>
    <row r="133" spans="8:10">
      <c r="H133" s="43"/>
      <c r="J133" s="43"/>
    </row>
    <row r="134" spans="8:10">
      <c r="H134" s="43"/>
      <c r="J134" s="43"/>
    </row>
    <row r="135" spans="8:10">
      <c r="H135" s="43"/>
      <c r="J135" s="43"/>
    </row>
    <row r="136" spans="8:10">
      <c r="H136" s="43"/>
      <c r="J136" s="43"/>
    </row>
    <row r="137" spans="8:10">
      <c r="H137" s="43"/>
      <c r="J137" s="43"/>
    </row>
    <row r="138" spans="8:10">
      <c r="H138" s="43"/>
      <c r="J138" s="43"/>
    </row>
    <row r="139" spans="8:10">
      <c r="H139" s="43"/>
      <c r="J139" s="43"/>
    </row>
    <row r="140" spans="8:10">
      <c r="H140" s="43"/>
      <c r="J140" s="43"/>
    </row>
    <row r="141" spans="8:10">
      <c r="H141" s="43"/>
      <c r="J141" s="43"/>
    </row>
    <row r="142" spans="8:10">
      <c r="H142" s="43"/>
      <c r="J142" s="43"/>
    </row>
    <row r="143" spans="8:10">
      <c r="H143" s="43"/>
      <c r="J143" s="43"/>
    </row>
    <row r="144" spans="8:10">
      <c r="H144" s="43"/>
      <c r="J144" s="43"/>
    </row>
    <row r="145" spans="8:10">
      <c r="H145" s="43"/>
      <c r="J145" s="43"/>
    </row>
    <row r="146" spans="8:10">
      <c r="H146" s="43"/>
      <c r="J146" s="43"/>
    </row>
    <row r="147" spans="8:10">
      <c r="H147" s="43"/>
      <c r="J147" s="43"/>
    </row>
    <row r="148" spans="8:10">
      <c r="H148" s="43"/>
      <c r="J148" s="43"/>
    </row>
    <row r="149" spans="8:10">
      <c r="H149" s="43"/>
      <c r="J149" s="43"/>
    </row>
    <row r="150" spans="8:10">
      <c r="H150" s="43"/>
      <c r="J150" s="43"/>
    </row>
    <row r="151" spans="8:10">
      <c r="H151" s="43"/>
      <c r="J151" s="43"/>
    </row>
    <row r="152" spans="8:10">
      <c r="H152" s="43"/>
      <c r="J152" s="43"/>
    </row>
    <row r="153" spans="8:10">
      <c r="H153" s="43"/>
      <c r="J153" s="43"/>
    </row>
    <row r="154" spans="8:10">
      <c r="H154" s="43"/>
      <c r="J154" s="43"/>
    </row>
    <row r="155" spans="8:10">
      <c r="H155" s="43"/>
      <c r="J155" s="43"/>
    </row>
    <row r="156" spans="8:10">
      <c r="H156" s="43"/>
      <c r="J156" s="43"/>
    </row>
    <row r="157" spans="8:10">
      <c r="H157" s="43"/>
      <c r="J157" s="43"/>
    </row>
    <row r="158" spans="8:10">
      <c r="H158" s="43"/>
      <c r="J158" s="43"/>
    </row>
    <row r="159" spans="8:10">
      <c r="H159" s="43"/>
      <c r="J159" s="43"/>
    </row>
    <row r="160" spans="8:10">
      <c r="H160" s="43"/>
      <c r="J160" s="43"/>
    </row>
    <row r="161" spans="8:10">
      <c r="H161" s="43"/>
      <c r="J161" s="43"/>
    </row>
    <row r="162" spans="8:10">
      <c r="H162" s="43"/>
      <c r="J162" s="43"/>
    </row>
    <row r="163" spans="8:10">
      <c r="H163" s="43"/>
      <c r="J163" s="43"/>
    </row>
    <row r="164" spans="8:10">
      <c r="H164" s="43"/>
      <c r="J164" s="43"/>
    </row>
    <row r="165" spans="8:10">
      <c r="H165" s="43"/>
      <c r="J165" s="43"/>
    </row>
    <row r="166" spans="8:10">
      <c r="H166" s="43"/>
      <c r="J166" s="43"/>
    </row>
    <row r="167" spans="8:10">
      <c r="H167" s="43"/>
      <c r="J167" s="43"/>
    </row>
    <row r="168" spans="8:10">
      <c r="H168" s="43"/>
      <c r="J168" s="43"/>
    </row>
    <row r="169" spans="8:10">
      <c r="H169" s="43"/>
      <c r="J169" s="43"/>
    </row>
    <row r="170" spans="8:10">
      <c r="H170" s="43"/>
      <c r="J170" s="43"/>
    </row>
    <row r="171" spans="8:10">
      <c r="H171" s="43"/>
      <c r="J171" s="43"/>
    </row>
    <row r="172" spans="8:10">
      <c r="H172" s="43"/>
      <c r="J172" s="43"/>
    </row>
    <row r="173" spans="8:10">
      <c r="H173" s="43"/>
      <c r="J173" s="43"/>
    </row>
    <row r="174" spans="8:10">
      <c r="H174" s="43"/>
      <c r="J174" s="43"/>
    </row>
    <row r="175" spans="8:10">
      <c r="H175" s="43"/>
      <c r="J175" s="43"/>
    </row>
    <row r="176" spans="8:10">
      <c r="H176" s="43"/>
      <c r="J176" s="43"/>
    </row>
    <row r="177" spans="8:10">
      <c r="H177" s="43"/>
      <c r="J177" s="43"/>
    </row>
    <row r="178" spans="8:10">
      <c r="H178" s="43"/>
      <c r="J178" s="43"/>
    </row>
    <row r="179" spans="8:10">
      <c r="H179" s="43"/>
      <c r="J179" s="43"/>
    </row>
    <row r="180" spans="8:10">
      <c r="H180" s="43"/>
      <c r="J180" s="43"/>
    </row>
    <row r="181" spans="8:10">
      <c r="H181" s="43"/>
      <c r="J181" s="43"/>
    </row>
    <row r="182" spans="8:10">
      <c r="H182" s="43"/>
      <c r="J182" s="43"/>
    </row>
    <row r="183" spans="8:10">
      <c r="H183" s="43"/>
      <c r="J183" s="43"/>
    </row>
    <row r="184" spans="8:10">
      <c r="H184" s="43"/>
      <c r="J184" s="43"/>
    </row>
    <row r="185" spans="8:10">
      <c r="H185" s="43"/>
      <c r="J185" s="43"/>
    </row>
    <row r="186" spans="8:10">
      <c r="H186" s="43"/>
      <c r="J186" s="43"/>
    </row>
    <row r="187" spans="8:10">
      <c r="H187" s="43"/>
      <c r="J187" s="43"/>
    </row>
    <row r="188" spans="8:10">
      <c r="H188" s="43"/>
      <c r="J188" s="43"/>
    </row>
    <row r="189" spans="8:10">
      <c r="H189" s="43"/>
      <c r="J189" s="43"/>
    </row>
    <row r="190" spans="8:10">
      <c r="H190" s="43"/>
      <c r="J190" s="43"/>
    </row>
    <row r="191" spans="8:10">
      <c r="H191" s="43"/>
      <c r="J191" s="43"/>
    </row>
    <row r="192" spans="8:10">
      <c r="H192" s="43"/>
      <c r="J192" s="43"/>
    </row>
    <row r="193" spans="8:10">
      <c r="H193" s="43"/>
      <c r="J193" s="43"/>
    </row>
    <row r="194" spans="8:10">
      <c r="H194" s="43"/>
      <c r="J194" s="43"/>
    </row>
    <row r="195" spans="8:10">
      <c r="H195" s="43"/>
      <c r="J195" s="43"/>
    </row>
    <row r="196" spans="8:10">
      <c r="H196" s="43"/>
      <c r="J196" s="43"/>
    </row>
    <row r="197" spans="8:10">
      <c r="H197" s="43"/>
      <c r="J197" s="43"/>
    </row>
    <row r="198" spans="8:10">
      <c r="H198" s="43"/>
      <c r="J198" s="43"/>
    </row>
    <row r="199" spans="8:10">
      <c r="H199" s="43"/>
      <c r="J199" s="43"/>
    </row>
    <row r="200" spans="8:10">
      <c r="H200" s="43"/>
      <c r="J200" s="43"/>
    </row>
    <row r="201" spans="8:10">
      <c r="H201" s="43"/>
      <c r="J201" s="43"/>
    </row>
    <row r="202" spans="8:10">
      <c r="H202" s="43"/>
      <c r="J202" s="43"/>
    </row>
    <row r="203" spans="8:10">
      <c r="H203" s="43"/>
      <c r="J203" s="43"/>
    </row>
    <row r="204" spans="8:10">
      <c r="H204" s="43"/>
      <c r="J204" s="43"/>
    </row>
    <row r="205" spans="8:10">
      <c r="H205" s="43"/>
      <c r="J205" s="43"/>
    </row>
    <row r="206" spans="8:10">
      <c r="H206" s="43"/>
      <c r="J206" s="43"/>
    </row>
    <row r="207" spans="8:10">
      <c r="H207" s="43"/>
      <c r="J207" s="43"/>
    </row>
    <row r="208" spans="8:10">
      <c r="H208" s="43"/>
      <c r="J208" s="43"/>
    </row>
    <row r="209" spans="8:10">
      <c r="H209" s="43"/>
      <c r="J209" s="43"/>
    </row>
    <row r="210" spans="8:10">
      <c r="H210" s="43"/>
      <c r="J210" s="43"/>
    </row>
    <row r="211" spans="8:10">
      <c r="H211" s="43"/>
      <c r="J211" s="43"/>
    </row>
    <row r="212" spans="8:10">
      <c r="H212" s="43"/>
      <c r="J212" s="43"/>
    </row>
    <row r="213" spans="8:10">
      <c r="H213" s="43"/>
      <c r="J213" s="43"/>
    </row>
    <row r="214" spans="8:10">
      <c r="H214" s="43"/>
      <c r="J214" s="43"/>
    </row>
    <row r="215" spans="8:10">
      <c r="H215" s="43"/>
      <c r="J215" s="43"/>
    </row>
    <row r="216" spans="8:10">
      <c r="H216" s="43"/>
      <c r="J216" s="43"/>
    </row>
    <row r="217" spans="8:10">
      <c r="H217" s="43"/>
      <c r="J217" s="43"/>
    </row>
    <row r="218" spans="8:10">
      <c r="H218" s="43"/>
      <c r="J218" s="43"/>
    </row>
    <row r="219" spans="8:10">
      <c r="H219" s="43"/>
      <c r="J219" s="43"/>
    </row>
    <row r="220" spans="8:10">
      <c r="H220" s="43"/>
      <c r="J220" s="43"/>
    </row>
    <row r="221" spans="8:10">
      <c r="H221" s="43"/>
      <c r="J221" s="43"/>
    </row>
    <row r="222" spans="8:10">
      <c r="H222" s="43"/>
      <c r="J222" s="43"/>
    </row>
    <row r="223" spans="8:10">
      <c r="H223" s="43"/>
      <c r="J223" s="43"/>
    </row>
    <row r="224" spans="8:10">
      <c r="H224" s="43"/>
      <c r="J224" s="43"/>
    </row>
    <row r="225" spans="8:10">
      <c r="H225" s="43"/>
      <c r="J225" s="43"/>
    </row>
    <row r="226" spans="8:10">
      <c r="H226" s="43"/>
      <c r="J226" s="43"/>
    </row>
    <row r="227" spans="8:10">
      <c r="H227" s="43"/>
      <c r="J227" s="43"/>
    </row>
    <row r="228" spans="8:10">
      <c r="H228" s="43"/>
      <c r="J228" s="43"/>
    </row>
    <row r="229" spans="8:10">
      <c r="H229" s="43"/>
      <c r="J229" s="43"/>
    </row>
    <row r="230" spans="8:10">
      <c r="H230" s="43"/>
      <c r="J230" s="43"/>
    </row>
    <row r="231" spans="8:10">
      <c r="H231" s="43"/>
      <c r="J231" s="43"/>
    </row>
    <row r="232" spans="8:10">
      <c r="H232" s="43"/>
      <c r="J232" s="43"/>
    </row>
    <row r="233" spans="8:10">
      <c r="H233" s="43"/>
      <c r="J233" s="43"/>
    </row>
    <row r="234" spans="8:10">
      <c r="H234" s="43"/>
      <c r="J234" s="43"/>
    </row>
    <row r="235" spans="8:10">
      <c r="H235" s="43"/>
      <c r="J235" s="43"/>
    </row>
    <row r="236" spans="8:10">
      <c r="H236" s="43"/>
      <c r="J236" s="43"/>
    </row>
    <row r="237" spans="8:10">
      <c r="H237" s="43"/>
      <c r="J237" s="43"/>
    </row>
    <row r="238" spans="8:10">
      <c r="H238" s="43"/>
      <c r="J238" s="43"/>
    </row>
    <row r="239" spans="8:10">
      <c r="H239" s="43"/>
      <c r="J239" s="43"/>
    </row>
    <row r="240" spans="8:10">
      <c r="H240" s="43"/>
      <c r="J240" s="43"/>
    </row>
    <row r="241" spans="8:10">
      <c r="H241" s="43"/>
      <c r="J241" s="43"/>
    </row>
    <row r="242" spans="8:10">
      <c r="H242" s="43"/>
      <c r="J242" s="43"/>
    </row>
    <row r="243" spans="8:10">
      <c r="H243" s="43"/>
      <c r="J243" s="43"/>
    </row>
    <row r="244" spans="8:10">
      <c r="H244" s="43"/>
      <c r="J244" s="43"/>
    </row>
    <row r="245" spans="8:10">
      <c r="H245" s="43"/>
      <c r="J245" s="43"/>
    </row>
    <row r="246" spans="8:10">
      <c r="H246" s="43"/>
      <c r="J246" s="43"/>
    </row>
    <row r="247" spans="8:10">
      <c r="H247" s="43"/>
      <c r="J247" s="43"/>
    </row>
    <row r="248" spans="8:10">
      <c r="H248" s="43"/>
      <c r="J248" s="43"/>
    </row>
    <row r="249" spans="8:10">
      <c r="H249" s="43"/>
      <c r="J249" s="43"/>
    </row>
    <row r="250" spans="8:10">
      <c r="H250" s="43"/>
      <c r="J250" s="43"/>
    </row>
    <row r="251" spans="8:10">
      <c r="H251" s="43"/>
      <c r="J251" s="43"/>
    </row>
    <row r="252" spans="8:10">
      <c r="H252" s="43"/>
      <c r="J252" s="43"/>
    </row>
    <row r="253" spans="8:10">
      <c r="H253" s="43"/>
      <c r="J253" s="43"/>
    </row>
    <row r="254" spans="8:10">
      <c r="H254" s="43"/>
      <c r="J254" s="43"/>
    </row>
    <row r="255" spans="8:10">
      <c r="H255" s="43"/>
      <c r="J255" s="43"/>
    </row>
    <row r="256" spans="8:10">
      <c r="H256" s="43"/>
      <c r="J256" s="43"/>
    </row>
    <row r="257" spans="8:10">
      <c r="H257" s="43"/>
      <c r="J257" s="43"/>
    </row>
    <row r="258" spans="8:10">
      <c r="H258" s="43"/>
      <c r="J258" s="43"/>
    </row>
    <row r="259" spans="8:10">
      <c r="H259" s="43"/>
      <c r="J259" s="43"/>
    </row>
    <row r="260" spans="8:10">
      <c r="H260" s="43"/>
      <c r="J260" s="43"/>
    </row>
    <row r="261" spans="8:10">
      <c r="H261" s="43"/>
      <c r="J261" s="43"/>
    </row>
    <row r="262" spans="8:10">
      <c r="H262" s="43"/>
      <c r="J262" s="43"/>
    </row>
    <row r="263" spans="8:10">
      <c r="H263" s="43"/>
      <c r="J263" s="43"/>
    </row>
    <row r="264" spans="8:10">
      <c r="H264" s="43"/>
      <c r="J264" s="43"/>
    </row>
    <row r="265" spans="8:10">
      <c r="H265" s="43"/>
      <c r="J265" s="43"/>
    </row>
    <row r="266" spans="8:10">
      <c r="H266" s="43"/>
      <c r="J266" s="43"/>
    </row>
    <row r="267" spans="8:10">
      <c r="H267" s="43"/>
      <c r="J267" s="43"/>
    </row>
    <row r="268" spans="8:10">
      <c r="H268" s="43"/>
      <c r="J268" s="43"/>
    </row>
    <row r="269" spans="8:10">
      <c r="H269" s="43"/>
      <c r="J269" s="43"/>
    </row>
    <row r="270" spans="8:10">
      <c r="H270" s="43"/>
      <c r="J270" s="43"/>
    </row>
    <row r="271" spans="8:10">
      <c r="H271" s="43"/>
      <c r="J271" s="43"/>
    </row>
    <row r="272" spans="8:10">
      <c r="H272" s="43"/>
      <c r="J272" s="43"/>
    </row>
    <row r="273" spans="8:10">
      <c r="H273" s="43"/>
      <c r="J273" s="43"/>
    </row>
    <row r="274" spans="8:10">
      <c r="H274" s="43"/>
      <c r="J274" s="43"/>
    </row>
    <row r="275" spans="8:10">
      <c r="H275" s="43"/>
      <c r="J275" s="43"/>
    </row>
    <row r="276" spans="8:10">
      <c r="H276" s="43"/>
      <c r="J276" s="43"/>
    </row>
    <row r="277" spans="8:10">
      <c r="H277" s="43"/>
      <c r="J277" s="43"/>
    </row>
    <row r="278" spans="8:10">
      <c r="H278" s="43"/>
      <c r="J278" s="43"/>
    </row>
    <row r="279" spans="8:10">
      <c r="H279" s="43"/>
      <c r="J279" s="43"/>
    </row>
    <row r="280" spans="8:10">
      <c r="H280" s="43"/>
      <c r="J280" s="43"/>
    </row>
    <row r="281" spans="8:10">
      <c r="H281" s="43"/>
      <c r="J281" s="43"/>
    </row>
    <row r="282" spans="8:10">
      <c r="H282" s="43"/>
      <c r="J282" s="43"/>
    </row>
    <row r="283" spans="8:10">
      <c r="H283" s="43"/>
      <c r="J283" s="43"/>
    </row>
    <row r="284" spans="8:10">
      <c r="H284" s="43"/>
      <c r="J284" s="43"/>
    </row>
    <row r="285" spans="8:10">
      <c r="H285" s="43"/>
      <c r="J285" s="43"/>
    </row>
    <row r="286" spans="8:10">
      <c r="H286" s="43"/>
      <c r="J286" s="43"/>
    </row>
    <row r="287" spans="8:10">
      <c r="H287" s="43"/>
      <c r="J287" s="43"/>
    </row>
    <row r="288" spans="8:10">
      <c r="H288" s="43"/>
      <c r="J288" s="43"/>
    </row>
    <row r="289" spans="8:10">
      <c r="H289" s="43"/>
      <c r="J289" s="43"/>
    </row>
    <row r="290" spans="8:10">
      <c r="H290" s="43"/>
      <c r="J290" s="43"/>
    </row>
    <row r="291" spans="8:10">
      <c r="H291" s="43"/>
      <c r="J291" s="43"/>
    </row>
    <row r="292" spans="8:10">
      <c r="H292" s="43"/>
      <c r="J292" s="43"/>
    </row>
    <row r="293" spans="8:10">
      <c r="H293" s="43"/>
      <c r="J293" s="43"/>
    </row>
    <row r="294" spans="8:10">
      <c r="H294" s="43"/>
      <c r="J294" s="43"/>
    </row>
    <row r="295" spans="8:10">
      <c r="H295" s="43"/>
      <c r="J295" s="43"/>
    </row>
    <row r="296" spans="8:10">
      <c r="H296" s="43"/>
      <c r="J296" s="43"/>
    </row>
    <row r="297" spans="8:10">
      <c r="H297" s="43"/>
      <c r="J297" s="43"/>
    </row>
    <row r="298" spans="8:10">
      <c r="H298" s="43"/>
      <c r="J298" s="43"/>
    </row>
    <row r="299" spans="8:10">
      <c r="H299" s="43"/>
      <c r="J299" s="43"/>
    </row>
    <row r="300" spans="8:10">
      <c r="H300" s="43"/>
      <c r="J300" s="43"/>
    </row>
    <row r="301" spans="8:10">
      <c r="H301" s="43"/>
      <c r="J301" s="43"/>
    </row>
    <row r="302" spans="8:10">
      <c r="H302" s="43"/>
      <c r="J302" s="43"/>
    </row>
    <row r="303" spans="8:10">
      <c r="H303" s="43"/>
      <c r="J303" s="43"/>
    </row>
    <row r="304" spans="8:10">
      <c r="H304" s="43"/>
      <c r="J304" s="43"/>
    </row>
    <row r="305" spans="8:10">
      <c r="H305" s="43"/>
      <c r="J305" s="43"/>
    </row>
    <row r="306" spans="8:10">
      <c r="H306" s="43"/>
      <c r="J306" s="43"/>
    </row>
    <row r="307" spans="8:10">
      <c r="H307" s="43"/>
      <c r="J307" s="43"/>
    </row>
    <row r="308" spans="8:10">
      <c r="H308" s="43"/>
      <c r="J308" s="43"/>
    </row>
    <row r="309" spans="8:10">
      <c r="H309" s="43"/>
      <c r="J309" s="43"/>
    </row>
    <row r="310" spans="8:10">
      <c r="H310" s="43"/>
      <c r="J310" s="43"/>
    </row>
    <row r="311" spans="8:10">
      <c r="H311" s="43"/>
      <c r="J311" s="43"/>
    </row>
    <row r="312" spans="8:10">
      <c r="H312" s="43"/>
      <c r="J312" s="43"/>
    </row>
    <row r="313" spans="8:10">
      <c r="H313" s="43"/>
      <c r="J313" s="43"/>
    </row>
    <row r="314" spans="8:10">
      <c r="H314" s="43"/>
      <c r="J314" s="43"/>
    </row>
    <row r="315" spans="8:10">
      <c r="H315" s="43"/>
      <c r="J315" s="43"/>
    </row>
    <row r="316" spans="8:10">
      <c r="H316" s="43"/>
      <c r="J316" s="43"/>
    </row>
    <row r="317" spans="8:10">
      <c r="H317" s="43"/>
      <c r="J317" s="43"/>
    </row>
    <row r="318" spans="8:10">
      <c r="H318" s="43"/>
      <c r="J318" s="43"/>
    </row>
    <row r="319" spans="8:10">
      <c r="H319" s="43"/>
      <c r="J319" s="43"/>
    </row>
    <row r="320" spans="8:10">
      <c r="H320" s="43"/>
      <c r="J320" s="43"/>
    </row>
    <row r="321" spans="8:10">
      <c r="H321" s="43"/>
      <c r="J321" s="43"/>
    </row>
    <row r="322" spans="8:10">
      <c r="H322" s="43"/>
      <c r="J322" s="43"/>
    </row>
    <row r="323" spans="8:10">
      <c r="H323" s="43"/>
      <c r="J323" s="43"/>
    </row>
    <row r="324" spans="8:10">
      <c r="H324" s="43"/>
      <c r="J324" s="43"/>
    </row>
    <row r="325" spans="8:10">
      <c r="H325" s="43"/>
      <c r="J325" s="43"/>
    </row>
    <row r="326" spans="8:10">
      <c r="H326" s="43"/>
      <c r="J326" s="43"/>
    </row>
    <row r="327" spans="8:10">
      <c r="H327" s="43"/>
      <c r="J327" s="43"/>
    </row>
    <row r="328" spans="8:10">
      <c r="H328" s="43"/>
      <c r="J328" s="43"/>
    </row>
    <row r="329" spans="8:10">
      <c r="H329" s="43"/>
      <c r="J329" s="43"/>
    </row>
    <row r="330" spans="8:10">
      <c r="H330" s="43"/>
      <c r="J330" s="43"/>
    </row>
    <row r="331" spans="8:10">
      <c r="H331" s="43"/>
      <c r="J331" s="43"/>
    </row>
    <row r="332" spans="8:10">
      <c r="H332" s="43"/>
      <c r="J332" s="43"/>
    </row>
    <row r="333" spans="8:10">
      <c r="H333" s="43"/>
      <c r="J333" s="43"/>
    </row>
    <row r="334" spans="8:10">
      <c r="H334" s="43"/>
      <c r="J334" s="43"/>
    </row>
    <row r="335" spans="8:10">
      <c r="H335" s="43"/>
      <c r="J335" s="43"/>
    </row>
    <row r="336" spans="8:10">
      <c r="H336" s="43"/>
      <c r="J336" s="43"/>
    </row>
    <row r="337" spans="8:10">
      <c r="H337" s="43"/>
      <c r="J337" s="43"/>
    </row>
    <row r="338" spans="8:10">
      <c r="H338" s="43"/>
      <c r="J338" s="43"/>
    </row>
    <row r="339" spans="8:10">
      <c r="H339" s="43"/>
      <c r="J339" s="43"/>
    </row>
    <row r="340" spans="8:10">
      <c r="H340" s="43"/>
      <c r="J340" s="43"/>
    </row>
  </sheetData>
  <autoFilter ref="A3:T24" xr:uid="{00000000-0009-0000-0000-000005000000}"/>
  <mergeCells count="6">
    <mergeCell ref="A2:J2"/>
    <mergeCell ref="K2:T2"/>
    <mergeCell ref="U2:X2"/>
    <mergeCell ref="A1:X1"/>
    <mergeCell ref="O26:T26"/>
    <mergeCell ref="A26:F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10"/>
  <sheetViews>
    <sheetView tabSelected="1" topLeftCell="N1" zoomScale="75" zoomScaleNormal="75" workbookViewId="0" xr3:uid="{9B253EF2-77E0-53E3-AE26-4D66ECD923F3}">
      <selection activeCell="X5" sqref="X5"/>
    </sheetView>
  </sheetViews>
  <sheetFormatPr defaultColWidth="11.42578125" defaultRowHeight="12.75"/>
  <cols>
    <col min="1" max="1" width="15.85546875" style="50" customWidth="1"/>
    <col min="2" max="2" width="11.5703125" style="50" customWidth="1"/>
    <col min="3" max="3" width="12.5703125" style="50" customWidth="1"/>
    <col min="4" max="4" width="13.5703125" style="50" customWidth="1"/>
    <col min="5" max="5" width="61.140625" style="50" bestFit="1" customWidth="1"/>
    <col min="6" max="6" width="28.28515625" style="50" customWidth="1"/>
    <col min="7" max="7" width="33.42578125" style="50" customWidth="1"/>
    <col min="8" max="8" width="18.28515625" style="50" customWidth="1"/>
    <col min="9" max="9" width="19.7109375" style="50" customWidth="1"/>
    <col min="10" max="10" width="11" style="50" customWidth="1"/>
    <col min="11" max="11" width="19.42578125" style="50" customWidth="1"/>
    <col min="12" max="12" width="39.7109375" style="50" customWidth="1"/>
    <col min="13" max="13" width="30.42578125" style="50" customWidth="1"/>
    <col min="14" max="14" width="13.5703125" style="50" customWidth="1"/>
    <col min="15" max="15" width="19.5703125" style="50" customWidth="1"/>
    <col min="16" max="16" width="14.140625" style="50" customWidth="1"/>
    <col min="17" max="17" width="15.7109375" style="50" customWidth="1"/>
    <col min="18" max="18" width="27.42578125" style="50" customWidth="1"/>
    <col min="19" max="19" width="39" style="50" customWidth="1"/>
    <col min="20" max="20" width="18.28515625" style="50" bestFit="1" customWidth="1"/>
    <col min="21" max="21" width="18" style="50" customWidth="1"/>
    <col min="22" max="22" width="16.7109375" style="50" customWidth="1"/>
    <col min="23" max="23" width="22.42578125" style="50" customWidth="1"/>
    <col min="24" max="24" width="23.28515625" style="50" customWidth="1"/>
    <col min="25" max="16384" width="11.42578125" style="50"/>
  </cols>
  <sheetData>
    <row r="1" spans="1:24" ht="14.25" thickBot="1">
      <c r="A1" s="186" t="s">
        <v>168</v>
      </c>
      <c r="B1" s="187"/>
      <c r="C1" s="187"/>
      <c r="D1" s="187"/>
      <c r="E1" s="187"/>
      <c r="F1" s="187"/>
      <c r="G1" s="187"/>
      <c r="H1" s="187"/>
      <c r="I1" s="187"/>
      <c r="J1" s="187"/>
      <c r="K1" s="187"/>
      <c r="L1" s="187"/>
      <c r="M1" s="187"/>
      <c r="N1" s="187"/>
      <c r="O1" s="187"/>
      <c r="P1" s="187"/>
      <c r="Q1" s="187"/>
      <c r="R1" s="187"/>
      <c r="S1" s="187"/>
      <c r="T1" s="187"/>
      <c r="U1" s="187"/>
      <c r="V1" s="187"/>
      <c r="W1" s="187"/>
      <c r="X1" s="188"/>
    </row>
    <row r="2" spans="1:24" ht="14.25" thickBot="1">
      <c r="A2" s="208" t="s">
        <v>169</v>
      </c>
      <c r="B2" s="208"/>
      <c r="C2" s="208"/>
      <c r="D2" s="208"/>
      <c r="E2" s="208"/>
      <c r="F2" s="208"/>
      <c r="G2" s="208"/>
      <c r="H2" s="208"/>
      <c r="I2" s="208"/>
      <c r="J2" s="208"/>
      <c r="K2" s="180" t="s">
        <v>170</v>
      </c>
      <c r="L2" s="181"/>
      <c r="M2" s="181"/>
      <c r="N2" s="181"/>
      <c r="O2" s="181"/>
      <c r="P2" s="181"/>
      <c r="Q2" s="181"/>
      <c r="R2" s="181"/>
      <c r="S2" s="181"/>
      <c r="T2" s="182"/>
      <c r="U2" s="205" t="s">
        <v>171</v>
      </c>
      <c r="V2" s="206"/>
      <c r="W2" s="206"/>
      <c r="X2" s="207"/>
    </row>
    <row r="3" spans="1:24" ht="54.75" customHeight="1">
      <c r="A3" s="124" t="s">
        <v>172</v>
      </c>
      <c r="B3" s="125" t="s">
        <v>173</v>
      </c>
      <c r="C3" s="125" t="s">
        <v>174</v>
      </c>
      <c r="D3" s="125" t="s">
        <v>396</v>
      </c>
      <c r="E3" s="125" t="s">
        <v>176</v>
      </c>
      <c r="F3" s="125" t="s">
        <v>177</v>
      </c>
      <c r="G3" s="125" t="s">
        <v>178</v>
      </c>
      <c r="H3" s="125" t="s">
        <v>604</v>
      </c>
      <c r="I3" s="125" t="s">
        <v>180</v>
      </c>
      <c r="J3" s="126" t="s">
        <v>181</v>
      </c>
      <c r="K3" s="113" t="s">
        <v>808</v>
      </c>
      <c r="L3" s="107" t="s">
        <v>809</v>
      </c>
      <c r="M3" s="107" t="s">
        <v>810</v>
      </c>
      <c r="N3" s="107" t="s">
        <v>811</v>
      </c>
      <c r="O3" s="107" t="s">
        <v>812</v>
      </c>
      <c r="P3" s="107" t="s">
        <v>813</v>
      </c>
      <c r="Q3" s="107" t="s">
        <v>814</v>
      </c>
      <c r="R3" s="107" t="s">
        <v>189</v>
      </c>
      <c r="S3" s="107" t="s">
        <v>815</v>
      </c>
      <c r="T3" s="108" t="s">
        <v>816</v>
      </c>
      <c r="U3" s="114" t="s">
        <v>192</v>
      </c>
      <c r="V3" s="115" t="s">
        <v>193</v>
      </c>
      <c r="W3" s="107" t="s">
        <v>194</v>
      </c>
      <c r="X3" s="108" t="s">
        <v>195</v>
      </c>
    </row>
    <row r="4" spans="1:24" ht="144.75" customHeight="1">
      <c r="A4" s="77" t="s">
        <v>817</v>
      </c>
      <c r="B4" s="31">
        <v>42793</v>
      </c>
      <c r="C4" s="23" t="s">
        <v>818</v>
      </c>
      <c r="D4" s="31">
        <v>42809</v>
      </c>
      <c r="E4" s="32" t="s">
        <v>819</v>
      </c>
      <c r="F4" s="23" t="s">
        <v>820</v>
      </c>
      <c r="G4" s="23" t="s">
        <v>412</v>
      </c>
      <c r="H4" s="36">
        <v>164390000</v>
      </c>
      <c r="I4" s="23" t="s">
        <v>213</v>
      </c>
      <c r="J4" s="92" t="s">
        <v>699</v>
      </c>
      <c r="K4" s="99" t="s">
        <v>821</v>
      </c>
      <c r="L4" s="29" t="s">
        <v>822</v>
      </c>
      <c r="M4" s="23" t="s">
        <v>823</v>
      </c>
      <c r="N4" s="23" t="s">
        <v>824</v>
      </c>
      <c r="O4" s="23" t="s">
        <v>825</v>
      </c>
      <c r="P4" s="53">
        <v>42999</v>
      </c>
      <c r="Q4" s="53">
        <v>43418</v>
      </c>
      <c r="R4" s="23" t="s">
        <v>826</v>
      </c>
      <c r="S4" s="28" t="s">
        <v>827</v>
      </c>
      <c r="T4" s="100" t="s">
        <v>828</v>
      </c>
      <c r="U4" s="116">
        <v>98634000</v>
      </c>
      <c r="V4" s="52">
        <v>65756000</v>
      </c>
      <c r="W4" s="52">
        <v>0</v>
      </c>
      <c r="X4" s="109"/>
    </row>
    <row r="5" spans="1:24" ht="111" customHeight="1">
      <c r="A5" s="77" t="s">
        <v>829</v>
      </c>
      <c r="B5" s="31">
        <v>42821</v>
      </c>
      <c r="C5" s="23" t="s">
        <v>830</v>
      </c>
      <c r="D5" s="31">
        <v>42831</v>
      </c>
      <c r="E5" s="32" t="s">
        <v>831</v>
      </c>
      <c r="F5" s="23" t="s">
        <v>832</v>
      </c>
      <c r="G5" s="23" t="s">
        <v>412</v>
      </c>
      <c r="H5" s="36">
        <v>513368178</v>
      </c>
      <c r="I5" s="23" t="s">
        <v>213</v>
      </c>
      <c r="J5" s="92" t="s">
        <v>8</v>
      </c>
      <c r="K5" s="99" t="s">
        <v>833</v>
      </c>
      <c r="L5" s="29" t="s">
        <v>834</v>
      </c>
      <c r="M5" s="23" t="s">
        <v>835</v>
      </c>
      <c r="N5" s="23" t="s">
        <v>833</v>
      </c>
      <c r="O5" s="23" t="s">
        <v>836</v>
      </c>
      <c r="P5" s="53">
        <v>42945</v>
      </c>
      <c r="Q5" s="53">
        <v>43140</v>
      </c>
      <c r="R5" s="23" t="s">
        <v>837</v>
      </c>
      <c r="S5" s="23" t="s">
        <v>838</v>
      </c>
      <c r="T5" s="100" t="s">
        <v>516</v>
      </c>
      <c r="U5" s="116">
        <v>513363638</v>
      </c>
      <c r="V5" s="52">
        <v>0</v>
      </c>
      <c r="W5" s="52">
        <v>4540</v>
      </c>
      <c r="X5" s="100" t="s">
        <v>352</v>
      </c>
    </row>
    <row r="6" spans="1:24" ht="160.5" customHeight="1">
      <c r="A6" s="77" t="s">
        <v>839</v>
      </c>
      <c r="B6" s="31">
        <v>42825</v>
      </c>
      <c r="C6" s="23" t="s">
        <v>840</v>
      </c>
      <c r="D6" s="31">
        <v>42849</v>
      </c>
      <c r="E6" s="32" t="s">
        <v>841</v>
      </c>
      <c r="F6" s="23" t="s">
        <v>842</v>
      </c>
      <c r="G6" s="23" t="s">
        <v>412</v>
      </c>
      <c r="H6" s="36">
        <v>220195506</v>
      </c>
      <c r="I6" s="23" t="s">
        <v>213</v>
      </c>
      <c r="J6" s="92" t="s">
        <v>8</v>
      </c>
      <c r="K6" s="99" t="s">
        <v>843</v>
      </c>
      <c r="L6" s="29" t="s">
        <v>844</v>
      </c>
      <c r="M6" s="51" t="s">
        <v>845</v>
      </c>
      <c r="N6" s="23" t="s">
        <v>846</v>
      </c>
      <c r="O6" s="23" t="s">
        <v>372</v>
      </c>
      <c r="P6" s="53">
        <v>42557</v>
      </c>
      <c r="Q6" s="53">
        <v>43029</v>
      </c>
      <c r="R6" s="23" t="s">
        <v>847</v>
      </c>
      <c r="S6" s="51" t="s">
        <v>848</v>
      </c>
      <c r="T6" s="100" t="s">
        <v>516</v>
      </c>
      <c r="U6" s="116">
        <v>220195506</v>
      </c>
      <c r="V6" s="52">
        <v>0</v>
      </c>
      <c r="W6" s="52">
        <v>0</v>
      </c>
      <c r="X6" s="109"/>
    </row>
    <row r="7" spans="1:24" ht="226.5" customHeight="1">
      <c r="A7" s="77" t="s">
        <v>849</v>
      </c>
      <c r="B7" s="31">
        <v>42864</v>
      </c>
      <c r="C7" s="23" t="s">
        <v>850</v>
      </c>
      <c r="D7" s="31">
        <v>42877</v>
      </c>
      <c r="E7" s="32" t="s">
        <v>851</v>
      </c>
      <c r="F7" s="23" t="s">
        <v>852</v>
      </c>
      <c r="G7" s="23" t="s">
        <v>412</v>
      </c>
      <c r="H7" s="36">
        <v>3004475809</v>
      </c>
      <c r="I7" s="23" t="s">
        <v>213</v>
      </c>
      <c r="J7" s="92" t="s">
        <v>699</v>
      </c>
      <c r="K7" s="99" t="s">
        <v>853</v>
      </c>
      <c r="L7" s="29" t="s">
        <v>854</v>
      </c>
      <c r="M7" s="29" t="s">
        <v>855</v>
      </c>
      <c r="N7" s="23" t="s">
        <v>856</v>
      </c>
      <c r="O7" s="23" t="s">
        <v>857</v>
      </c>
      <c r="P7" s="53">
        <v>42921</v>
      </c>
      <c r="Q7" s="53">
        <v>43403</v>
      </c>
      <c r="R7" s="23" t="s">
        <v>858</v>
      </c>
      <c r="S7" s="29" t="s">
        <v>859</v>
      </c>
      <c r="T7" s="100" t="s">
        <v>516</v>
      </c>
      <c r="U7" s="116">
        <v>2911257775</v>
      </c>
      <c r="V7" s="52">
        <v>93218034</v>
      </c>
      <c r="W7" s="52">
        <v>0</v>
      </c>
      <c r="X7" s="100" t="s">
        <v>860</v>
      </c>
    </row>
    <row r="8" spans="1:24" ht="274.5" customHeight="1" thickBot="1">
      <c r="A8" s="79" t="s">
        <v>861</v>
      </c>
      <c r="B8" s="80">
        <v>42979</v>
      </c>
      <c r="C8" s="81" t="s">
        <v>862</v>
      </c>
      <c r="D8" s="80">
        <v>42998</v>
      </c>
      <c r="E8" s="82" t="s">
        <v>863</v>
      </c>
      <c r="F8" s="81" t="s">
        <v>671</v>
      </c>
      <c r="G8" s="105" t="s">
        <v>315</v>
      </c>
      <c r="H8" s="106">
        <v>11052789502</v>
      </c>
      <c r="I8" s="81" t="s">
        <v>213</v>
      </c>
      <c r="J8" s="94" t="s">
        <v>699</v>
      </c>
      <c r="K8" s="117" t="s">
        <v>864</v>
      </c>
      <c r="L8" s="118" t="s">
        <v>865</v>
      </c>
      <c r="M8" s="81" t="s">
        <v>866</v>
      </c>
      <c r="N8" s="81" t="s">
        <v>867</v>
      </c>
      <c r="O8" s="81" t="s">
        <v>868</v>
      </c>
      <c r="P8" s="119">
        <v>43144</v>
      </c>
      <c r="Q8" s="119">
        <v>43499</v>
      </c>
      <c r="R8" s="81" t="s">
        <v>869</v>
      </c>
      <c r="S8" s="81" t="s">
        <v>870</v>
      </c>
      <c r="T8" s="111" t="s">
        <v>516</v>
      </c>
      <c r="U8" s="120">
        <v>8140352905</v>
      </c>
      <c r="V8" s="104">
        <v>2912436597</v>
      </c>
      <c r="W8" s="104">
        <v>0</v>
      </c>
      <c r="X8" s="110"/>
    </row>
    <row r="9" spans="1:24" ht="14.25" thickBot="1">
      <c r="G9" s="127" t="s">
        <v>393</v>
      </c>
      <c r="H9" s="123">
        <f>SUM(H4:H8)</f>
        <v>14955218995</v>
      </c>
      <c r="T9" s="112" t="s">
        <v>393</v>
      </c>
      <c r="U9" s="122">
        <f>SUM(U4:U8)</f>
        <v>11883803824</v>
      </c>
      <c r="V9" s="122">
        <f>SUM(V4:V8)</f>
        <v>3071410631</v>
      </c>
      <c r="W9" s="123">
        <f>SUM(W4:W8)</f>
        <v>4540</v>
      </c>
    </row>
    <row r="10" spans="1:24" ht="48" customHeight="1">
      <c r="A10" s="189" t="s">
        <v>394</v>
      </c>
      <c r="B10" s="189"/>
      <c r="C10" s="189"/>
      <c r="D10" s="189"/>
      <c r="E10" s="189"/>
      <c r="F10" s="189"/>
    </row>
  </sheetData>
  <autoFilter ref="A3:T8" xr:uid="{00000000-0009-0000-0000-000006000000}"/>
  <mergeCells count="5">
    <mergeCell ref="A1:X1"/>
    <mergeCell ref="U2:X2"/>
    <mergeCell ref="A2:J2"/>
    <mergeCell ref="K2:T2"/>
    <mergeCell ref="A10:F10"/>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12"/>
  <sheetViews>
    <sheetView topLeftCell="A11" zoomScale="75" zoomScaleNormal="75" workbookViewId="0" xr3:uid="{85D5C41F-068E-5C55-9968-509E7C2A5619}">
      <selection activeCell="A12" sqref="A12:F12"/>
    </sheetView>
  </sheetViews>
  <sheetFormatPr defaultColWidth="11.42578125" defaultRowHeight="12.75"/>
  <cols>
    <col min="1" max="1" width="15.42578125" style="50" customWidth="1"/>
    <col min="2" max="2" width="12.5703125" style="50" bestFit="1" customWidth="1"/>
    <col min="3" max="3" width="13.7109375" style="50" customWidth="1"/>
    <col min="4" max="4" width="12.5703125" style="50" bestFit="1" customWidth="1"/>
    <col min="5" max="5" width="44" style="50" customWidth="1"/>
    <col min="6" max="6" width="17.85546875" style="50" customWidth="1"/>
    <col min="7" max="7" width="18.28515625" style="50" customWidth="1"/>
    <col min="8" max="8" width="18.85546875" style="50" customWidth="1"/>
    <col min="9" max="9" width="14.42578125" style="50" customWidth="1"/>
    <col min="10" max="10" width="14.85546875" style="50" customWidth="1"/>
    <col min="11" max="11" width="12.7109375" style="39" customWidth="1"/>
    <col min="12" max="12" width="34.7109375" style="50" customWidth="1"/>
    <col min="13" max="13" width="35.5703125" style="50" customWidth="1"/>
    <col min="14" max="14" width="11.42578125" style="50" customWidth="1"/>
    <col min="15" max="15" width="13" style="50" customWidth="1"/>
    <col min="16" max="16" width="14.140625" style="50" customWidth="1"/>
    <col min="17" max="17" width="12.5703125" style="50" customWidth="1"/>
    <col min="18" max="18" width="36.7109375" style="50" customWidth="1"/>
    <col min="19" max="19" width="26.85546875" style="50" customWidth="1"/>
    <col min="20" max="20" width="20.28515625" style="50" customWidth="1"/>
    <col min="21" max="21" width="11.42578125" style="50"/>
    <col min="22" max="22" width="18.42578125" style="50" customWidth="1"/>
    <col min="23" max="23" width="16" style="50" customWidth="1"/>
    <col min="24" max="24" width="13.85546875" style="50" bestFit="1" customWidth="1"/>
    <col min="25" max="16384" width="11.42578125" style="50"/>
  </cols>
  <sheetData>
    <row r="1" spans="1:24" ht="14.25" thickBot="1">
      <c r="A1" s="186" t="s">
        <v>168</v>
      </c>
      <c r="B1" s="187"/>
      <c r="C1" s="187"/>
      <c r="D1" s="187"/>
      <c r="E1" s="187"/>
      <c r="F1" s="187"/>
      <c r="G1" s="187"/>
      <c r="H1" s="187"/>
      <c r="I1" s="187"/>
      <c r="J1" s="187"/>
      <c r="K1" s="187"/>
      <c r="L1" s="187"/>
      <c r="M1" s="187"/>
      <c r="N1" s="187"/>
      <c r="O1" s="187"/>
      <c r="P1" s="187"/>
      <c r="Q1" s="187"/>
      <c r="R1" s="187"/>
      <c r="S1" s="187"/>
      <c r="T1" s="187"/>
      <c r="U1" s="187"/>
      <c r="V1" s="187"/>
      <c r="W1" s="187"/>
      <c r="X1" s="188"/>
    </row>
    <row r="2" spans="1:24" ht="14.25" thickBot="1">
      <c r="A2" s="190" t="s">
        <v>395</v>
      </c>
      <c r="B2" s="191"/>
      <c r="C2" s="191"/>
      <c r="D2" s="191"/>
      <c r="E2" s="191"/>
      <c r="F2" s="191"/>
      <c r="G2" s="191"/>
      <c r="H2" s="191"/>
      <c r="I2" s="191"/>
      <c r="J2" s="192"/>
      <c r="K2" s="209" t="s">
        <v>170</v>
      </c>
      <c r="L2" s="210"/>
      <c r="M2" s="210"/>
      <c r="N2" s="210"/>
      <c r="O2" s="210"/>
      <c r="P2" s="210"/>
      <c r="Q2" s="210"/>
      <c r="R2" s="210"/>
      <c r="S2" s="210"/>
      <c r="T2" s="211"/>
      <c r="U2" s="206" t="s">
        <v>171</v>
      </c>
      <c r="V2" s="206"/>
      <c r="W2" s="206"/>
      <c r="X2" s="207"/>
    </row>
    <row r="3" spans="1:24" ht="54.75" customHeight="1" thickBot="1">
      <c r="A3" s="86" t="s">
        <v>172</v>
      </c>
      <c r="B3" s="87" t="s">
        <v>173</v>
      </c>
      <c r="C3" s="87" t="s">
        <v>174</v>
      </c>
      <c r="D3" s="87" t="s">
        <v>396</v>
      </c>
      <c r="E3" s="87" t="s">
        <v>176</v>
      </c>
      <c r="F3" s="87" t="s">
        <v>177</v>
      </c>
      <c r="G3" s="87" t="s">
        <v>178</v>
      </c>
      <c r="H3" s="87" t="s">
        <v>179</v>
      </c>
      <c r="I3" s="87" t="s">
        <v>180</v>
      </c>
      <c r="J3" s="88" t="s">
        <v>181</v>
      </c>
      <c r="K3" s="86" t="s">
        <v>808</v>
      </c>
      <c r="L3" s="87" t="s">
        <v>809</v>
      </c>
      <c r="M3" s="87" t="s">
        <v>810</v>
      </c>
      <c r="N3" s="87" t="s">
        <v>811</v>
      </c>
      <c r="O3" s="87" t="s">
        <v>812</v>
      </c>
      <c r="P3" s="87" t="s">
        <v>813</v>
      </c>
      <c r="Q3" s="87" t="s">
        <v>814</v>
      </c>
      <c r="R3" s="87" t="s">
        <v>189</v>
      </c>
      <c r="S3" s="87" t="s">
        <v>398</v>
      </c>
      <c r="T3" s="88" t="s">
        <v>816</v>
      </c>
      <c r="U3" s="89" t="s">
        <v>192</v>
      </c>
      <c r="V3" s="87" t="s">
        <v>193</v>
      </c>
      <c r="W3" s="87" t="s">
        <v>194</v>
      </c>
      <c r="X3" s="88" t="s">
        <v>195</v>
      </c>
    </row>
    <row r="4" spans="1:24" ht="98.25" customHeight="1">
      <c r="A4" s="68" t="s">
        <v>871</v>
      </c>
      <c r="B4" s="69">
        <v>43209</v>
      </c>
      <c r="C4" s="70" t="s">
        <v>872</v>
      </c>
      <c r="D4" s="69">
        <v>43223</v>
      </c>
      <c r="E4" s="70" t="s">
        <v>873</v>
      </c>
      <c r="F4" s="70" t="s">
        <v>498</v>
      </c>
      <c r="G4" s="70" t="s">
        <v>412</v>
      </c>
      <c r="H4" s="71">
        <v>945871720</v>
      </c>
      <c r="I4" s="72" t="s">
        <v>421</v>
      </c>
      <c r="J4" s="90" t="s">
        <v>699</v>
      </c>
      <c r="K4" s="98" t="s">
        <v>874</v>
      </c>
      <c r="L4" s="73" t="s">
        <v>875</v>
      </c>
      <c r="M4" s="70" t="s">
        <v>876</v>
      </c>
      <c r="N4" s="70" t="s">
        <v>874</v>
      </c>
      <c r="O4" s="70" t="s">
        <v>825</v>
      </c>
      <c r="P4" s="69">
        <v>43308</v>
      </c>
      <c r="Q4" s="69">
        <v>42365</v>
      </c>
      <c r="R4" s="70" t="s">
        <v>877</v>
      </c>
      <c r="S4" s="70" t="s">
        <v>769</v>
      </c>
      <c r="T4" s="128" t="s">
        <v>878</v>
      </c>
      <c r="U4" s="95">
        <v>0</v>
      </c>
      <c r="V4" s="74">
        <v>945871720</v>
      </c>
      <c r="W4" s="74">
        <v>0</v>
      </c>
      <c r="X4" s="129"/>
    </row>
    <row r="5" spans="1:24" ht="98.25" customHeight="1">
      <c r="A5" s="75" t="s">
        <v>879</v>
      </c>
      <c r="B5" s="49">
        <v>43230</v>
      </c>
      <c r="C5" s="47" t="s">
        <v>880</v>
      </c>
      <c r="D5" s="49">
        <v>43250</v>
      </c>
      <c r="E5" s="48" t="s">
        <v>881</v>
      </c>
      <c r="F5" s="47" t="s">
        <v>726</v>
      </c>
      <c r="G5" s="47" t="s">
        <v>412</v>
      </c>
      <c r="H5" s="46">
        <v>1005744792</v>
      </c>
      <c r="I5" s="45" t="s">
        <v>421</v>
      </c>
      <c r="J5" s="91" t="s">
        <v>882</v>
      </c>
      <c r="K5" s="130" t="s">
        <v>883</v>
      </c>
      <c r="L5" s="28" t="s">
        <v>884</v>
      </c>
      <c r="M5" s="23" t="s">
        <v>885</v>
      </c>
      <c r="N5" s="23" t="s">
        <v>886</v>
      </c>
      <c r="O5" s="23" t="s">
        <v>887</v>
      </c>
      <c r="P5" s="23" t="s">
        <v>888</v>
      </c>
      <c r="Q5" s="23"/>
      <c r="R5" s="23" t="s">
        <v>889</v>
      </c>
      <c r="S5" s="23" t="s">
        <v>769</v>
      </c>
      <c r="T5" s="100" t="s">
        <v>878</v>
      </c>
      <c r="U5" s="96">
        <v>0</v>
      </c>
      <c r="V5" s="36">
        <v>1005744792</v>
      </c>
      <c r="W5" s="36">
        <v>0</v>
      </c>
      <c r="X5" s="109"/>
    </row>
    <row r="6" spans="1:24" ht="98.25" customHeight="1">
      <c r="A6" s="77" t="s">
        <v>890</v>
      </c>
      <c r="B6" s="31">
        <v>43235</v>
      </c>
      <c r="C6" s="23" t="s">
        <v>891</v>
      </c>
      <c r="D6" s="31">
        <v>43258</v>
      </c>
      <c r="E6" s="32" t="s">
        <v>892</v>
      </c>
      <c r="F6" s="23" t="s">
        <v>671</v>
      </c>
      <c r="G6" s="23" t="s">
        <v>412</v>
      </c>
      <c r="H6" s="45">
        <v>5043884816</v>
      </c>
      <c r="I6" s="23" t="s">
        <v>421</v>
      </c>
      <c r="J6" s="100" t="s">
        <v>893</v>
      </c>
      <c r="K6" s="99" t="s">
        <v>894</v>
      </c>
      <c r="L6" s="29" t="s">
        <v>895</v>
      </c>
      <c r="M6" s="23" t="s">
        <v>896</v>
      </c>
      <c r="N6" s="23" t="s">
        <v>897</v>
      </c>
      <c r="O6" s="23" t="s">
        <v>898</v>
      </c>
      <c r="P6" s="24">
        <v>43300</v>
      </c>
      <c r="Q6" s="24">
        <v>43665</v>
      </c>
      <c r="R6" s="23" t="s">
        <v>899</v>
      </c>
      <c r="S6" s="23" t="s">
        <v>769</v>
      </c>
      <c r="T6" s="100" t="s">
        <v>900</v>
      </c>
      <c r="U6" s="96">
        <v>0</v>
      </c>
      <c r="V6" s="36">
        <v>5043884816</v>
      </c>
      <c r="W6" s="36">
        <v>0</v>
      </c>
      <c r="X6" s="109"/>
    </row>
    <row r="7" spans="1:24" ht="196.5" customHeight="1">
      <c r="A7" s="77" t="s">
        <v>901</v>
      </c>
      <c r="B7" s="31">
        <v>43279</v>
      </c>
      <c r="C7" s="23" t="s">
        <v>902</v>
      </c>
      <c r="D7" s="31">
        <v>43305</v>
      </c>
      <c r="E7" s="32" t="s">
        <v>903</v>
      </c>
      <c r="F7" s="23" t="s">
        <v>539</v>
      </c>
      <c r="G7" s="23" t="s">
        <v>412</v>
      </c>
      <c r="H7" s="36">
        <v>6609787678</v>
      </c>
      <c r="I7" s="23" t="s">
        <v>421</v>
      </c>
      <c r="J7" s="92" t="s">
        <v>904</v>
      </c>
      <c r="K7" s="101" t="s">
        <v>905</v>
      </c>
      <c r="L7" s="29" t="s">
        <v>906</v>
      </c>
      <c r="M7" s="23" t="s">
        <v>907</v>
      </c>
      <c r="N7" s="23" t="s">
        <v>908</v>
      </c>
      <c r="O7" s="23" t="s">
        <v>421</v>
      </c>
      <c r="P7" s="23" t="s">
        <v>909</v>
      </c>
      <c r="R7" s="23" t="s">
        <v>910</v>
      </c>
      <c r="S7" s="23" t="s">
        <v>769</v>
      </c>
      <c r="T7" s="100" t="s">
        <v>878</v>
      </c>
      <c r="U7" s="96">
        <v>0</v>
      </c>
      <c r="V7" s="52">
        <v>6609787678</v>
      </c>
      <c r="W7" s="36">
        <v>0</v>
      </c>
      <c r="X7" s="109"/>
    </row>
    <row r="8" spans="1:24" ht="182.25" customHeight="1">
      <c r="A8" s="77" t="s">
        <v>911</v>
      </c>
      <c r="B8" s="31" t="s">
        <v>300</v>
      </c>
      <c r="C8" s="23" t="s">
        <v>912</v>
      </c>
      <c r="D8" s="31">
        <v>43308</v>
      </c>
      <c r="E8" s="32" t="s">
        <v>913</v>
      </c>
      <c r="F8" s="23" t="s">
        <v>914</v>
      </c>
      <c r="G8" s="23" t="s">
        <v>412</v>
      </c>
      <c r="H8" s="36">
        <v>11270341015</v>
      </c>
      <c r="I8" s="56" t="s">
        <v>213</v>
      </c>
      <c r="J8" s="92" t="s">
        <v>699</v>
      </c>
      <c r="K8" s="99" t="s">
        <v>915</v>
      </c>
      <c r="L8" s="28" t="s">
        <v>916</v>
      </c>
      <c r="M8" s="23" t="s">
        <v>917</v>
      </c>
      <c r="N8" s="23" t="s">
        <v>918</v>
      </c>
      <c r="O8" s="23" t="s">
        <v>919</v>
      </c>
      <c r="P8" s="31">
        <v>42356</v>
      </c>
      <c r="Q8" s="31">
        <v>43831</v>
      </c>
      <c r="R8" s="23" t="s">
        <v>920</v>
      </c>
      <c r="S8" s="28" t="s">
        <v>921</v>
      </c>
      <c r="T8" s="100" t="s">
        <v>900</v>
      </c>
      <c r="U8" s="96">
        <v>0</v>
      </c>
      <c r="V8" s="52">
        <v>11270341015</v>
      </c>
      <c r="W8" s="36">
        <v>0</v>
      </c>
      <c r="X8" s="109"/>
    </row>
    <row r="9" spans="1:24" s="66" customFormat="1" ht="76.5">
      <c r="A9" s="78" t="s">
        <v>922</v>
      </c>
      <c r="B9" s="58">
        <v>43305</v>
      </c>
      <c r="C9" s="22" t="s">
        <v>923</v>
      </c>
      <c r="D9" s="58">
        <v>43328</v>
      </c>
      <c r="E9" s="59" t="s">
        <v>924</v>
      </c>
      <c r="F9" s="22" t="s">
        <v>343</v>
      </c>
      <c r="G9" s="22" t="s">
        <v>412</v>
      </c>
      <c r="H9" s="60">
        <v>881332088</v>
      </c>
      <c r="I9" s="23" t="s">
        <v>421</v>
      </c>
      <c r="J9" s="93" t="s">
        <v>904</v>
      </c>
      <c r="K9" s="102" t="s">
        <v>925</v>
      </c>
      <c r="L9" s="60" t="s">
        <v>926</v>
      </c>
      <c r="M9" s="60" t="s">
        <v>927</v>
      </c>
      <c r="N9" s="22" t="s">
        <v>928</v>
      </c>
      <c r="O9" s="22" t="s">
        <v>928</v>
      </c>
      <c r="P9" s="22" t="s">
        <v>929</v>
      </c>
      <c r="Q9" s="22"/>
      <c r="R9" s="22" t="s">
        <v>930</v>
      </c>
      <c r="S9" s="22" t="s">
        <v>769</v>
      </c>
      <c r="T9" s="131" t="s">
        <v>878</v>
      </c>
      <c r="U9" s="97">
        <v>0</v>
      </c>
      <c r="V9" s="65">
        <f>+H9-U9</f>
        <v>881332088</v>
      </c>
      <c r="W9" s="36">
        <v>0</v>
      </c>
      <c r="X9" s="132"/>
    </row>
    <row r="10" spans="1:24" ht="98.25" customHeight="1" thickBot="1">
      <c r="A10" s="79" t="s">
        <v>299</v>
      </c>
      <c r="B10" s="80" t="s">
        <v>300</v>
      </c>
      <c r="C10" s="81" t="s">
        <v>931</v>
      </c>
      <c r="D10" s="80">
        <v>43339</v>
      </c>
      <c r="E10" s="82" t="s">
        <v>932</v>
      </c>
      <c r="F10" s="81" t="s">
        <v>933</v>
      </c>
      <c r="G10" s="105" t="s">
        <v>412</v>
      </c>
      <c r="H10" s="106">
        <v>100000000</v>
      </c>
      <c r="I10" s="81" t="s">
        <v>421</v>
      </c>
      <c r="J10" s="94" t="s">
        <v>904</v>
      </c>
      <c r="K10" s="117" t="s">
        <v>846</v>
      </c>
      <c r="L10" s="84" t="s">
        <v>934</v>
      </c>
      <c r="M10" s="81" t="s">
        <v>935</v>
      </c>
      <c r="N10" s="81" t="s">
        <v>846</v>
      </c>
      <c r="O10" s="81" t="s">
        <v>936</v>
      </c>
      <c r="P10" s="81" t="s">
        <v>888</v>
      </c>
      <c r="Q10" s="84"/>
      <c r="R10" s="81" t="s">
        <v>937</v>
      </c>
      <c r="S10" s="81" t="s">
        <v>769</v>
      </c>
      <c r="T10" s="111" t="s">
        <v>878</v>
      </c>
      <c r="U10" s="103">
        <v>0</v>
      </c>
      <c r="V10" s="104">
        <v>100000000</v>
      </c>
      <c r="W10" s="85">
        <v>0</v>
      </c>
      <c r="X10" s="110"/>
    </row>
    <row r="11" spans="1:24" ht="14.25" thickBot="1">
      <c r="G11" s="127" t="s">
        <v>393</v>
      </c>
      <c r="H11" s="123">
        <f>SUM(H4:H10)</f>
        <v>25856962109</v>
      </c>
      <c r="T11" s="127" t="s">
        <v>393</v>
      </c>
      <c r="U11" s="122">
        <f>SUM(U4:U10)</f>
        <v>0</v>
      </c>
      <c r="V11" s="123">
        <f>SUM(V4:V10)</f>
        <v>25856962109</v>
      </c>
      <c r="W11" s="121">
        <f>SUM(W4:W10)</f>
        <v>0</v>
      </c>
    </row>
    <row r="12" spans="1:24" ht="32.25" customHeight="1">
      <c r="A12" s="189"/>
      <c r="B12" s="189"/>
      <c r="C12" s="189"/>
      <c r="D12" s="189"/>
      <c r="E12" s="189"/>
      <c r="F12" s="189"/>
    </row>
  </sheetData>
  <autoFilter ref="A3:T3" xr:uid="{00000000-0009-0000-0000-000007000000}"/>
  <mergeCells count="5">
    <mergeCell ref="A2:J2"/>
    <mergeCell ref="K2:T2"/>
    <mergeCell ref="A1:X1"/>
    <mergeCell ref="U2:X2"/>
    <mergeCell ref="A12:F12"/>
  </mergeCells>
  <pageMargins left="0.70866141732283472" right="0.70866141732283472" top="0.74803149606299213" bottom="0.74803149606299213" header="0.31496062992125984" footer="0.31496062992125984"/>
  <pageSetup scale="21" fitToHeight="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56DDD4E6-0DF2-42F5-B9F3-7E88869F05C6}"/>
</file>

<file path=customXml/itemProps2.xml><?xml version="1.0" encoding="utf-8"?>
<ds:datastoreItem xmlns:ds="http://schemas.openxmlformats.org/officeDocument/2006/customXml" ds:itemID="{E04E90BA-6D50-4D59-AD3C-5EAE9B641FE8}"/>
</file>

<file path=customXml/itemProps3.xml><?xml version="1.0" encoding="utf-8"?>
<ds:datastoreItem xmlns:ds="http://schemas.openxmlformats.org/officeDocument/2006/customXml" ds:itemID="{A38F0812-C59B-4085-9F6D-D3817EFE76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Millan Cordoba</dc:creator>
  <cp:keywords/>
  <dc:description/>
  <cp:lastModifiedBy>Luz Marina Acosta Alvarez</cp:lastModifiedBy>
  <cp:revision/>
  <dcterms:created xsi:type="dcterms:W3CDTF">2017-03-23T20:15:39Z</dcterms:created>
  <dcterms:modified xsi:type="dcterms:W3CDTF">2018-10-10T18:50:11Z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56715800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