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9"/>
  <workbookPr/>
  <mc:AlternateContent xmlns:mc="http://schemas.openxmlformats.org/markup-compatibility/2006">
    <mc:Choice Requires="x15">
      <x15ac:absPath xmlns:x15ac="http://schemas.microsoft.com/office/spreadsheetml/2010/11/ac" url="C:\Users\lacosta\Desktop\FONTUR\Anexo 4 Información Marketmedios-Aviatur\"/>
    </mc:Choice>
  </mc:AlternateContent>
  <xr:revisionPtr revIDLastSave="0" documentId="11_33F5458721D020996BB659AEC9982A0DCDBDF38C" xr6:coauthVersionLast="37" xr6:coauthVersionMax="37" xr10:uidLastSave="{00000000-0000-0000-0000-000000000000}"/>
  <bookViews>
    <workbookView xWindow="0" yWindow="0" windowWidth="20490" windowHeight="7755" tabRatio="342" firstSheet="4" activeTab="4" xr2:uid="{00000000-000D-0000-FFFF-FFFF00000000}"/>
  </bookViews>
  <sheets>
    <sheet name="FNT-017-2014 MARCO" sheetId="4" state="hidden" r:id="rId1"/>
    <sheet name="FPT-010-2012 MARCO" sheetId="2" state="hidden" r:id="rId2"/>
    <sheet name="Marketmedios " sheetId="3" r:id="rId3"/>
    <sheet name="AVIATUR" sheetId="5" r:id="rId4"/>
    <sheet name="UT-AVIATUR" sheetId="6" r:id="rId5"/>
  </sheets>
  <externalReferences>
    <externalReference r:id="rId6"/>
  </externalReferences>
  <definedNames>
    <definedName name="_xlnm._FilterDatabase" localSheetId="1" hidden="1">'FPT-010-2012 MARCO'!$A$3:$H$3</definedName>
  </definedNames>
  <calcPr calcId="17902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 i="5" l="1"/>
  <c r="R8" i="3"/>
  <c r="Q8" i="3"/>
  <c r="H8" i="3"/>
  <c r="S7" i="3"/>
  <c r="S8" i="3"/>
  <c r="U35" i="6"/>
  <c r="U33" i="6"/>
  <c r="T30" i="6"/>
  <c r="T37" i="6"/>
  <c r="U28" i="6"/>
  <c r="U25" i="6"/>
  <c r="U23" i="6"/>
  <c r="V21" i="6"/>
  <c r="V37" i="6"/>
  <c r="U6" i="6"/>
  <c r="U4" i="6"/>
  <c r="Q10" i="5"/>
  <c r="R9" i="5"/>
  <c r="R8" i="5"/>
  <c r="S6" i="5"/>
  <c r="R5" i="5"/>
  <c r="R4" i="5"/>
  <c r="R10" i="5"/>
  <c r="U30" i="6"/>
  <c r="S10" i="5"/>
  <c r="U37" i="6"/>
  <c r="K37" i="6"/>
  <c r="H10" i="5"/>
  <c r="G45" i="2"/>
</calcChain>
</file>

<file path=xl/sharedStrings.xml><?xml version="1.0" encoding="utf-8"?>
<sst xmlns="http://schemas.openxmlformats.org/spreadsheetml/2006/main" count="875" uniqueCount="440">
  <si>
    <t>Modificar</t>
  </si>
  <si>
    <t>CON-00006686</t>
  </si>
  <si>
    <t>FNT-017-2014 MARCO</t>
  </si>
  <si>
    <t>MARKETMEDIOS COMUNICACIONES S.A.</t>
  </si>
  <si>
    <t>PFPT-028-2012</t>
  </si>
  <si>
    <t>En Ejecución</t>
  </si>
  <si>
    <t>CON-00006626</t>
  </si>
  <si>
    <t>FNT-017-2014-01-2014</t>
  </si>
  <si>
    <t>Liquidado</t>
  </si>
  <si>
    <t>CON-00006668</t>
  </si>
  <si>
    <t>FNT-017-2014-02-2014</t>
  </si>
  <si>
    <t>FNT-116-2013</t>
  </si>
  <si>
    <t>CON-00006920</t>
  </si>
  <si>
    <t>FNT-017-2014-03-2014</t>
  </si>
  <si>
    <t>FNT-277-2013</t>
  </si>
  <si>
    <t>CON-00007059</t>
  </si>
  <si>
    <t>FNT-017-2014-04-2014</t>
  </si>
  <si>
    <t>CON-00007071</t>
  </si>
  <si>
    <t>FNT-017-2014-05-2014</t>
  </si>
  <si>
    <t>CON-00007083</t>
  </si>
  <si>
    <t>FNT-017-2014-06-2014</t>
  </si>
  <si>
    <t>CON-00007135</t>
  </si>
  <si>
    <t>FNT-017-2014-07-2014</t>
  </si>
  <si>
    <t>FNT-278-2013</t>
  </si>
  <si>
    <t>CON-00007184</t>
  </si>
  <si>
    <t>FNT-017-2014-08-2014</t>
  </si>
  <si>
    <t>FNT-235-2013</t>
  </si>
  <si>
    <t>CON-00007220</t>
  </si>
  <si>
    <t>FNT-017-2014-09-2014</t>
  </si>
  <si>
    <t>CON-00007256</t>
  </si>
  <si>
    <t>FNT-017-2014-10-2014</t>
  </si>
  <si>
    <t>FNT-276-2013</t>
  </si>
  <si>
    <t>CON-00007295</t>
  </si>
  <si>
    <t>FNT-017-2014-11-2014</t>
  </si>
  <si>
    <t>CON-00007301</t>
  </si>
  <si>
    <t>FNT-017-2014-12-2014</t>
  </si>
  <si>
    <t>CON-00007331</t>
  </si>
  <si>
    <t>FNT-017-2014-13-2014</t>
  </si>
  <si>
    <t>CON-00007456</t>
  </si>
  <si>
    <t>FNT-017-2014-14-2014</t>
  </si>
  <si>
    <t>CON-00007489</t>
  </si>
  <si>
    <t>FNT-017-2014-15-2014</t>
  </si>
  <si>
    <t>CON-00007560</t>
  </si>
  <si>
    <t>FNT-017-2014-16-2015</t>
  </si>
  <si>
    <t>PFPT-027-2012</t>
  </si>
  <si>
    <t>CON-00007592</t>
  </si>
  <si>
    <t>FNT-017-2014-17-2015</t>
  </si>
  <si>
    <t>FNT-097-2014</t>
  </si>
  <si>
    <t>CON-00007650</t>
  </si>
  <si>
    <t>FNT-017-2014-18-2015</t>
  </si>
  <si>
    <t>CON-00007714</t>
  </si>
  <si>
    <t>FNT-017-2014-19-2015</t>
  </si>
  <si>
    <t>CON-00008063</t>
  </si>
  <si>
    <t>FNT-017-2014-20-2015</t>
  </si>
  <si>
    <t>FNT-074-2014</t>
  </si>
  <si>
    <t>CON-00008041</t>
  </si>
  <si>
    <t>FNT-017-2014-21-2015</t>
  </si>
  <si>
    <t>Terminado</t>
  </si>
  <si>
    <t>CON-00008016</t>
  </si>
  <si>
    <t>FNT-017-2014-22-2015</t>
  </si>
  <si>
    <t>FNT-015-2015</t>
  </si>
  <si>
    <t>CON-00008069</t>
  </si>
  <si>
    <t>FNT-017-2014-23-2015</t>
  </si>
  <si>
    <t>FNT-057-2014</t>
  </si>
  <si>
    <t>CON-00008119</t>
  </si>
  <si>
    <t>FNT-017-2014-24-2015</t>
  </si>
  <si>
    <t>FNT-017-2015</t>
  </si>
  <si>
    <t>CON-00008205</t>
  </si>
  <si>
    <t>FNT-017-2014-25-2015</t>
  </si>
  <si>
    <t>FNT-072-2015</t>
  </si>
  <si>
    <t>CON-00008650</t>
  </si>
  <si>
    <t>FNT-017-2014-26-2015</t>
  </si>
  <si>
    <t>CON-00006305</t>
  </si>
  <si>
    <t>MARCO-FPT-010-2012</t>
  </si>
  <si>
    <t>PFPT-334-2010</t>
  </si>
  <si>
    <t>CON-00005050</t>
  </si>
  <si>
    <t>FPT-010-2012(OS-001-2012)</t>
  </si>
  <si>
    <t>CON-00005052</t>
  </si>
  <si>
    <t>FPT-010-2012 (OS-002-2012)</t>
  </si>
  <si>
    <t>FPT-002-2012</t>
  </si>
  <si>
    <t>CON-00005170</t>
  </si>
  <si>
    <t>FPT-010-2012 (OS-003-2012)</t>
  </si>
  <si>
    <t>PFPT-012-2012</t>
  </si>
  <si>
    <t>CON-00005181</t>
  </si>
  <si>
    <t>FPT-010-2012(OS-004-2012)</t>
  </si>
  <si>
    <t>CON-00005189</t>
  </si>
  <si>
    <t>FPT-010-2012 (OS-005-2012)</t>
  </si>
  <si>
    <t>CON-00005254</t>
  </si>
  <si>
    <t>FPT-010-2012 (OS-006-2012)</t>
  </si>
  <si>
    <t>PFPT-049-2012</t>
  </si>
  <si>
    <t>CON-00005255</t>
  </si>
  <si>
    <t>FPT-010-2012 (OS-007-2012)</t>
  </si>
  <si>
    <t>CON-00005444</t>
  </si>
  <si>
    <t>FPT-010-2012(OS-008-2012)</t>
  </si>
  <si>
    <t>CON-00005367</t>
  </si>
  <si>
    <t>FPT-010-2012 (OS-009-2012)</t>
  </si>
  <si>
    <t>CON-00005445</t>
  </si>
  <si>
    <t>FPT-010-2012 (OS-010-2012)</t>
  </si>
  <si>
    <t>PFPT-147-2012</t>
  </si>
  <si>
    <t>CON-00005446</t>
  </si>
  <si>
    <t>FPT-010-2012 (OS-011-2012)</t>
  </si>
  <si>
    <t>CON-00005459</t>
  </si>
  <si>
    <t>FPT-010-2012 (OS-012-2012)</t>
  </si>
  <si>
    <t>CON-00005504</t>
  </si>
  <si>
    <t>FPT-010-2012 (OS-013-2012)</t>
  </si>
  <si>
    <t>CON-00005505</t>
  </si>
  <si>
    <t>FPT-010-2012 (OS-014-2012)</t>
  </si>
  <si>
    <t>CON-00005506</t>
  </si>
  <si>
    <t>FPT-010-2012 (OS-015-2012)</t>
  </si>
  <si>
    <t>PFPT-185-2012</t>
  </si>
  <si>
    <t>CON-00005617</t>
  </si>
  <si>
    <t>FPT-010-2012 (OS-016-2012)</t>
  </si>
  <si>
    <t>CON-00005565</t>
  </si>
  <si>
    <t>CON-00005580</t>
  </si>
  <si>
    <t>FPT-010-2012 (OS-017-2012)</t>
  </si>
  <si>
    <t>PFPT-191-2012</t>
  </si>
  <si>
    <t>CON-00005583</t>
  </si>
  <si>
    <t>FPT-010-2012 (OS-018-2012)</t>
  </si>
  <si>
    <t>CON-00005601</t>
  </si>
  <si>
    <t>FPT-010-2012 (OS-019-2012)</t>
  </si>
  <si>
    <t>CON-00005602</t>
  </si>
  <si>
    <t>FPT-010-2012 (OS-020-2012)</t>
  </si>
  <si>
    <t>PFPT-056-2012</t>
  </si>
  <si>
    <t>CON-00005603</t>
  </si>
  <si>
    <t>FPT-010-2012 (OS-021-2012)</t>
  </si>
  <si>
    <t>CON-00005825</t>
  </si>
  <si>
    <t>FPT-010-12(OS-022-2013)</t>
  </si>
  <si>
    <t>PFPT-287-2012</t>
  </si>
  <si>
    <t>CON-00005827</t>
  </si>
  <si>
    <t>FPT-010-2012(OS-023-2013)</t>
  </si>
  <si>
    <t>DVT-118-2013</t>
  </si>
  <si>
    <t>CON-00005826</t>
  </si>
  <si>
    <t>DVT-521-2012</t>
  </si>
  <si>
    <t>CON-00005828</t>
  </si>
  <si>
    <t>FPT-010-2012(OS-024-2013)</t>
  </si>
  <si>
    <t>CON-00005829</t>
  </si>
  <si>
    <t>FPT-010-2012(OS-025-2013)</t>
  </si>
  <si>
    <t>PFPT-029-2012</t>
  </si>
  <si>
    <t>CON-00005830</t>
  </si>
  <si>
    <t>FPT-010-2012(OS-026-2013)</t>
  </si>
  <si>
    <t>CON-00005831</t>
  </si>
  <si>
    <t>FPT-010-2012(OS-027-2013)</t>
  </si>
  <si>
    <t>CON-00005832</t>
  </si>
  <si>
    <t>FPT-010-2012(OS-028-2013)</t>
  </si>
  <si>
    <t>CON-00005924</t>
  </si>
  <si>
    <t>FPT-010-2012(OS-029-2013</t>
  </si>
  <si>
    <t>CON-00005938</t>
  </si>
  <si>
    <t>FPT-010-2012(OS-030-2013)</t>
  </si>
  <si>
    <t>CON-00005937</t>
  </si>
  <si>
    <t>PFPT-021-2012</t>
  </si>
  <si>
    <t>CON-00005939</t>
  </si>
  <si>
    <t>FPT-010-2012(OS-031-2013)</t>
  </si>
  <si>
    <t>CON-00006026</t>
  </si>
  <si>
    <t>FPT-010-2012(OS-032-2013)</t>
  </si>
  <si>
    <t>FNT-013-2013</t>
  </si>
  <si>
    <t>CON-00006054</t>
  </si>
  <si>
    <t>FPT-010-12(OS-033-2013)</t>
  </si>
  <si>
    <t>CON-00006102</t>
  </si>
  <si>
    <t>FPT-10-2012 (OS-034-2013)</t>
  </si>
  <si>
    <t>PFPT-211-2011</t>
  </si>
  <si>
    <t>CON-00006122</t>
  </si>
  <si>
    <t>FPT-010-12(OS-035-2013)</t>
  </si>
  <si>
    <t>CON-00006126</t>
  </si>
  <si>
    <t>FPT-010-2012 (OS-036-2013)</t>
  </si>
  <si>
    <t>CON-00006315</t>
  </si>
  <si>
    <t>FPT-010-2012(OS-037-2013)</t>
  </si>
  <si>
    <t>CON-00006279</t>
  </si>
  <si>
    <t>FPT-010/2012(OS-38-2013)</t>
  </si>
  <si>
    <t xml:space="preserve">CONTRATOS SUSCRITOS CON MARKETMEDIOS POR EL P.A FONTUR </t>
  </si>
  <si>
    <t>Juridica</t>
  </si>
  <si>
    <t>Misional</t>
  </si>
  <si>
    <t>Pagos</t>
  </si>
  <si>
    <t>Proceso de Contratación</t>
  </si>
  <si>
    <t>Fecha de Selección</t>
  </si>
  <si>
    <t xml:space="preserve">Numero de Contrato </t>
  </si>
  <si>
    <t xml:space="preserve">Fecha de Suscripcion </t>
  </si>
  <si>
    <t xml:space="preserve">Objeto </t>
  </si>
  <si>
    <t xml:space="preserve">Representante Legal Contratista  </t>
  </si>
  <si>
    <t>Representante Legal FONTUR</t>
  </si>
  <si>
    <t xml:space="preserve">Valor Total del Contrato </t>
  </si>
  <si>
    <t xml:space="preserve">Actividades a Desarrollar </t>
  </si>
  <si>
    <t>Modificaciones a Contratos</t>
  </si>
  <si>
    <t xml:space="preserve">Estado Actual </t>
  </si>
  <si>
    <t>Ubicación y Desarrollo del Contrato</t>
  </si>
  <si>
    <t>Población Objeto de Impacto</t>
  </si>
  <si>
    <t>Informes de Supervisión</t>
  </si>
  <si>
    <t>Resumen del Proyecto</t>
  </si>
  <si>
    <t>Inconsistencias o Quejas en la Ejecución del Contrato</t>
  </si>
  <si>
    <t xml:space="preserve">Pagos realizados </t>
  </si>
  <si>
    <t xml:space="preserve">Saldos por Pagar </t>
  </si>
  <si>
    <t>Saldos por menor valor ejecutado</t>
  </si>
  <si>
    <t>Observacion</t>
  </si>
  <si>
    <t>Invitación Abierta
 FPT-058-2013</t>
  </si>
  <si>
    <t>FNT-012-2014</t>
  </si>
  <si>
    <t>Realizar el diseño, montaje y desmontaje de 28 stands para la vitrina turística de ANATO 2014.</t>
  </si>
  <si>
    <t xml:space="preserve">MAURICIO PRIETO URIBE </t>
  </si>
  <si>
    <t xml:space="preserve">MARIO FEDERICO PINEDO MENDEZ </t>
  </si>
  <si>
    <t xml:space="preserve">Realizar el diseño, montaje y desmontaje de los stands, con las caracteristicas, que se indican a continuación:
N° DEPARTAMENTO ÁREA  (M2) PABELLÓN STANDS N°
1 AMAZONAS - LETICIA 70,81 4 314-316-318-320-322-323-323 A-324
2 ARAUCA 19,50 GS 11 - 14 732
3 ATLÁNTICO 54,00 GS 11 - 14 304-306-308-403-405-407
4 CALDAS 54,00 GS 11 - 14 824-826-828-923-925-927
5 CAQUETÁ 18,00 GS 11 - 14 820
6 CASANARE 18,00 GS 11 - 14 919
7 CAUCA 54,00 4 505-507-509-606-608-610
8 CESAR 18,00 4 529-530
9 CHOCÓ 42,00 4 401-402-501-502
10 CÓRDOBA 27,00 4 611-613-615
11 CUNDINAMARCA 72,00 4 203-205-207-209-304-306-308-310
12 GUAINIA 36,00 4 307-309-308 A-310 A
13 GUAVIARE 36,00 4 307 A-309 A-408-410
14 HUILA 66,00 4 625-627-629-631-632-632 A-633
15 LA GUAJIRA 30,00 4 531-531 A-532
16 MAGDALENA 90,00 GS 11 - 14 620-624-626-628-719-723-725-727
17 META 90,00 GS 11 - 14 420-424-426-428-519-523-525-527
18 NARIÑO 54,00 GS 11 - 14 603-605-607-609-611
19 NORTE DE SANTANDER 54,00 GS 11 - 14 720-724-819-823
20 PUTUMAYO 19,50 GS 11 - 14 932
21 RISARALDA 72,00 4 403-405-407-409-504-506-508-510
22 SAN ANDRÉS 108,00 GS 11 - 14 704-706-708-710-712-803-805-807-809-811 
23 SUCRE 54,00 4 523-525-527-624-626-628
24 VALLE DEL CAUCA 90,00 GS 11 - 14 520-524-526-528-619-623-625-627
25 VAUPES 36,00 4 303-305-304 A-306 A
26 VICHADA 36,00 4 303 A-305 A-404-406
27 MinCIT, FONTUR, OFICINAS MinCIT 325,50 GS 11 - 14 101-104
28 PUEBLOS PATRIMONIO 123,96 4 103-104-105-106-107-108-109-110-110A-111-204-206-208-210
2. Presentar el diseño, de los 26 stands para los Departamentos, que resalte sus  características más representativas en tanto a los aspectos culturales, turísticos y folclóricos, en su distribución física deberán incluirse espacios para funcionarios de la entidad territorial, empresarios, y bodega. Todo lo anterior debe ser aprobado por el supervisor del contrato.
3. Presentar el Diseño del stand de FONTUR - Ministerio de Comercio Industria y Turismo (stand 101 y 104), inspirada en turismo náutico, recreando los espacios de una base náutica. Dentro de su distribución deben incluirse dos espacios para bodegaje, dos salas VIP para reuniones, espacio para los cuatro productos de FONTUR: tarjeta joven, puntos de información turística, regalías e Institucional; y seis divisiones para los productos del Ministerio de Comercio Industria y Turismo: RNT y Protección al Turista, institucional, BANCOLDEX, Programa de transformación productiva (PTP) PROEXPORT e INNPULSA. Para el stand de las oficinas del Ministerio de Comercio, Industria y Turismo no requieren ayudas audiovisuales (Stand 101). Todo lo anterior debe ser aprobado por el supervisor del contrato.
4. Presentar el diseño del stand de la Red Turística de Pueblos Patrimonio basado en los “mitos y leyendas” de los 16 pueblos pertenecientes a la red que son: Barichara, Girón, Villa de Leyva, Mongui, Lorica, Jardín, Jericó, Santa Fe de Antioquia, Mompox, Playa de Belén, Salamina, Guaduas, Aguadas, Buga, Honda, Ciénaga Magdalena. Todo lo anterior debe ser aprobado por el supervisor del contrato.
5. Incluir en sus diseños los logos del MINISTERIO DE COMERCIO, INDUSTRIA Y TURISMO, FONDO NACIONAL DE TURISMO, Entidades Territoriales.
</t>
  </si>
  <si>
    <t xml:space="preserve">No tuvo modificaciones </t>
  </si>
  <si>
    <t>BOGOTÁ</t>
  </si>
  <si>
    <t>NACIONAL</t>
  </si>
  <si>
    <t>Acta de liquidación</t>
  </si>
  <si>
    <t>Promocionar a colombia y sus 32 departamentos en la vitrina turística de anato 2014 a través de la 
participación de los 32 departamentos de colombia en la vitrina turística de anato 2014</t>
  </si>
  <si>
    <t>El contratista cumplió con el objeto contractual en un 100%</t>
  </si>
  <si>
    <t xml:space="preserve">Contratación Directa </t>
  </si>
  <si>
    <t>No Aplica</t>
  </si>
  <si>
    <t>FNT-017-2014</t>
  </si>
  <si>
    <t>El CONTRATISTA se obliga con el FONDO NACIONAL DE TURISMO a prestar el servicio de producción, impresión, montaje, exposición y emisión de pauta publicitaria previa orden de publicación, impartida por el supervisor del contrato, de conformidad con lo consagrado en el cuadro de tarifas y/o descuentos, acordados entre FONTUR y EL CONTRATISTA.</t>
  </si>
  <si>
    <t xml:space="preserve">En cumplimiento del objeto descrito anteriormente, EL CONTRATISTA desarrollará las siguientes actividades:
• La Emisión e inserción de pauta publicitaria concertada con el CONTRATISTA y de acuerdo a las especificaciones y el flow descrito en las solicitudes de publicación requeridas por el supervisor del contrato, en los medios que comercializa o que llegara a comercializar el contratista durante su vigencia. 
</t>
  </si>
  <si>
    <t xml:space="preserve">Se suscribieron 4 Otrosis </t>
  </si>
  <si>
    <t>Informe Final</t>
  </si>
  <si>
    <t>Incentivar la certificacion de los prestadores de servicios turisticos en normas tecnicas sectoriales y la utilizacion de los servicios por medio de una campaña para prestadores de servicios turisticos certificados.</t>
  </si>
  <si>
    <t>El contratista cumplió con el objeto contractual.</t>
  </si>
  <si>
    <t>CONTRATO MARCO</t>
  </si>
  <si>
    <t>Invitacion Abierta
FNT-194-2014</t>
  </si>
  <si>
    <t>FPT-014-2015</t>
  </si>
  <si>
    <t>Realizar el diseño, montaje y desmontaje de stands para la participación en la vitrina turística de Anato 2015.</t>
  </si>
  <si>
    <t xml:space="preserve">ADIANA MARIA CASTRILLON BEDOYA </t>
  </si>
  <si>
    <t xml:space="preserve">2.1 Diseñar, montar y desmontar cinco (5) stands, para los siguientes departamentos: 
-Arauca: 19,5 metros cuadrados
-Caquetá: 19,5 metros cuadrados
-Casanare: 19,5 metros cuadrados
-Cesar: 18 metros cuadrados
- Putumayo: 19,5 metros cuadrados
2.2 Diseñar, montar y desmontar un (1) stand institucional del Fondo Nacional de Turismo, el Ministerio de Comercio, Industria y Turismo y la Red Turística de Pueblos Patrimonio, oficina Ministra y Viceministra; con un área total de 419,28 metros cuadrados. 
Nota 1: Los diseños finales para cada stand serán acordados entre el contratista y el supervisor  Sin embargo los requerimientos mínimos son: 
a. La propuesta de diseño, montaje y desmontaje de los 5 stands para las regiones deberá presentarse con distribución física para entidad territorial, empresarios, y bodegaje. 
b. En el caso del stand de Fontur, Ministerio de Comercio, Industria y Turismo (stand101), la propuesta de diseño deberá incluir dentro de su distribución dos espacios para bodegaje, salas VIP para reuniones, espacio para los programas de FONTUR: tarjeta joven, puntos de información turística, red turística de pueblos patrimonio e Institucional y seis divisiones para los programas del MinCIT: RNT y protección al turista, institucional, Bancoldex, Programa de transformación productiva (PTP) Procolombia e Innpulsa. Oficinas para la Ministra y Viceministra. 
Nota 2: Los logos de las entidades adscritas al MinCIT y de las entidades territoriales, serán entregados por FONTUR. 
</t>
  </si>
  <si>
    <t>Se suscribio 1 Otrosí</t>
  </si>
  <si>
    <t>Promocionar el departamento del guaviare como destino turístico nacional a través de la participación en la vitrina turística de anato 2014</t>
  </si>
  <si>
    <t>Invitación Abierta
FNT-055-2016</t>
  </si>
  <si>
    <t>FNT-186-2016</t>
  </si>
  <si>
    <t>Planear, organizar y llevar a cabo 12 ruedas de negocios “turismo negocia" en 12 destinos de colombia.</t>
  </si>
  <si>
    <t xml:space="preserve">MANUEL EDUARDO OSORIO LOZANO </t>
  </si>
  <si>
    <t xml:space="preserve">1. Realizar el diseño, producción y post producción de  la imagen del evento "TURISMO NEGOCIA", con el fin de alinearla a las imágenes diseñadas para pautar en medios impresos.
2. Realizar el diseño, producción y post producción de una pieza para pauta en medios de circulación nacional.
3. Realizar el diseño, producción y post producción de un jingle, el cual se pautara en emisoras locales de las regiones en las que se llevarán a cabo las ruedas de negocios informando sobre el evento.
4. Arrendar el área, montaje y desmontaje del evento.
5. Arrendar el área, montaje y desmontaje sala VIP
6. Contar con ayudas audiovisuales y otros materiales, para el desarrollo de la actividad.
7. Realizar la convocatoria a las Ruedas de Negocios a través de telemercadeo (mailing y telemercadeo).
8. Contar con personal especializado, para atender de manera adecuada el desarrollo de la actividad.
9. Disponer de transporte, alojamiento y alimentación de compradores.
10. Contar con el Software especializado para organizar las agendas.
11. VALOR AGREGADO.  Suministrar Un reel/video book/ demo real por cada rueda de Negocio (12 Reels), más un video book de las ruedas de negocios.
12. PLAN DE TRABAJO. EL CONTRATISTA deberá elaborar y presentar un cronograma general de trabajo. El cronograma propuesto debe contemplar todas las actividades relacionadas, las cuales serán las siguientes: Las actividades se enmarcaran en tres (3) Fases de la siguiente manera:
FASE N°1
EL CONTRATISTA realizará una capacitación a los inscritos a la rueda así: mediante una reunión a los vendedores para consolidar la información de sus empresas, para lo cual, se requiere un salón en cada ciudad donde se realice la rueda, con la siguiente dotación:
• Capacitador 
• Un salón amplio 
• Hasta 100 sillas
• Un (1) Video Beam
• Un (1) computador
• Sonido amplificado con (1) micrófono
FASE N°2
Implementación del Sistema De Gestión Para Coordinar Las Citas: Disponer de un software para la realización de cada evento. (La inscripción debe abrirse para las 12 ruedas de negocios al inicio del contrato e iniciar el Call Center para motivar la inscripción y organizaciones de las agendas).
• Crear el portal del evento orientado a acompañar a los vendedores y compradores durante todo el proceso de cada evento (diseños gráficos de la página, etc) - Este sistema deberá permitir agendar citas de forma diligente, realizar cancelaciones, reprogramación de horarios, etc.
• Brindar mantenimiento, soporte y monitoreo de los servicios ofrecidos.
• Realizar la búsqueda, mantenimiento del dominio y servicio de alojamiento.
• Contar con una persona responsable del mantenimiento o programación del sitio web como contenidos operatividad, programación y mantenimiento de la disponibilidad del sitio web.
• Permitir la impresión personalizada de citas de cada uno de los registrados.
• Ofrecer administración de contenidos de programa. 
• El sitio web debe ser escalable y contar con una solución de analítica web que proporcione información sobre el tráfico del sitio web.
Nota: El sistema deberá dar un informe in situ, de los compradores y vendedores que finalmente asistieron al evento, así como el total de citas concertadas.
12. SERVICIO DE CONTACT CENTER: Prestar el servicio nacional de contact center para las 12 Ruedas de Negocios, desarrollando lo siguiente:
• Depurar la base de datos.
• Servicio de telefonía local y nacional
• Servicio de atención y respuesta a correos electrónicos
• Envío de invitaciones por correo electrónico (Mailing) a los destinatarios que se requieran para convocar a participar en la Rueda de Negocios, según bases de datos.
• Confirmación de recepción de la invitación a la Rueda de Negocios
• Telemercadeo y confirmación de asistencia a la Rueda de Negocios y confirmación mediante el portal.
• Servicios de soporte en inscripción de participantes al evento
• Servicios de administración y descarga de datos diaria, verificando estados de los participantes.
• Contar con líneas dedicadas para la recepción de llamadas de la línea 018000 y atención al cliente.
• Confirmar, reconfirmar las empresas inscritas el día antes del evento (participantes) con el fin de cumplir con la meta de asistencia para cada evento.
13. DISPONIBILIDAD DE LOCACIONES Y ESPACIOS FÍSICOS PARA CADA EVENTO: EL CONTRATISTA deberá Disponer de las áreas necesarias en el sitio establecido para desarrollar cada evento para la realización de las 12 Ruedas de Negocios, (se realizará una visita de inspección para seleccionar locaciones para cada rueda, en acompañamiento con el Supervisor y que por lo mínimo cumplan con lo siguiente:
• Dotación para instalaciones principales de cada evento (salón principal, sala Vip, sala de proveedores  y puntos de registro): 
Salón Principal (Rueda de Negocios). EL CONTRATISTA deberá suministrar un salón amplio, iluminado, convenientemente ubicado y debidamente acondicionado para cubrir las necesidades de cada evento y que contenga lo siguiente:   
• Arrendamiento de salón con capacidad hasta para 300 personas. 
• Hasta cuarenta (40) mesas rectangulares, para cuatro (4) personas cada una en perfecto estado y acabado de la superficie. 
• Hasta cuarenta (40) tomacorrientes individuales P/T para conectar computadores portátiles en las mesas.
• Hasta ciento sesenta (160) sillas en perfecto estado.
• Hasta cuarenta (40) señalizadores de mesas, a color, a dos caras y numerados.
• Un (1) backing  
• Amplificación de sonido para el salón principal 
• Conexión inalámbrica de Internet 
• Dos (2) micrófonos inalámbricos de mano.
• Un (1) micrófono para atril
• Un (1) atril para presentador. 
• Una (1) pantallas LED de 50¨ para funcionar como cronómetro digital, con su respectivo base de piso o soporte de pared.
• Un (1) módulo de operaciones circular dotado con: 
 Una (1) impresora láser conectadas en red.
 Dos (2) computadores portátiles de alto rendimiento, conexión y acceso a Internet.
 Una resma de papel tamaño carta.
 Hasta treinta (30) pistas grabadas y masterizadas de audio Voz Off profesional con anuncios de citas o requerimientos 
 Un (1)  backing en caja de luz ubicado al respaldo del módulo de acuerdo con las medidas del salón principal
 Tres (3) sillas
Salón VIP. EL CONTRATISTA deberá suministrar una (1) sala amplia, iluminada y ubicada estratégicamente con relación al salón principal, y debidamente acondicionada para cubrir las necesidades de cada evento y que contenga las siguientes características:  
• Mesa de juntas para 6 personas con sus respectivas sillas
• Una (1) impresora multifuncional.
• Un (1) computador portátil de alto rendimiento, conexión y acceso a Internet.
Salón Proveedores: EL CONTRATISTA deberá suministrar un salón amplio e iluminado, debidamente acondicionada para cubrir las necesidades de cada evento y que contenga las siguientes características:
• Dos (2) sillas por mesa
• Diez (10) mesas rectangulares.
• Hasta veinte (20) tomacorrientes individuales P/T para conectar computadores portátiles en las mesas.
• Backing proveedores
• Conexión a internet.
Punto de registro, acreditación y nuevas citas. EL CONTRATISTA deberá suministrar un punto de registro debidamente acondicionado para cubrir las necesidades de cada evento que contenga lo siguiente:  
• Un (1) punto de registro debidamente señalizado para compradores y prensa.
• Un (1) punto de registro debidamente señalizado para vendedores. 
• Un (1) punto para gestión de nuevas citas y agendas debidamente señalizado.
Cada punto de registro estará compuesto por:
• Hasta tres computadores
• Impresora Láser
• Diseñar (el diseño debe ser aplicable para las 12 ruedas) e imprimir escarapelas para vendedores, compradores, organizadores y prensa.
• Diseñar e imprimir hasta 300 constancias (diplomas) de participación de los empresarios que asistieron al evento.
Servicios estratégicos, informáticos y personal de apoyo logístico: EL CONTRATISTA deberá disponer de los servicios estratégicos, informáticos y de apoyo logístico para la realización de las actividades relacionadas con la promoción y ejecución de cada una de las “Ruedas de Negocios Turismo Negocia”.
• Un (1) oficial general.
• Dos (2) oficiales en control de acceso.
• Dos (2) técnicos para los computadores y demás equipos. 
• Hasta diez (10) personas de apoyo logístico en general.
• Hasta cinco (5) personas de montaje y adecuación de espacios.
• Hasta cinco (5) personas de aseo y cafetería 
NOTA: el número de personas de apoyo logístico podrá variar de acuerdo a los inscritos en cada rueda y la ciudad, así mismo se debe contratar a personas de la región.
Señalización: Diseñar, elaborar, montar, desmontar y entregar la señalización para cada evento denominado “Rueda de Negocios “Turismo Negocia” Para el cumplimiento de lo antes descrito, se hace necesario las siguientes actividades:
• Diseñar la señalización y escenografía del evento Rueda de Negocios de Turismo, el diseño debe ser uno solo y debe poder adaptarse a cada espacio en las 12 ciudades. El contratista deberá presentarla renderizada ante la supervisión del contrato la adaptación a cada uno de los 12 escenarios para su respectiva aprobación. El contratista deberá tener en cuenta las normas básicas para el montaje, construcción y decoración que tenga establecidas en el lugar de realización de cada evento.
• Elaborar y realizar el montaje de la señalización y escenografía de conformidad con los modelos aprobados por parte de la supervisión del contrato y teniendo en cuenta para ello, el espacio con que se cuenta.
Publicación en un periódico: Diseñar una pieza gráfica para publicar en periódico local (página completa) y producción de una cuña de 30” para cada una de las 12 Ruedas de Negocio, para pautar:
• Publicación en periódico regional y  mínimo 20 días antes del evento.
• Pautas emisoras regionales mínimo un mes antes del evento.
Todas las piezas deben ser presentadas a nivel de anteproyecto al supervisor para la aprobación definitiva.
Impresión y material gráfico: Realizar el diseño, producción  de la imagen corporativa (logo y slogan) para el evento denominado “Rueda de Negocios, Turismo Negocia” con adaptaciones.
Servicios de transporte aéreo, terrestre, alojamiento y alimentación: Prestar y garantizar el servicio de transporte, alojamiento y alimentación, en el marco de los eventos Ruedas de Negocios “Turismo Negocia” hasta para un total de 480 empresarios (compradores).
1. Suministrar de transporte aéreo, terrestre, marítimos o fluviales para compradores hasta el lugar del evento y viceversa.
2. Suministrar el servicio de traslados aeropuerto/ hotel/aeropuerto para compradores.
3.  Realizar los traslados internos para compradores
4.  Suministrar alojamiento por dos noches y tres días para los compradores 
5.  Suministrar estación de café permanente con estación de galletas. 
6.  Suministrar alimentación compradores (almuerzo  y cena por un día), adicional a la alimentación del día del evento (almuerzo).
El transporte terrestre podrá ser en cualquier tipo de vehículo (van, buseta, taxi, bus, etc.), teniendo en cuenta la disponibilidad de transporte en cada destino.
Servicios fotográficos para cada evento: Prestar los servicios profesionales para realizar el cubrimiento fotográfico para cada evento denominado Rueda de Negocios “Turismo Negocia” Además, se hace necesario el cumplimiento de las siguientes actividades:
• Realizar el cubrimiento fotográfico de las Ruedas Nacionales de Turismo y presentarlas ante la supervisión del contrato. 
• Elaborar, seleccionar y entregar (2) dos copias del material fotográfico en formato digital o de acuerdo con los requerimientos exigidos por parte de la supervisión del contrato.
• Realizar de manera instantánea el envío de material gráfico para la actualización de redes sociales.
FASE N°3
SEGUIMIENTO: Esta actividad se desarrollará realizando las siguientes acciones
• Seguimiento a las empresas participantes en las ruedas realizadas en este proyecto. El objetivo es medir negocios concretados, generación de empleos y demás variables que indiquen impacto de las mismas. Para cumplir con lo estipulado en el siguiente punto se deberá tener en cuenta las siguientes acciones: 
Indicadores para el seguimiento:
• Medición de negocios concretados 
• Generación de empleo
• Ingresos a partir de la participación en el evento con relación directa a los contactos realizados en la Rueda de Negocios
• Ampliación de portafolio en diferentes destino.
• Que tanto fue el movimiento de turistas nacional y extranjeros por la empresa a partir de la participación en el evento.
• Se da continuidad a los contactos realizados en el evento a través de (alianzas estratégicas, contratos, etc)
• Relación /Costo beneficio
• Otros temas que sean requeridos por el supervisor 
</t>
  </si>
  <si>
    <t xml:space="preserve">Se suscribieron 2 Otrosis </t>
  </si>
  <si>
    <t>Cuatro informes
Informe Final</t>
  </si>
  <si>
    <t>Generar oportunidades de negocios para los empresarios del sector turismo nacionales a través de la realización de la Rueda de Negocios "Turismo negocia" en 12 ciudades del país.</t>
  </si>
  <si>
    <t xml:space="preserve">PAGOS REALIZADOS AL 100% DE LA EJECUCIÓN. SALDO DEL CONTRATO SUJETO A PROCESO DE LIBERACIONES </t>
  </si>
  <si>
    <t>TOTAL</t>
  </si>
  <si>
    <t xml:space="preserve">CONTRATOS SUSCRITOS CON AVIATUR POR EL P.A FONTUR </t>
  </si>
  <si>
    <t xml:space="preserve">valor Total del Contrato </t>
  </si>
  <si>
    <t>CONTRATACIÓN DIRECTA</t>
  </si>
  <si>
    <t>n/a</t>
  </si>
  <si>
    <t>FNT-050-2014</t>
  </si>
  <si>
    <t xml:space="preserve">El CONTRATISTA se obliga con FONTUR a capacitar un grupo de hasta 12 trabajadores del sector hotelero del Municipio de Mompox, en las diferentes áreas de la operación hotelera y turística, todo de conformidad con el Proyecto No. DVT-859AM – 2013. </t>
  </si>
  <si>
    <t xml:space="preserve">SAMY BESSUDO LION </t>
  </si>
  <si>
    <t>Natalia Alexandra Riveros Castillo</t>
  </si>
  <si>
    <t xml:space="preserve">Para el desarrollo de las siguientes actividades EL CONTRATISTA debera realizar las siguientes actividades: 1. Matricular a las personas indicadas por el supervisor del contrato. 2. Dictar los siguientes: - Administracio y tecnicas de cocina . (40 horas) - Mesa bar. (40 horas) - servicio al cliente. (40 horas) - Etiqueta y protocolo. (40 horas) - Guianza I (Patrimonio, cultura y preparacion de parques  turisticos. (40 horas) - Diseño y compisicion de menus/elaboracion de cartas y catering. (40 horas) - Guianza II. (40 Horas) 3. Disponer la logistica necesaria  para la ejecucion de los cursos contratados  (salones, capacitadores, ayudas audiovisuales, materiales, etc) 4. certificar la participacion de cada uno de los trabajadores  que cumplan con la asistencia al noventa porciento 90%  de las horas establecidas para cada  uno de los cuarsos  y los respectivos  requisitos de aprobacion. 5. Otorgar el incentivo economico, a cada uno de los trabajadores que cumplan con los requisitos mencionados  en el numeral anterior.  </t>
  </si>
  <si>
    <t>Se suscribieron 2 Otrosis</t>
  </si>
  <si>
    <t>Mompox - Bolivar</t>
  </si>
  <si>
    <t>Un grupo de hasta 12 trabajadores del sector hotelero del Municipio de Mompox, en las diferentes áreas de la operación hotelera y turística</t>
  </si>
  <si>
    <t>El contrato contó con 22 Informes Parciales y 1 informe Final de Supervisión.</t>
  </si>
  <si>
    <t>El proyecto consiste en capactitar en siete modulos de 40 horas cada uno, para un total de 280 horas, a un grupo de hasta 12 trabajadores del sector hotelero del Municipio de Mompox. El proyecto debe garantizar la logistica necesaria para el desarrollo de las clases, la matricula, la certificacion de los cursos y el otorgamiento de un incentivo economico a los estudiantes qu cumplan con la aprobacion de cada curso.</t>
  </si>
  <si>
    <t>El contrato no presento inconsistencias ni quejas radicadas en Fontur</t>
  </si>
  <si>
    <t>N/a</t>
  </si>
  <si>
    <t>FNT-117-2014</t>
  </si>
  <si>
    <t>LAS PARTES, de común acuerdo, con base en lo dispuesto en los arts. 2469 y siguientes del Código Civil, han decidido transigir las controversias derivadas del no pago de las facturas No. 620-023578, 620-023579, 620-023576 y 620-023577 de fecha dos (02) de diciembre de 2013, correspondientes al valor de los tiquetes aéreos de los funcionarios y/o contratistas del Ministerio de Comercio, Industria y Turismo, expedidos por AVIATUR. Que una vez las partes decidieron transigir, FONTUR pagará a AVIATUR a título de suma transaccional, el valor total correspondiente a los tiquetes aéreos adeudados, suma que asciende a TRES MILLONES DOSCIENTOS OCHENTA Y SIETE MIL CUATROCIENTOS CINCUENTA Y CUATRO PESOS M/L ($$ 3.287.454), INCLUIDO IVA, con cargo al DVT 859 AP y a la Verificación de Disponibilidad de Presupuesto No. 603 del 04 de octubre de 2013, suscrita por el Subdirector Administrativo, Financiero y de Recaudo del Fondo Nacional de Turismo.</t>
  </si>
  <si>
    <t>NORBERTO CARRASCO GORDO</t>
  </si>
  <si>
    <t>Mario Federico Pinedo Mendez</t>
  </si>
  <si>
    <t>CONTRATO TRANSACCION</t>
  </si>
  <si>
    <t>No tuvo modificaciones</t>
  </si>
  <si>
    <t>MINCIT - FONTUR</t>
  </si>
  <si>
    <t>NA</t>
  </si>
  <si>
    <t>Suministro tiquetes aéreos</t>
  </si>
  <si>
    <t>Contrato transacción</t>
  </si>
  <si>
    <t>INVITACION PRIVADA FNT-138-2014</t>
  </si>
  <si>
    <t>FNT-168-2014</t>
  </si>
  <si>
    <t>El objeto del presente contrato es la prestación de los servicios necesarios para la compra de tiquetes aéreos en el marco del programa de alta dirección hotelera en la Escuela Hotelera de Lausanne, Suiza. Todo lo anterior de conformidad con el proyecto aprobado por el Comité Directivo del Fondo Nacional de Turismo, los lineamientos generales de contratación, la propuesta presentada por EL CONTRATISTA, documentos que obligan jurídicamente al contratista y hacen parte integral del presente contrato</t>
  </si>
  <si>
    <t xml:space="preserve">El contratista, en cumplimiento del objeto descrito anteriormente, deberá desarrollar las siguientes actividades:
A. Realizar la reserva y compra de 10 tiquetes aéreos en la ruta Bogotá – Ginebra – Bogotá de conformidad con las siguientes características:
Bogotá – Ginebra (15 de agosto de 2014) vía Madrid 
Ginebra – Bogotá (24 de agosto de 2014) vía Madrid
</t>
  </si>
  <si>
    <t>Bogotá D.C.</t>
  </si>
  <si>
    <t xml:space="preserve">10 Empresarios del sector hotelero </t>
  </si>
  <si>
    <t xml:space="preserve">Informe Final de Supervisión y Alcance al Informe Final de Supervisión </t>
  </si>
  <si>
    <t>El proyecto busca desarrollar un programa de actualización para 20 empleados hoteleros que les permita conocer de manera directa los temas y tendencias actuales de la hotelería, mediante este contrato se obtuvieron 10 tiquetes para el alcance del objetivo del proyecto</t>
  </si>
  <si>
    <t>PAGOS REALIZADOS AL 100% DE LA EJECUCIÓN. SALDO DEL CONTRATO SUJETO A PROCESO DE LIBERACIONES</t>
  </si>
  <si>
    <t>INVITACION PRIVADA FNT-065-2014</t>
  </si>
  <si>
    <t>FNT-279-2014</t>
  </si>
  <si>
    <t>Prestar los servicios de operador logístico para la Promoción Turística Nacional de Popayán y el Departamento de Cauca Fase II.</t>
  </si>
  <si>
    <t xml:space="preserve">Adriana María Castrillón Bedoya </t>
  </si>
  <si>
    <t>1Para las Misiones Comerciales
CONCEPTO CANTIDAD
A. Suministrar tiquetes aéreos en las siguientes rutas:
Popayán – Bogotá – Popayán  ( 5 personas )
Popayán – Medellín – Popayán  ( 5 personas )
Popayán – Manizales – Popayán  ( 5 personas )
Popayán – Neiva – Popayán  ( 5 personas )
Los tiquetes deben ser en tarifa flexible, que permita cambios con previo aviso.  20 tiquetes aéreos 
 B. Suministrar transporte terrestre tipo van con aire acondicionado, capacidad para 5 a 10 personas,  en las siguientes rutas:
Popayán – Pereira - Armenia – Popayán  ( 5 personas )
3 recorridos
C. Contratar el servicio de alojamiento para 5 personas durante 2 noches en cada una de las siguientes ciudades: Bogotá, Cali, Medellín, Pasto, Armenia, Manizales, Neiva y 1 noche en Pereira. Hotel categoría media – superior, en habitación sencilla con baño privado.  
15 Noches para 5 personas
D. Suministrar alimentación vendedores (5 personas X 2 comidas (almuerzo/cena) en cada ciudad para un total de  22  días) 220 comidas 
E. Arrendar áreas, incluyendo ayudas audiovisuales (video beam y sonido), con capacidad para 100 personas, tipo comercial y un área adicional para el montaje y desmontaje de atractivos alusivos a la región,  en cada una de las ciudades: Medellín, Bogotá, Neiva, Pasto, Manizales, Cali, Pereira y Armenia, durante un día.  8 salones
Adicional a los ítems anteriores, estará a cargo del contratista las siguientes actividades:
F. Suministrar los tiquetes aéreos que permita el desplazamiento aéreo de los cinco (5) vendedores en cada una de las rutas citadas en el recuadro superior.
G. Suministrar los tiquetes terrestres que permita el desplazamiento de los cinco (5) vendedores en cada una de las rutas citadas en el recuadro superior.
H. Garantizar  la disponibilidad del  o los cupo(s) en la ruta(s) requerida(s).
I. Proveer atención personalizada, especialmente a los vendedores  beneficiarios de los tiquetes, informándole los horarios y demás procedimientos necesarios para su satisfactorio desplazamiento.
J. No cobrar recargos por cancelación de reservas, cuando este se realice a solicitud de la aerolínea u otra disposición legal.
K. Suministrar el servicio de custodia de equipaje de los huéspedes dentro de las instalaciones del Hotel. 
L. Admitir cambios en las reservas de habitaciones, hasta 24 horas antes al inicio del evento. 
M. Suministrar el servicio de alimentación para cada uno de los vendedores,  cinco en total. 
N. Disponer de la organización y logística relacionada con los servicios a contratar, para lo cual  dispondrá de personal suficiente, idóneo y con experiencia, para ello. 
O. Incluir en el servicio salón comercial y las ayudas audiovisuales adecuadas para la realización de las jornadas en las instalaciones del hotel. Los salones comerciales deberán tener iluminación natural y eléctrica, aire acondicionado, sillas movibles y cómodas. 
P. Para el diseño y el montaje del salón el contratista tendrá en cuenta los elementos, materiales, imágenes que  reflejen con gran realidad las riquezas naturales, culturales, sociales, económicas, y religiosas del Departamento del Cauca, el resultado deberá  ser un salón seguro, cómodo, biodiverso,   que transporte al visitante a un viaje virtual por los atractivos turísticos. 
Q. Realizar la convocatoria de los asistentes a las misiones comerciales en cada una de las ciudades, para lo cual FONTUR suministrará la base de datos correspondiente. 
R. Suministrar estación permanente de café y agua. 
S. Suministrar servicios sanitarios accesibles para el público. 
T. Suministrar servicio de parqueadero sin costo adicional para los compradores que participen en la jornada, mínimo cincuenta (50). 
U. Garantizar la asignación de por lo menos una persona idónea, con experiencia, y con capacidad de decisión, que coordine con el representante delegado, la organización de las actividades programadas, sin que ello implique costos adicionales.
2.2.2 Para el desarrollo de los viajes de familiarización el contratista deberá: 
- Realizar primer viaje de familiarización con diez (10) agencias de viajes
- Realizar segundo viaje de familiarización con diez (10) periodistas
- Realizar tercer viaje de familiarización con diez (10) blogueros.
Nota: La selección de las agencias de viajes participantes en los viajes de familiarización, estará a cargo de la empresa contratista, la cual deberá cerciorarse que las agencias seleccionadas se encuentren legalmente constituidas y al día en los aportes a la contribución parafiscal con destino al turismo. No obstante el supervisor del contrato validará y aprobará las agencias de viajes seleccionadas. De igual forma, tendrán prioridad las agencias de viajes que hayan participado como asistentes a las misiones comerciales convocadas en cada ciudad. 
Adicionalmente, se aclara que tanto los periodistas y los blogueros serán convocados y seleccionados por Fontur.
CONCEPTO CANTIDAD PARA CADA VIAJE  CANTIDAD TOTAL A CONTRATAR 
A. Suministrar tiquetes aéreos (ida y regreso), para 10 delegados, en rutas nacionales pendiente de confirmación. Tiquetes en tarifa flexible que permita cambios con previo aviso.    
10 Tiquetes aéreos    
30 Tiquetes aéreos  
B. Suministrar alimentación para 10 delegados (almuerzo y comida) durante 2 días en Popayán  40 Comidas   120 comidas
C. Suministrar alojamiento para 10 delegados durante 2 noches en Popayán. Hotel categoría media – alta, en habitación sencilla con baño privado. 20 noches 60 oches
D. Suministrar guianza especializada, servicio bilingüe dos guías en cada viaje por 2 días.   2 días 6 días
E. Suministrar transporte terrestre tipo van con capacidad entre 10 y 15 personas, durante 2 días. Algunos recorridos se realizaran a los siguientes municipios: Silvia, Balboa, Patía, San Sebastián, Puracé - Coconuco, Morales, sujetos a confirmación.  2 días 6 días</t>
  </si>
  <si>
    <t>Se suscribieron 2 Otrosí</t>
  </si>
  <si>
    <t>Bogotá, Medellín, Neiva, Pasto, Manizales, Cali, Pereira y Armenia</t>
  </si>
  <si>
    <t>Prestadores de Servicios Turísticos</t>
  </si>
  <si>
    <t>Dos informes</t>
  </si>
  <si>
    <t>PROMOCIONAR LOS ATRACTIVOS TURÍSTICOS DEL DEPARTAMENTO DEL CAUCA A NIVEL NACIONAL, QUE PERMITAN POSICIONAR NUESTROS DESTINOS E INCREMENTAR LA AFLUENCIA DE VISITANTES Y TURISTAS EN CUALQUIER ÉPOCA DEL AÑO</t>
  </si>
  <si>
    <t>COMPARACION COTIZACIONES FNTCC-036-2014</t>
  </si>
  <si>
    <t>OTFNT-195-2016</t>
  </si>
  <si>
    <t>EL CONTRATISTA se obliga con FONTUR a proveer oportunamente los aspectos logísticos necesarios para la realización del primer congreso nacional de termalismo y tercer simposio de termalismo y Spa a realizarse del 9 al 12 de noviembre en la ciudd de Santa Rosa de Cabal.</t>
  </si>
  <si>
    <t>SAMY BESSUDO LION</t>
  </si>
  <si>
    <t xml:space="preserve">Manuel Eduardo Osorio Lozano </t>
  </si>
  <si>
    <t xml:space="preserve">El contratista deberá realizar las siguientes actividades: 
</t>
  </si>
  <si>
    <t>no tuvo modificaciones</t>
  </si>
  <si>
    <t>200 prestadores de servicios turisticos asociados a turismo de bienestar y termalismo</t>
  </si>
  <si>
    <t xml:space="preserve">Informe Final de Supervisión </t>
  </si>
  <si>
    <t>El proyecto buscabá fortalecer el diseño de producto turistico de bienestar, a través de la formación a empresarios que desarrollan productos asociados a fuentes termales y spa, en el marco del primer congreso nacional de termalismo y tercer simposio de termalismo y spa a realizarse del 9 al 12 de noviembre de 2016 en la ciudad de Santa Rosa de Cabal, mediante el desarrollo del ciclo de conferencias programadas y talleres de profundizacion en temas asociados</t>
  </si>
  <si>
    <t>COMPARACION COTIZACIONES</t>
  </si>
  <si>
    <t>OTFNT-049-2018</t>
  </si>
  <si>
    <t>EL CONTRATISTA se obliga con FONTUR a desarrollar el programa de las vacaciones recreativas del grupo juvenil, de acuerdo con las condiciones relacionadas en las obligaciones específicas del contratista.</t>
  </si>
  <si>
    <t>LUIS CARLOS BONIL GOMEZ</t>
  </si>
  <si>
    <r>
      <t>En virtud del objeto,</t>
    </r>
    <r>
      <rPr>
        <b/>
        <sz val="9"/>
        <color theme="1"/>
        <rFont val="Futura Std Book"/>
        <family val="2"/>
      </rPr>
      <t xml:space="preserve"> </t>
    </r>
    <r>
      <rPr>
        <sz val="9"/>
        <color theme="1"/>
        <rFont val="Futura Std Book"/>
        <family val="2"/>
      </rPr>
      <t xml:space="preserve">El CONTRATISTA deberá suministrar alojamiento en cabañas en el Tairona en el sector Arrecifes 4 días y 3 noches con las siguientes características: </t>
    </r>
  </si>
  <si>
    <t>Ejecucion</t>
  </si>
  <si>
    <t xml:space="preserve">CONTRATOS SUSCRITOS CON UNION TEMPORAL AVIA EXPORT  AVIATUR POR EL P.A FONTUR </t>
  </si>
  <si>
    <t>Contratista</t>
  </si>
  <si>
    <t>Integrantes</t>
  </si>
  <si>
    <t>%</t>
  </si>
  <si>
    <t xml:space="preserve">INVITACION PRIVADA </t>
  </si>
  <si>
    <t>FNT-064-2014</t>
  </si>
  <si>
    <t>UNION TEMPORAL AVIA EXPORT-AVIATUR 1</t>
  </si>
  <si>
    <t>El objeto del presente contrato es la prestación de los servicios para la investigación, registro y estructuración de la ruta turística artesanal del sombrero vueltiao, que comprende los municipios del resguardo senú: tuchín- san andrés de sotavento (córdoba)- sanpues y palmitos (sucre). todo lo anterior de conformidad con el proyecto aprobado por el comité directivo del fondo nacional de turismo, los lineamientos generales de contratación, la propuesta presentada por el contratista, documentos que obligan jurídicamente al contratista y hacen parte integral del presente contrato.</t>
  </si>
  <si>
    <t xml:space="preserve">AVIA EXPORT LTDA </t>
  </si>
  <si>
    <t>SANDRA ELENA ABREU ORTIZ</t>
  </si>
  <si>
    <t xml:space="preserve">El contratista, en cumplimiento del objeto descrito anteriormente, deberá desarrollar las siguientes actividades en los municipios en donde se produce el SOMBRERO VUELTIAO: Tuchín- San Andrés de Sotavento (Córdoba)- Sanpues y Palmitos (Sucre):
A. Elaborar un cronograma de actividades y la descripción de la metodología a seguir para el cumplimento de las mismas que deberá ser aprobado por la supervisión del contrato, el cual debe dar cumplimiento a cada una de las actividades a desarrollar durante la ejecución del mismo.
B. Realizar trabajo de campo en cada uno de los 4 municipios, en donde se produce el SOMBRERO VUELTIAO, para la elaboración del diagnóstico sobre la producción, comercialización y desarrollo de la artesanía. 
C. Identificar y elaborar el inventario y registro de prestadores y operadores turísticos, así como talleres, artesanos y puntos de venta de artesanías en cada uno de los municipios en donde se produce el SOMBRERO VUELTIAO.
D. Recopilar y analizar fuentes de investigación  secundaria, para lo cual deberán solicitar apoyo a Artesanías de Colombia S.A, Ministerio de Cultura y Alcaldías Municipales para la obtención de criterios acerca de la protección, salvaguardia y desarrollo del patrimonio cultural, tanto material como inmaterial vinculado a la  artesanía y sus prácticas y representaciones culturales asociadas 
E. Realizar reuniones con los principales actores del sector turístico en los municipios, en Artesanías de Colombia, en el Ministerio de Cultura y con todas aquellas instituciones que hayan desarrollado trabajos investigativos sobre el tema en los municipios en donde se produce el SOMBRERO VUELTIAO, que puedan proporcionar información adicional para el diseño de la guía. 
F. Elaborar un (1) documento de diagnóstico de la oferta artesanal en los principales sitios turísticos en donde se produce el SOMBRERO VUELTIAO, y Organizar la información obtenida teniendo en cuenta las metodologías establecidas por ley para el inventario y registro del patrimonio cultural, las metodologías establecidas por ley para el inventario turístico y los sistemas registro establecidos por Artesanías de Colombia, 
G. Levantar un archivo fotográfico de al menos 60 fotografías por municipio, para su uso en las artes de las guía y registrar en formato audiovisual mínimo 2 prácticas culturales u oficios asociados a la elaboración de los objetos artesanales en cada municipio. 
H. Realizar una investigación histórica del valor cultural y patrimonial de la producción del Sombrero Vueltiao. 
I. Estructurar los contenidos y artes de la guía turística artesanal del SOMBRERO VUELTIAO.  
J. Realizar la impresión digital de 4000 guías turísticas artesanales con la ruta del SOMBRERO VUELTIAO. 
K. Entregar los artes finales en medio magnético para uso del Ministerio de Comercio, Industria y Turismo y del Fondo Nacional de Turismo.
L. Elaborar un documento de síntesis con las memorias del trabajo de campo, las reuniones realizadas para la elaboración del diagnóstico y referencias bibliográficas.
M. Las demás que el supervisor del contrato considere necesarias, para fortalecer los contenidos de las guías.
TERCERA. Productos a entregar.- En virtud del presente contrato EL CONTRATISTA deberá entregar los siguientes productos:
A. Cronograma de actividades y la descripción de la metodología a seguir para el cumplimento de las mismas aprobado por la supervisión del contrato, de acuerdo con el literal A.
B. Inventario y registro detallado de prestadores y operadores turísticos, así como talleres, artesanos y puntos de venta de artesanías en cada uno de los municipios en donde se produce el SOMBRERO VUELTIAO, tales como el resguardo Senú: Tuchín- San Andrés de Sotavento (Córdoba)- Sanpues y Palmitos (Sucre). 
C. Documento de diagnóstico de la oferta artesanal en los principales sitios turísticos de los municipios en donde se produce el SOMBRERO VUELTIAO. 
D. Archivo fotográfico en digital, con las referencias de los sitios, que contenga mínimo 60 fotos para cada municipio en donde se produce el SOMBRERO VUELTIAO. 
E. Archivo en medio magnético de las artes finales de cada una de las guías turísticas artesanales de cada municipio perteneciente a la Red Turística de Pueblos Patrimonio. 
F. Documento de síntesis con las memorias del trabajo de campo, las reuniones realizadas para la elaboración del diagnóstico y referencias bibliográficas. 
G. Registro de la historia y el valor patrimonial del SOMBRERO VUELTIAO.
H. Impresión digital de 4000 guías turísticas artesanales de la ruta del SOMBRERO VUELTIAO, que tengan las siguientes características:
a) Diseño y elaboración de la guía turística artesanal del  SOMBRERO VUELTIAO
b) Tamaño: Abierto 49.9 cms. x 22 cms. Cerrado 16.5 cms. x 22 cms. 
c) Papel esmaltado Galerie de 150 grs. 
d) Cara principal: portada, fotografías, información y directorios. 
e) Cara posterior: mapa de zonas urbanas con rutas y convenciones. 
f) Full color (4 x 4). 
g) Cantidad: 4.000 ejemplares en bolsas plásticas 
</t>
  </si>
  <si>
    <t>Se suscribio 1 Otrosi</t>
  </si>
  <si>
    <t>TUCHÍN - SAN ANDRÉS DE SOTAVENTO (CÓRDOBA) - SANPUES Y PALMITAS (SUCRE) PERTENECIENTES AL RESGUARDO SENÚ.</t>
  </si>
  <si>
    <t>Prestadores de servicios turisticos y comunidad en general de los municipios de  TUCHÍN - SAN ANDRÉS DE SOTAVENTO (CÓRDOBA) - SANPUES Y PALMITAS (SUCRE) PERTENECIENTES AL RESGUARDO SENÚ.</t>
  </si>
  <si>
    <t>Informe 1, Informe Final de Supervisión y alcance al Informe Final de Supervisión</t>
  </si>
  <si>
    <t xml:space="preserve">Investigación, registro y estructuración de la ruta turística artesanal del SOMBRERO VUELTIAO, que comprende los municipios del resguardo Senú: Tuchín- San Andrés de Sotavento (Córdoba)- Sanpues y Palmitos (Sucre). </t>
  </si>
  <si>
    <t xml:space="preserve">No se presentaron inconsistencias o quejas en la ejecución de este contrato </t>
  </si>
  <si>
    <t>AVIATUR S.A</t>
  </si>
  <si>
    <t>INVITACION ABIERTA FNT-041-2014</t>
  </si>
  <si>
    <t>FNT-083-2014</t>
  </si>
  <si>
    <t>UNIÓN TEMPORAL TURISMO SOSTENIBLE 25</t>
  </si>
  <si>
    <t>El contratista se obliga con fontur a realizar la consultoría para diseñar y promocionar el producto turístico sostenible y sustentable para el municipio de pasto.</t>
  </si>
  <si>
    <t xml:space="preserve">Alcance al objeto. Para el desarrollo del presente contrato EL CONTRATISTA deberá 
1. Identificar los bienes y servicios de interés turístico, con los que cuenta el municipio de Pasto tanto en la parte urbana como en cada uno de sus 17 corregimientos, en un documento con registro fotográfico que soporte dicha identificación.
2. Entregar el diseño conceptual del producto turístico, donde se establecerá un capítulo para demostrar la sostenibilidad ambiental, sociocultural y económica de la región. 
3. Contratar  un experto en elaboración de productos turísticos que haga parte del equipo de la empresa asesora. 
4. Diseñar dos paquetes turísticos (novedosos, pertinentes y rentables), de acuerdo a las tendencias del CittaSlow, basado en las oportunidades que este genera, respondiendo a las necesidades y motivaciones de la demanda, y considerando  los servicios, la accesibilidad de los lugares a analizar mediante la presentación de imagen de marca, logotipo y slogan de los productos,  diseño de las piezas publicitarias, la página web, las campañas de mercadeo y la de comunicaciones.
5. Realizar un sondeo con 10 operadores internacionales y presentar los resultados correspondientes, atendiendo sugerencias que puedan mejorar la oferta.
6. Poner en marcha el producto con estrategias que le permitan al visitante tener alternativas y una comunicación realista para visitar el área propuesta, basado en una estructuración de un plan de mercadeo y promoción.
7. Socializar y trabajar conjuntamente con la comunidad cada objetivo y acción  que se vaya a ejecutar.
8. Involucrar a todos los sectores vinculados en el presente proyecto, para estos propósitos deberá diseñar formatos que permitan la recolección de la información en las jornadas de trabajo propuestas.
9. Recolectar  información y realizar talleres para la presentación a los medios de comunicación de todas las acciones que se ejecuten relacionadas con el producto turístico de Pasto. Esta actividad a través de un  equipo multidisciplinario 
10. Presentar a líderes comunales y autoridades el producto turístico y sus dos opciones, así como las campañas y todas sus piezas. 
11. Acompañar  y asesorar al equipo de la Subsecretaría de Turismo de Pasto en la  creación del clúster de Pasto y sus corregimientos.
2.1 Productos Entregables: En desarrollo del presente contrato el CONTRATISTA deberá entregar  al supervisor del contrato los siguientes productos:
1. cronograma de trabajo del destino turístico de Pasto.
2. Un documento  con registro fotográfico que soporte la identificación de los bienes  y servicios (tangibles e intangibles) con los que cuenta el Municipio de Pasto.
3. Dos productos turísticos que incluyan los recorridos, servicios, oferta. Además de la presentación de la imagen de marca, logotipo y slogan de los productos, diseño de las piezas publicitarias, la página web, las campañas de mercadeo y la de comunicaciones.
</t>
  </si>
  <si>
    <t>San Juan de Pasto - Nariño</t>
  </si>
  <si>
    <t>Prestadores de servicios turisticos y comunidad en general del municipio de Pasto - Nariño</t>
  </si>
  <si>
    <t>Informe 1, Informe 2, Alcance al Informe 2 e Informe Final de Supervisión</t>
  </si>
  <si>
    <t>Estructuración del Producto Turistico de Pasto</t>
  </si>
  <si>
    <t>AVIA EXPORT LTDA CI</t>
  </si>
  <si>
    <t>MAYATUR S.A.S</t>
  </si>
  <si>
    <t>INVITACION PRIVADA FNT-062-2014</t>
  </si>
  <si>
    <t>FNT-307-2014</t>
  </si>
  <si>
    <t>UNION TEMPORAL AVIAEXPORT AVIATUR 2</t>
  </si>
  <si>
    <t>Diseñar el producto turístico cultural y patrimonial de tierradentro</t>
  </si>
  <si>
    <t>AVIAEXPORT</t>
  </si>
  <si>
    <t xml:space="preserve">ALCANCE DEL OBJETO Y ACTIVIDADES ESPECÍFICAS.  
2.1 ALCANCE AL OBJETO. En desarrollo del objeto  el contratista deberá:
1) Suministrar Transporte Terrestre. Hasta por valor de Un millón doscientos mil pesos ($1.200.000 pesos M/CTE)
2) Suministrar Transporte Aéreo. Hasta por valor de diez millones de pesos ($10.000.000 M/CTE) 
3) Elaborar un cronograma para dar cumplimiento a todas las actividades a desarrollar durante la ejecución del trabajo, y la descripción de la metodología a seguir para el cumplimiento de las mismas.
4) Actualizar los inventarios turísticos de atractivos y facilidades de los municipios que conforman la zona de estudio, para lo cual el MINCIT y las autoridades locales proporcionarán los archivos respectivos.
5)  Realizar recomendaciones para la sostenibilidad ambiental y sociocultural del producto turístico, para lo cual se deberán analizar los sitios de interés turístico (patrimonio natural y cultural).
6) Estudiar la problemática y diseñar lineamientos generales y especiales basados en buenas prácticas y experiencia de campo, prestando especial atención a los lineamientos trazados conjuntamente con la comunidad.
7) Analizar la demanda que visita la zona a través de gestores y comercializadores, para lo cual se propone realizar 2 sesiones de grupo (investigación de mercado exploratoria), una en la zona de estudio y otra en Popayán o Cali)
8) Analizar la información de mercados existentes en el país y la región suroccidental.
9) Realizar al menos 4 talleres, que cuenten con la participación del sector público, privado y líderes comunitarios, en los municipios turísticos de Inzá y Páez.
10) Elaborar el diagnóstico, diseño y recomendaciones de costeo participativo de los productos turísticos, culturales y naturales.
11) Elaborar un portafolio de hasta cuatro (4) productos especializados y recomendación de  una (1) ruta  a partir de Popayán, como consecuencia de la combinación de escenarios y experiencias.
12) Socializar el documento final con los actores públicos, privados y líderes comunitarios.
TERCERA. PRODUCTOS ENTREGABLES:
En desarrollo del objeto  el contratista deberá entregar:
1) Elaborar un cronograma para dar cumplimiento a todas las actividades a desarrollar durante la ejecución del contrato, y la descripción de la metodología a seguir para el cumplimiento de las mismas.
2) Documento de actualización de los inventarios turísticos de atractivos y facilidades de los municipios que conforman la zona de estudio.
3) Documento Diagnóstico y el diseño de los productos turísticos culturales y naturales.
4) Documento Portafolio (Hasta cuatro productos especializados y Una Ruta partir de Popayán)
5)  Documento de Diseño de Producto Turístico Cultural y Patrimonial de Tierradentro (Consolidación de la información, elaboración de guía del producto turístico, plan de acción y recomendaciones, con un capítulo de sostenibilidad ambiental, sociocultural y económica del producto turístico)
</t>
  </si>
  <si>
    <t>Tierradentro - Cauca</t>
  </si>
  <si>
    <t>Prestadores de servicios turisticos y comunidad en general del municipio de Tierradentro - Cauca</t>
  </si>
  <si>
    <t>Informe 1, Informe 2, Alcance al Informe 2, Informe Final</t>
  </si>
  <si>
    <t>Estructuración del Producto Turistico Cultural de Tierradentro</t>
  </si>
  <si>
    <t>En el diagnostico previo al inicio de la ejecución se identifico por parte de Fontur y el contratista, otros proyectos que se ejecutarian con actividades similares por lo que fue necesario realizar una coordinacion con los proponentes de estos proyectos dentro de los que se encontraban la Gobernacion de Cauca, Ovop y Sistema General de Regalias</t>
  </si>
  <si>
    <t>CONTRATACION DIRECTA</t>
  </si>
  <si>
    <t>N/A</t>
  </si>
  <si>
    <t>FNT-040-2015</t>
  </si>
  <si>
    <t>UNION TEMPORAL AVIA EXPORT- AVIATUR-UNIVERSIDAD COOPERATIVA DE COLOMBIA 4</t>
  </si>
  <si>
    <t>El contratista se obliga para con el fondo nacional de turismo – fontur, a prestar de forma autónoma e independiente sus servicios profesionales para apoyar los procesos de valoración económica, análisis financiero, banca de inversión y estructuración de los procesos para la administración y venta de los bienes que administra fontur por conducto de la gerencia de bienes.</t>
  </si>
  <si>
    <t>AVIA EXPORT LTDA C.I</t>
  </si>
  <si>
    <t>SINDY LORENA MURCIA FLOREZ</t>
  </si>
  <si>
    <t xml:space="preserve">El contratista, en cumplimiento del objeto descrito anteriormente, deberá desarrollar las siguientes actividades:
ALCANCE
A. Desarrollar un programa de capacitación para emprender y gestionar los procesos de desarrollo turístico para los indígenas relacionados con el proyecto Tambo Wassi, del Cabildo inga de Santiago – Putumayo e indígenas de la etnia – Zenu de Sampués- Sucre.
B. Entregar una propuesta de trabajo para el programa de capacitación, teniendo en cuenta que este debe desarrollarse para 160 horas en cada comunidad y  los contenidos  deben estar enfocados hacia: 
o Nociones de turismo. 
o Aspectos necesarios para el desarrollo del turismo comunitario.
o Planificación del turismo desde una comunidad étnica. 
o Desarrollo empresarial- Emprendimiento Turístico.
o Formalización y Economía Solidaria. 
o Creación de productos y servicios turísticos con comunidades étnicas.
o Prestación de servicios turísticos y atención al turista, en el TAMBO WASSI y en la Ruta Turística Artesanal en el Municipio de Sampués. 
o Comercialización de productos y destinos turísticos
C. Elaborar un cronograma, para dar cumplimiento a todas las actividades a desarrollar durante la ejecución del trabajo, y la descripción de la metodología (utilización de materiales) a seguir para el cumplimento de las mismas.
D. Impartir la capacitación, con los contenidos aprobados por la supervisión del contrato,  de 160 horas en el Cabildo Inga de Santiago – Putumayo (TAMBO WASSI)y en el municipio de Sampues- Sucre, con los indígenas de la etnia Zenu. 
E.   Coordinar la logística para el desarrollo  del Programa de Capacitación y Sensibilización: ayudas audiovisuales, refrigerios para las comunidades y traslados del equipo consultor, en el Cabildo Inga de Santiago-Putumayo y en el municipio de Sanpues- Sucre. 
F.   Coordinar con el Cabildo Inga de Santiago, en Putumayo y el Resguardo Zenú, el lugar y horarios para el Programa de capacitación.  
G. El número de personas a capacitar será acordado entre el contratista y el supervisor del contrato, lo anterior de acuerdo a las condiciones establecidas por los cabildos indígenas. 
PRODUCTOS A ENTREGAR
A. Elaborar y entregar un registro de los asistentes a las capacitaciones.
B. Entregar la propuesta metodológica en donde se explique el programa de capacitación.
C. Entregar el cronograma de trabajo.
D. Informe final de ejecución con resultados y recomendaciones.
</t>
  </si>
  <si>
    <t>CABILDO INGA DEL MUNICIPIO DE SANTIAGO (TAMBO WASSI) EN PUTUMAYO E INDÍGENAS DEL RESGUARDO ZENU, DEL MUNICIPIO DE SAMPUÉS - SUCRE</t>
  </si>
  <si>
    <t>Comunidades indigenas de territorios con potencial turistico de CABILDO INGA DEL MUNICIPIO DE SANTIAGO (TAMBO WASSI) EN PUTUMAYO E INDÍGENAS DEL RESGUARDO ZENU, DEL MUNICIPIO DE SAMPUÉS - SUCRE</t>
  </si>
  <si>
    <t>Informe 1, Alcance al Informe 1, Informe 2 e Informe Final de Supervisión</t>
  </si>
  <si>
    <t>Desarrollar un Programa de capacitación relacionado con la prestación de servicios Turísticos</t>
  </si>
  <si>
    <t xml:space="preserve">UNIVERSIDAD COOPERATIVA DE COLOMBIA </t>
  </si>
  <si>
    <t>INVITACION PRIVADA FNT-006-2015</t>
  </si>
  <si>
    <t>FNT-081-2015</t>
  </si>
  <si>
    <t>UNION TEMPORAL AVIATUR AVIAEXPORT -6</t>
  </si>
  <si>
    <t>Contratar los servicios de consultoría para la elaboración del plan de desarrollo turístico del chocó, para un período de cuatro (4) años, atendiendo la necesidad de fortalecer la visión estratégica para el departamento del chocó que refleje los objetivos y aspiraciones del territorio y establezca programas y proyectos que potencien su vocación turística.</t>
  </si>
  <si>
    <t>SANDRA ABREU ORTIZ</t>
  </si>
  <si>
    <t>Se siscribieron 2 Otrosi</t>
  </si>
  <si>
    <t>Quibdo - Chocó</t>
  </si>
  <si>
    <t>Prestadores de servicios turisticos y comunidad en general del departamento de Chocó</t>
  </si>
  <si>
    <t>Informe 1, Informe 2,  Informe 3,  Informe 4,  Informe 5 e Informe Final de Supervisión</t>
  </si>
  <si>
    <t>Elaboración del plan de desarrollo turistico de Chocó para un periodo de cuatro años, atendiendo la necesidad de fortalecer la visión estratégica para el Departamento que refleje los objetivos y aspiraciones del territorio y establezca programas y proyectos que potencien su vocación turística.</t>
  </si>
  <si>
    <t xml:space="preserve">Se recibio solictud de suspension por un periodo de un mes por parte del municipio de Acandi ya que el Consejo de Cocomanorte necesitaba realizar la consulta interna para permitir el ingreso de los contratistas al territorio. Por solicitud de la Gobernacion se cambio el municipio Jurado por Ismina. </t>
  </si>
  <si>
    <t>INVITACION PRIVADA FNT-037-2016</t>
  </si>
  <si>
    <t>FNT-147-2016</t>
  </si>
  <si>
    <t>UNION TEMPORAL AVIATUR-AVIA EXPORT- UNIVERSIDAD COOPERATIVA DE COLOMBIA 8</t>
  </si>
  <si>
    <t xml:space="preserve">Prestar servicios de capacitación a las posadas nativas de san andrés, providencia y santa catalina. </t>
  </si>
  <si>
    <t xml:space="preserve">En cumplimiento del objeto, el contratista deberá desarrollar las siguientes actividades:
2.1 Entregar una propuesta de trabajo para el programa de capacitación, teniendo en cuenta que este debe desarrollarse para 128 horas, en San Andrés, Providencia y Santa Catalina y los contenidos deben estar enfocados hacia:
TEMAS Horas
Economía solidaria y planes de
negocio
 20
Introducción al turismo y cultura general 20
Turismo comunitario y sostenible 20
Sistemas contables para las Posadas
Nativas.
 20
Servicio al cliente para las Posadas
Nativas.
 16
Normas Técnicas Sectoriales en
sostenibilidad de las Posadas Nativas
 16
Estrategias de promoción y
comercialización para las Posadas
Nativas
 16
1) Elaborar un cronograma para dar cumplimiento a todas las actividades a desarrollar durante la ejecución del trabajo, presentar una metodología para el cumplimiento de las mismas, hasta para 66 alumnos. Para el presente contrato se establece como índice de deserción aceptado hasta  un 40%.
2) Desarrollar el Programa integral de formación y capacitación dirigido a hasta a 66 personas de la comunidad vinculadas a las Posadas Nativas de San Andrés, Providencia y Santa Catalina. 
3) Coordinar y proveer los servicios y la logística para el desarrollo de la capacitación (auditorio o espacio académico, ayudas audiovisuales, traslados del equipo docente en los lugares destinados para tal fin.)
4) Proporcionar los docentes para las capacitaciones de acuerdo a las características metodológicas y temáticas del programa de capacitación y conforme al equipo de trabajo propuesto.
5) Entregar certificación por asistente.
6) Realizar un taller de intercambio experiencial en Jamaica para 10 personas  
7) Proporcionar la logística, traslados aéreos, traslados internos, alojamiento, alimentación para 10 personas por 5 días 4 noches, salones con ayudas audiovisuales y refrigerios, y demás servicios para la realización del taller de intercambio experiencial en Jamaica, previamente aprobado por el comité de seguimiento del contrato.
8) La convocatoria la llevará a cabo el contratista con el apoyo del comité de seguimiento (supervisor del contrato y un delegado de la Dirección de Calidad y Desarrollo Sostenible del Ministerio de Comercio, Industria y Turismo), teniendo en cuenta la información y los contactos contenidos en el estudio de caracterización de las posadas turísticas entregado por la Dirección de Análisis Sectorial y Promoción.
2.2 Productos Entregables
• Registro de asistencia de los participantes a las sesiones de capacitación.
• Propuesta metodológica, en donde se explique el programa de capacitación.
• Cronograma de trabajo.
• Informe final de ejecución con soportes, resultados y recomendaciones.
• Listados de asistencia.
• Registro fotográfico.
• Certificados de capacitación. 
</t>
  </si>
  <si>
    <t xml:space="preserve"> San Andrés, Providencia y Santa Catalina - Isla de San Andres</t>
  </si>
  <si>
    <t>Prestadores de servicios turisticos de las posadas nativas y comunidad en general del departamento de San Andres</t>
  </si>
  <si>
    <t>Informe 1, Informe 2,  Informe 3, Alcance al Informe 3 e Informe Final de Supervisión</t>
  </si>
  <si>
    <t xml:space="preserve">Capacitación a las posadas nativas de San Andrés, Providencia y Santa Catalina en los temas de </t>
  </si>
  <si>
    <t>INVITACION PRIVADA FNT-057-2016</t>
  </si>
  <si>
    <t>FNT-188-2016</t>
  </si>
  <si>
    <t>UNION TEMPORAL AVIATUR – AVIA EXPORT No.12</t>
  </si>
  <si>
    <t>Diseñar el producto turístico religioso santuario santa laura montoya.</t>
  </si>
  <si>
    <t xml:space="preserve">En cumplimiento del objeto, el contratista deberá desarrollar las siguientes actividades:
2.1. Obligaciones Específicas del Contratista
1) Elaborar el diagnóstico del destino turístico Medellín y Jericó, para lo cual deberá:
a) Actualizar los inventarios turísticos de atractivos y facilidades de los municipios que conforman la zona de estudio, para lo cual  el Comité de Seguimiento del contrato (Un representante del MinCIT y el supervisor) y  las autoridades locales proporcionarán los archivos respectivos.
b) Analizar el mercado turístico, que contenga: a. Análisis de la demanda, b. Análisis de la oferta turística.  Para esto se debe convocar a todos los actores involucrados en el sector turismo.
c) Analizar el contexto económico, social y político del destino.
2) Realizar la conceptualización del Producto Turístico, para lo cual deberá:
a) Realizar dos (2) talleres con la comunidad para Identificar los productos turísticos potenciales.  Uno en Medellín y otro en Jericó.
b) Evaluar los productos turísticos propuestos en los dos (2) talleres realizados y generar un documento de conceptualización del producto y su planteamiento.
3) Diseñar el Producto Turístico religioso santuario santa Laura Montoya. para lo cual deberá:
a) Describir detalladamente el producto turístico priorizado, que contenga al menos cuatro (4) subproductos.
b) Definir y elaborar mapeo de los elementos que conforman el producto turístico.  
c) Evaluar las condiciones actuales del producto turístico y la sostenibilidad ambiental y socio cultural
d) Determinar las necesidades de intervención pública y privada e identificar las fuentes de financiación para los proyectos de intervención para la implementación de los productos.
e) Diseñar y graficar el producto turístico, identificando en él los atractivos turísticos relevantes además del componente cultural.
4) Desarrollar el Plan de Acción para la implementación del producto turístico, para lo cual deberá:
a) Realizar las convocatorias, y conformar un comité local para la gestión y desarrollo del producto turístico generando un plan de acción con responsables y cronograma de implementación.
b) Socializar el producto turístico definitivo con gestores y público objetivo.
c) Realizar la convocatoria, consolidar y validar el plan de trabajo con representantes del ente territorial, miembros del comité conformado, (Mincit y FONTUR).
5) Mantener durante la ejecución del contrato EL PERSONAL MÍNIMO REQUERIDO, FONTUR por cada profesional o técnico propuesto que no cumpla con los mínimos requeridos o que no esté laborando, descontará a manera de sanción de los pagos pendientes la suma de cinco (5) salarios mínimos diarios legales vigentes (SMDLV) por cada día calendario que no se tenga el PERSONAL MINIMO REQUERIDO, previo requerimiento que sobre el particular efectúe el Supervisor. Realizados máximo tres (3) requerimientos a EL CONTRATISTA el Supervisor solicitará a FONTUR el inicio de un proceso de incumplimiento parcial o total del contrato.
2.2. OBLIGACIONES PREVIAS A LA SUSCRIPCIÓN DEL ACTA DE INICIO: Dentro de los cinco (5) días siguientes a la suscripción del contrato,  el contratista deberá: A. Presentar, la garantía de cumplimiento en los términos previstos en el contrato, para aprobación de la supervisión. B. Presentar, las hojas de vida con los soportes, del personal mínimo requerido evaluados en los términos de la invitación privada FNT-057-2016, por Fontur, para la ejecución del contrato. En el evento en que se presenten cambios en el PERSONAL MÍNIMO, durante la ejecución del contrato, el CONTRATISTA deberá presentar las hojas de vida de remplazo para la aprobación del supervisor, las cuales deberán cumplir las mismas o superiores condiciones, a las requeridas en los términos de la invitación privada FNT-057-2016.
2.3. Productos Entregables: En cumplimiento del Objeto el contratista deberá entregar los siguientes productos:
Cuatro (4) copias impresas de los documentos diseñados, graficados y editados y cuatro (4) copias en medio magnético (con archivo fotográfico y video cuando haya lugar) de cada uno de los siguientes entregables:
• Entregable 1: Documento de Análisis que integre: 
a) Un (1) documento diagnóstico de Medellín y Jericó: accesibilidad, atractivos, actividades, servicios directamente relacionados con la actividad turística, Servicios básicos de acuerdo con las fichas metodológicas del MinCIT, que serán entregadas en la primera reunión entre el contratista y el supervisor del contrato, las cuales hacen parte integral del presente contrato.  
b) Un (1) documento diagnóstico del mercado que contenga: A. Análisis de la demanda (demanda actual y demanda potencial).   La comparación entre mercados demandantes y flujos turísticos, identificando en los perfiles las cualidades, atributos y exigencias de los principales consumidores, tomando en consideración las cifras de arribo y movimientos internos de visitantes extranjeros y nacionales. B. Análisis de la oferta turística (recursos y atractivos turísticos, planta turística, infraestructura turística, servicios básicos, actividades turísticas y proveedores turísticos locales) C. Análisis de las inversiones públicas y privadas (identificar los proyectos de inversión general relevantes en la zona, diferenciándolos de aquellos relacionados al turismo.  Posteriormente, dentro de este último grupo, reconocer los que son públicos y privados). D. Análisis de la competencia (precios de la competencia, tráfico de clientes, tipología y perfil de clientes, reputación y satisfacción de la clientela, sistema de venta y distribución, dimensión y aspecto del producto, horarios, antigüedad, diferenciales en la prestación del servicio, proveedores con los que trabaja, capacidad económica.) E. Análisis de elementos en los que se diferencia el producto Santuario Madre Laura: elementos diferenciadores que permitan ser competitivos en el mercado.
c) Un (1) documento diagnóstico del contexto económico, social y político que contenga: análisis de la población: estructura demográfica, componente y expresión cultural, tendencias de la población por edad, educación e ingresos, Roles de hombres y mujeres en la sociedad, población vinculada a la actividad turística, mapa de actores del destino
(es decir, disposición y articulación de los diferentes actores y grupos de interés), Fenómenos climáticos.
d) Un (1) análisis DOFA basado en el resultado de los diagnósticos anteriores.
• Entregable 2: Talleres y documento de la conceptualización que integre: 
a) Dos (2) Talleres con la comunidad, uno (1) en Medellín y uno (1) en Jericó, que cuente con la participación del sector público, privado y líderes comunitarios, de los municipios en mención, para presentar las posibilidades para el desarrollo del producto turístico y evaluar cada una de las opciones.
b) Un (1) documento de conceptualización del producto que contenga el planteamiento de la temática principal del producto turístico. 
• Entregable 3: Documento del Diseño de Producto que integre:
a) Un (1) documento descriptivo sobre la identidad del producto, resaltando los atributos y características tangibles e intangibles que son susceptibles de valoración por el público objetivo identificado.  El resultado debe describir la propuesta conceptual del producto turístico en función de la temática: religioso, Santuario Santa Laura Montoya.
b) Realizar una identificación y mapeo de los actores y elementos que intervienen y conforman el producto: Recursos turísticos, atractivos turísticos, planta turística, infraestructura, recurso humano (artesanos, músicos, guías, entre otros) y actividades complementarias. 
c) Un (1) documento diagnostico que identifique las necesidades y mejoras a implementar, que contenga una evaluación de la sostenibilidad ambiental y sociocultural para lo cual se deberán analizar los sitios de interés turístico y el patrimonio natural y cultural.  Evaluar el nivel de alistamiento de los actores locales que forman parte del producto (gestores del recurso turístico, instituciones públicas y privadas y empresarios turísticos.  
d) Una (1) evaluación in situ de los elementos que conforman el producto turístico para corroborar su disponibilidad para consumo, nivel de calidad, estado de conservación de los componentes de la oferta y las inversiones necesarias para la puesta en valor.
e) Un (1) Taller de validación con intermediarios y consumidores. 
f) Un (1) documento con la determinación de las necesidades de intervención pública y privada como propuesta de mejoramiento e identificación de las fuentes de financiación para los proyectos propuestos. 
g) Un (1) gráfico del producto turístico con todos sus componentes evaluados y valorizados.  Y delimitación de la ruta turística.
• Entregable 4: Documento Implementación y socialización que integre: 
a) Un (1) listado con nombres de integrantes del comité.  Coordinación de la creación del comité de seguimiento para la gestión y el desarrollo, sus integrantes deben ser actores públicos y privados que se encuentren ubicados en el ámbito del territorio donde se desarrolla el producto turístico.
b) Un (1) documento de gestión, plan de trabajo, con el objetivo de establecer la puesta en marcha del producto turístico priorizado.
c) Generar un (1) cronograma de seguimiento y plan de acción con responsables y tiempos.
d) Un (1) evento de socialización del producto turístico definitivo.
</t>
  </si>
  <si>
    <t>Jerico - Antioquia</t>
  </si>
  <si>
    <t>Prestadores de servicios turisticos y comunidad en general del municipio de Jericó Antioquia</t>
  </si>
  <si>
    <t>Informe 1 e Informe Final de Supervisión</t>
  </si>
  <si>
    <t>Diseñar el producto turístico religioso santuario Santa Laura Montoya</t>
  </si>
  <si>
    <t>INVITACION PRIVADA FNT-059-2016</t>
  </si>
  <si>
    <t xml:space="preserve"> FNT-202-2016</t>
  </si>
  <si>
    <t xml:space="preserve"> 09/11/2016</t>
  </si>
  <si>
    <t>UNION TEMPORAL AVIATUR – AVIA EXPORT No.13</t>
  </si>
  <si>
    <t>Implementar un esquema de formación integral, dirigida a comerciantes y cocineros de las plazas de mercado de los municipios de villa de leyva, gachantivá, sutamarchan y sachica, orientando a fortalecer el desempeño empresarial y la prestación de servicios turísticos, convirtiendo a estas plazas de mercado en un escenario de oferta turística para la ciudad.</t>
  </si>
  <si>
    <t xml:space="preserve">El contratista en cumplimiento del presente contrato deberá realizar las siguientes actividades: 
2.1.1 La convocatoria se llevará a cabo conjuntamente entre el contratista el Comité de Seguimiento conformado por un delegado de la Dirección de Calidad y Desarrollo Sostenible del Ministerio de Comercio, Industria y Turismo y el supervisor del contrato.
2.1.2 Impartir un proceso de capacitación de 180 horas dirigido a hasta 180 comerciantes y hasta 80 cocineros de las Plazas de mercado de los Municipios de Villa de Leyva, Gachantivá, Sutamarchán y Sáchica, teniendo en cuenta que los contenidos deben estar enfocados hacia el fortalecimiento de sus competencias técnicas, sociales y empresariales. Tres (3) componentes que responden a los diagnósticos y necesidades identificadas, los cuales se enuncian a continuación. Cada componente tendrá una intensidad horaria de 60 horas: 
a) Fortalecimiento empresarial a los comerciantes y cocineros. Que contemple los siguientes temas: contabilidad y finanzas, manejo de inventarios, comercialización de productos, buenas prácticas de manipulación y conservación de alimentos, salubridad y aspectos ambientales (manejo de residuos sólidos y líquidos, etc.), servicio al cliente, técnicas de comunicación, montajes, creatividad y exposición de productos. 
b) Fortalecimiento de la cultura turística a los comerciantes y cocineros, como estrategia de sostenibilidad. Que contemple los siguientes temas: Introducción al turismo y cultura general, mejoramiento de la oferta turística, fortalecimiento de la cadena productiva en los destinos, Calidad y sostenibilidad. Para los cocineros se impartirán talleres de: Fortalecimiento de la gastronomía de la región, innovación y diversificación de la oferta gastronómica. 
c) Gestión para la competitividad Turística. Reconocerles a estos lugares su valor patrimonial y su potencial como polo de desarrollo para el turismo nacional e internacional, con miras a la creación de paquetes y productos.  Promover el reconocimiento hacia el valor de la cocina tradicional de las plazas de mercado, en aras de la construcción de productos turísticos gastronómicos.
2.1.3 Asesorar a los comerciantes y cocineros de las Plazas de mercado,  para la elaboración e implementación de los planes de mejoramiento empresarial para la sostenibilidad de las Plaza:
Este proyecto beneficiará a 80 cocineros y 180 comerciantes que laboran actualmente en las plazas de mercado de los Municipios de: Villa de Leyva, Gachantivá, Sutamarchán y Sáchica, hasta 260 planes de mejoramiento.
</t>
  </si>
  <si>
    <t>Villa de Leyva, Gachantivá, Sutamarchan y Sachica - Boyacá</t>
  </si>
  <si>
    <t xml:space="preserve">Prestadores de servicios turisticos de las plazas de mercado y comunidad en general de los municipios de Villa de Leyva, Gachantivá, Sutamarchan y Sachica - Boyacá </t>
  </si>
  <si>
    <t>Informe Final de Supervisión</t>
  </si>
  <si>
    <t>Implementar un esquema de formación integral, dirigida a comerciantes y cocineros de las plazas de mercado de los municipios de Villa de Leyva, Gachantivá, Sutamarchan y Sachica, orientando a fortalecer el desempeño empresarial y la prestación de servicios turísticos, convirtiendo a estas plazas de mercado en un escenario de oferta turística para la ciudad.</t>
  </si>
  <si>
    <t xml:space="preserve">El contrato no fue ejecutado por que no se logro convocar el numero minimo de participantes para el desarollo de las actividades. </t>
  </si>
  <si>
    <t>INVITACION PRIVADA FNT-042-2017</t>
  </si>
  <si>
    <t>FNT-142-2017</t>
  </si>
  <si>
    <t>UNION TEMPORAL TURISMO NATURALEZ ANTIOQUIA 18</t>
  </si>
  <si>
    <t xml:space="preserve">Diseñar el producto turístico de naturaleza y cultura para 40 municipios de antioquia, teniendo en cuenta las estrategias de los corredores turísticos, de manera que se pongan en valor las dinámicas y vocaciones regionales para proyectar el departamento como un  destino competitivo, sostenible e innovador “
</t>
  </si>
  <si>
    <t xml:space="preserve">En desarrollo del objeto contractual, el contratista deberá entregar a la supervisión del contrato los siguientes productos: 
Cuatro (4) copias impresas de los documentos diseñados, graficados y editados y Cuatro (4) copias en medio magnético (con archivo fotográfico y video cuando haya lugar) de cada uno de los siguientes entregables:
2.2.1 Entregable 1: Documento de Diagnóstico que integre: 
I. Un (1) documento diagnóstico del territorio: accesibilidad, atractivos, actividades, servicios directamente relacionados con la actividad turística, Servicios básicos de acuerdo con las fichas metodológicas del Ministerio de Comercio, Industria y Turismo, y/o aquellas aportadas por FONTUR.
II. Un (1) Documento diagnóstico del mercado que contenga: A. Análisis de la demanda actual (La comparación entre mercados demandantes y flujos turísticos, identificando en los perfiles las cualidades, atributos y exigencias de los principales consumidores, tomando en consideración las cifras de arribo y movimientos internos de visitantes extranjeros y nacionales; y la demanda potencial enfocada a la temática: Eventos y Convenciones.  B. Análisis de la oferta turística (Recursos y Atractivos turísticos, planta turística, infraestructura turística, servicios básicos, actividades turísticas y proveedores turísticos locales). C. Análisis de las competencias endógenas y exógenas del territorio con vocación turística del destino, a partir de la aplicación del instrumento prospectivo “Árbol de Competencias.”
2.2.2 Entregable 2: Documento del Diseño de Producto que integre:
I. Catorce (14) Talleres (Dos por segmento identificado) con las comunidades, que cuente con la participación del sector público, privado y líderes comunitarios, en los municipios priorizados para proponer  la estructura de los productos turísticos y evaluar cada una de las opciones.        
II. Un (1) documento descriptivo por cada uno de los segmentos identificados, resaltando los atributos y características tangibles e intangibles por subproducto Ecoturismo, Turismo de aventura y Turismo rural, y municipio, que sean susceptibles de valoración por el público objetivo identificado.
III. Realizar una identificación y mapeo de los elementos que intervienen y conforman los segmentos identificados: Recursos turísticos, atractivos turísticos, planta turística, infraestructura y actividades complementarias.
IV. Un (1) documento diagnóstico que identifique las necesidades y mejoras a implementar, que contenga una evaluación de la sostenibilidad ambiental y sociocultural para lo cual se deberán analizar los sitios de interés turístico (patrimonio natural y cultural).  Evaluar el nivel de alistamiento de los actores locales que forman parte del producto (gestores del recurso turístico, instituciones públicas y privadas y empresarios turísticos) por subproducto Ecoturismo, Turismo de aventura y Turismo rural, y municipio.
V. Siete (7) taller de validación con intermediarios y Operadores de Turismo Receptivo de Medellín y Antioquia.
VI. Un (1) documento con la determinación de las necesidades de intervención pública y privada como propuesta de mejoramiento e identificación de las fuentes de financiación para los proyectos propuestos.
VII. Siete (7) gráficos del producto turístico, uno por segmento identificado, con todos sus componentes evaluados y valorizados.
VIII. Un (1) diseño en digital del brochure del Diseño de Producto elaborado, y 2100 ejemplares impresos.
2.2.3 Entregable 3: Documento del Plan de Acción del Producto que integre:
i. Un (1) listado con nombres de integrantes del comité.  Coordinación de la creación del comité de seguimiento para la gestión y el desarrollo, sus integrantes deben ser actores público y privados que se encuentren ubicados en el ámbito del territorio donde se desarrolla el producto turístico.
ii. Un (1) documento de gestión,  plan de trabajo, con el objetivo de establecer la puesta en marcha del  producto turístico priorizado.
iii. Generar un (1) cronograma de seguimiento y plan de acción con responsables y tiempos.
iv. Dos (2) eventos de socialización del producto turístico definitivo en la Región, uno (1) en Medellín y uno (1) en la subregión priorizada por la Gobernación de Antioquía.
2.3 OBLIGACIONES PREVIAS A LA SUSCRIPCIÓN DEL ACTA DE INICIO: 
Dentro de los cinco (5) días siguientes a la suscripción del contrato,  el contratista deberá: A. Presentar, la garantía de cumplimiento en los términos previstos en el contrato, para aprobación de la supervisión. B. Presentar, las hojas de vida con los soportes, del EQUIPO DE TRABAJO requerido por Fontur, para la ejecución del contrato. En el evento en que se presenten cambios en el EQUIPO DE TRABAJO, durante la ejecución del contrato, el CONTRATISTA deberá presentar las hojas de vida de remplazo para la aprobación del supervisor, las cuales deberán cumplir las mismas o superiores condiciones, a las requeridas en el presente contrato
</t>
  </si>
  <si>
    <t>Área metropolitana (Medellín, Caldas, Envigado, Barbosa, Bello, Sabaneta) Estos municipios pertenecen a la subregión del área metropolitana. El desarrollo y las iniciativas turísticas son logradas por medio del trabajo y coordinación cn los municipios del sur y norte del valle de Aburra. 
• Urabá: Arboletes, San Juan de Urabá, Necoclí (Playas pescador y turista) Turbo, Apartado, Chigorodó, San Pedro de Urabá. Estos municipios pertenecen a la subregión del litoral y las playas del departamento. Esta subregión hace parte de las 4 regiones priorizadas por el Gobierno nacional para el programa de Turismo, Paz y Convivencia; en especial el municipio de Arboletes cuanta con el sistema de SOS que tiene como finalidad la prevención y gestión de los riesgos, en especial los que están relacionados con el turismo. 
• Suroeste: Támesis, Jericó, Jardín, Fredonia, Titiribí, Andes, Venecia. Estos municipios pertenecen a la subregión del suroeste que se caracteriza por el turismo cafetero, los municipios de Jardín y Jericó hacen parte de la Red de Pueblos Patrimonio liderada por el MinCit. 
• Oriente: San Carlos, San Luis, Cocorná, La Ceja, Guatapé, El Carmen de Viboral, Guarne, Marinilla, El Peñón, El Retiro, Rionegro, San Rafael. Estos municipios pertenecen a la subregión oriente y hacen parte de la ruta denominada Embalses y Cultura 
• Norte: Donmatías, Santa Rosa, San Pedro de los Milagros, Carolina del Príncipe. Estos municipios pertenecen a la subregión del norte, donde su gran potencial es el agroturismo, naturaleza y bienestar. 
• Occidente: Frontino, San Jerónimo, Santa Fe de Antioquia, Liborina. Estos municipios pertenecen a la subregión del occidente, donde su gran potencial es la cultura.</t>
  </si>
  <si>
    <t>Prestadores de servicios turisticos y comunidad en general de 40 municipios de Antioquia</t>
  </si>
  <si>
    <t>Informe 1, Informe 2,  Informe 3</t>
  </si>
  <si>
    <t>Diseñar el producto turístico de naturaleza y cultura para 40 municipios de Antioquia, teniendo en cuenta las estrategias de los corredores turísticos, de manera que se pongan en valor las dinámicas y vocaciones regionales para proyectar el departamento como un destino competitivo, sostenible e innovador</t>
  </si>
  <si>
    <t>FNTC-200-2017</t>
  </si>
  <si>
    <t>UNION TEMPORAL CORREDORES TURISTICOS 24</t>
  </si>
  <si>
    <t>Ejecutar  las actividades necesarias para la realización del  primer diplomado de gestión gerencial, operacional y comercial para restaurantes del Paisaje Cultural Cafetero</t>
  </si>
  <si>
    <t xml:space="preserve">MAURICIO ROJAS PEREZ </t>
  </si>
  <si>
    <t xml:space="preserve">En cumplimiento del objeto contractual, el contratista deberá desarrollar las siguientes actividades:
a. Coordinar una reunión con el comité de seguimiento del contrato, con el propósito de aprobar el cronograma preliminar y coordinar la ejecución de las actividades. 
b. Conformar 12 equipos de trabajo, uno por cada corredor turístico, quienes serán los encargados de hacer el levantamiento y actualización de inventario de recursos y atractivos turísticos, de acuerdo con la metodología estipulada por el Ministerio de Comercio, Industria y Turismo. 
c. Convocar en los destinos a la autoridad departamental y autoridades locales a una jornada de socialización del proceso y diseño concertado en el cronograma, trabajando sobre la versión preliminar. 
d. Ajustar el cronograma preliminar de actividades si es necesario en el destino. 
e. Realizar trabajos mancomunados con la empresa que tendrá a cargo la elaboración de la plataforma web, que permitirá el almacenamiento de la información recolectada dentro del proceso de actualización del inventario. 
f. Digitalizar la información recolectada de campo, de acuerdo con requerimientos exigidos por el comité de seguimiento del contrato para el levantamiento de atractivos turísticos.  
g. Coordinar una reunión mensual de forma virtual o presencial con el comité de seguimiento del contrato, con el propósito de subsanar las posibles dificultades, conocer avances y el estado de ejecución del proyecto de los cuales deberá entregarse el correspondiente informe mensual.  
h. Coordinar una reunión de cierre con la supervisión del contrato para presentar el informe final. 
i. Coordinar la logística del director, coordinadores y demás del equipo de trabajo. 
j. Asumir todos los gastos de viaje, desplazamientos, viáticos y manutención de todo el personal en la ciudad donde se prestarán los servicios. 
2.2 ENTREGABLES: En desarrollo del objeto contractual, el contratista deberá entregar a la supervisión del contrato los siguientes productos: 
a. Entregar listas de asistencia e informe o acta sobre la reunión inicial con la supervisión del contrato. 
b. Entregar los formatos diligenciados de cada uno de los recursos y atractivos turísticos actualizados con sus respectivos soportes, de todos los municipios que conforman los doce corredores turísticos. 
c. Entregar la información digitalizada en la plataforma que se creara para el manejo de la información de recursos y atractivos turísticos.  
d. Entregar listas de asistencia e informe o acta sobre la jornada de socialización del proceso y diseño concertado del cronograma con los actores pertinentes. 
e. Entregar listas de asistencia e informe o acta sobre la jornada de presentación y ajuste del cronograma a los actores pertinentes en el acompañamiento del proceso. 
f. Entregar listas de asistencia e informe o acta sobre la reunión mensual realizada de forma virtual o presencial con el supervisor del contrato, donde se subsanaron posibles dificultades y se realizaron los avances y el estado de ejecución del proyecto. 
g. Entregar listas de asistencia de la reunión final con la supervisión del contrato. 
2.3  OBLIGACIONES PREVIAS A LA SUSCRIPCIÓN DEL ACTA DE INICIO: 
Dentro de los cinco (5) días siguientes a la suscripción del contrato, EL CONTRATISTA deberá: A. Presentar, la garantía de cumplimiento en los términos previstos en el contrato, para aprobación de la supervisión. B. Presentar, las hojas de vida con los soportes, del EQUIPO DE TRABAJO requerido por FONTUR, para la ejecución del contrato. 
En el evento en que se presenten cambios en el EQUIPO DE TRABAJO, durante la ejecución del contrato, el CONTRATISTA deberá presentar las hojas de vida de remplazo para la aprobación del supervisor, las cuales deberán cumplir las mismas o superiores condiciones, a las requeridas en el presente contrato
</t>
  </si>
  <si>
    <t>Municipios que integran los doce corredores turisticos de Colombia</t>
  </si>
  <si>
    <t>Prestadores de servicios turisticos y comunidad en general de los municipios que integran los doce corredores turisticos de Colombia</t>
  </si>
  <si>
    <t>No presenta informes. Fecha de inicio el 1 de agosto de 2018.</t>
  </si>
  <si>
    <t>Diseñar e implementar un módulo a la plataforma de corredores turísticos, que permitan el registro cualificado de atractivos y recursos turísticos de los municipios que hacen parte de los 12 corredores, por medio de la contratación del recurso humano local que corresponda a cada uno de los corredores para su actualización</t>
  </si>
  <si>
    <t>AVIATUR S.A.</t>
  </si>
  <si>
    <t>MAYATUR SAS</t>
  </si>
  <si>
    <t>INVITACION PRIVADA FNTIP-077-2017</t>
  </si>
  <si>
    <t>FNTC-238-2017</t>
  </si>
  <si>
    <t>UNIÓN TEMPORAL FORMACIÓN INICIATIVAS DE BASE COMUNITARIAS No 31. (Cristobal)</t>
  </si>
  <si>
    <t>Capacitar en servicio al cliente a personal vinculado al sector turismo a nivel nacional, en aras de, fortalecer sus competencias laborales y mejorar el servicio ofrecido a los turistas y visitantes</t>
  </si>
  <si>
    <t xml:space="preserve">En cumplimiento del objeto contractual, el contratista deberá desarrollar las siguientes actividades:
2.1.1. Realizar un proceso de formación general para todas las comunidades en el cual se brinde una conceptualización general a los participantes sobre turismo (teoría básica como: dinámicas, oportunidades, tipologías, servicios de calidad, planificación y organización del turismo comunitario). 
2.1.2. Realizar los módulos de profundización según las necesidades indicadas por las comunidades seleccionadas:
CORREDOR PROYECTO Y/O INICIATIVA UBICACIÓN TEMAS A CAPACITAR
Sea Flower Ecoturismo en el Parque Regional de Manglares Old Point  San Andrés 1. Plan de negocios; 
2. Diseño de producto turístico; 
3. Elaboración de rutas turísticas; 
4. Plan de comercialización.
Sea Flower Ruta turística Seaflower, Old Providence &amp; Ketleena Islands Providencia 1. Plan de comercialización
Sea Flower Fortalecimiento integral para taxistas Providencia 1. Plan de negocios; 
2. Diseño de producto turístico; 
3. Elaboración de rutas turísticas; 
4. Plan de comercialización.
Caribe Palenque Rincón de Africa Mahates, Bolívar 1. Plan de negocios; 
2. Diseño de producto turístico; 
3. Elaboración de rutas turísticas; 
4. Plan de comercialización.
Caribe Artesanías Pueblo Bello Pueblo Bello, Cesar 1. Plan de negocios; 
2. Diseño de producto turístico; 
3. Elaboración de rutas turísticas; 
4. Plan de comercialización.
Caribe Mujeres campesinas caficultoras Urumita, La Guajira 1. Plan de negocios; 
2. Diseño de producto turístico; 
3. Elaboración de rutas turísticas; 
4. Plan de comercialización.
Caribe Colibrí Trochilinas de mi Sierra Santa Marta, Magdalena 1. Plan de negocios; 
2. Diseño de producto turístico; 
3. Elaboración de rutas turísticas; 
4. Plan de comercialización.
Caribe Artesanos unidos por limites Luruaco, Atlántico Plan de negocios y elaboración de rutas turísticas
Caribe Memorias de un territorio compartido con las aves Riohacha, La Guajira 1. Plan de negocios; 
2. Diseño de producto turístico; 
3. Elaboración de rutas turísticas; 
4. Plan de comercialización.
Caribe Fortalecimiento de sector gastronómico tradicional Kogui en el territorio de turismo, paz Camino Teyuna Santa Marta, Magdalena 1. Plan de negocios; 
2. Diseño de producto turístico; 
3. Elaboración de rutas turísticas; 
4. Plan de comercialización.
Caribe Fortalecimiento de la ruta Aviturismo del Caribe, Turismo y Paz Santa Marta, Magdalena Plan de negocios 
Caribe Arte y Tejido Juan de Acosta, Atlántico 1. Plan de negocios; 
2. Diseño de producto turístico; 
3. Elaboración de rutas turísticas; 
4. Plan de comercialización.
Caribe  Viva Atlántico Galapa, Atlántico 1. Plan de negocios; 
2. Diseño de producto turístico; 
3. Elaboración de rutas turísticas; 
4. Plan de comercialización.
Golfo de Morrosquillo y la Sabana Mejoramiento del servicio turístico del corregimiento de Rincón del Mar San Onofre-Sucre 1. Plan de negocios; 
2. Diseño de producto turístico; 
3. Elaboración de rutas turísticas; 
4. Plan de comercialización.
Golfo de Morrosquillo y la Sabana Ruta Cultural: la Vagabunda Pasión de la Bacanidad Santa Cruz de Lorica, Córdoba 1. Plan de negocios; 
2. Diseño de producto turístico; 
3. Elaboración de rutas turísticas; 
4. Plan de comercialización.
Golfo de Morrosquillo y la Sabana Fortalecimiento del turismo comunitario en la población de Caño Grande San Bernardo del Viento, Córdoba 1. Plan de negocios; 
2. Diseño de producto turístico; 
3. Elaboración de rutas turísticas; 
4. Plan de comercialización.
Antioquia-Chocó Desarrollo competitivo del turismo de naturaleza en las familias indígenas Zenúes del corregimiento de Caribia Necoclí, Antioquia 1. Plan de negocios; 
2. Diseño de producto turístico; 
3. Elaboración de rutas turísticas; 
4. Plan de comercialización.
Antioquia-Chocó Vuelos de Esperanza Acandí, Chocó 1. Plan de negocios; 
2. Diseño de producto turístico; 
3. Elaboración de rutas turísticas; 
4. Plan de comercialización.
Pacífico Plan de comercialización para la Etnoaldea Turística KIPHARA TE de la comunidad Indígena de Boca de Jagua Nuquí, Chocó 1. Plan de comercialización
2.1.3. De igual forma, para cada iniciativa y/o proyecto el desarrollo del programa de capacitación incluye apoyo logístico y personal, diseño e impresión de material POP, transporte terrestre, fluvial y aéreo, hospedaje, honorarios, alimentos, bebidas y locaciones y/o espacios físicos para el desarrollo de las actividades. 
2.1.4. La información de contacto de cada una de las iniciativas y/o proyectos seleccionados será proporcionada por el Ministerio de Comercio, Industria y Turismo
2.2. PRODUCTOS A ENTREGAR
2.2.1. Entregar el diseño de un currículo del programa de capacitación, metodología, plan de trabajo y cronograma de trabajo, de acuerdo con las necesidades descritas en el cuadro anterior.
2.2.2. Entregar las propuestas de plan de negocios, diseño de producto turístico para la iniciativa comunitaria, elaboración de rutas turísticas ofertadas por la comunidad y plan de comercialización de la empresa de turismo comunitario (según las necesidades indicadas por las comunidades seleccionadas). 
</t>
  </si>
  <si>
    <t>Municipios que integran los corredores Sea Flower, Caribe, Golfo de Morrosquillo, Antioquia - Chocó y Pacífico</t>
  </si>
  <si>
    <t>base comunitarias seleccionadas de los corredores Sea Flower, Caribe, Golfo de Morrosquillo, Antioquia - Chocó y Pacífico</t>
  </si>
  <si>
    <t>Informe 1, Informe 2</t>
  </si>
  <si>
    <t>Realizar programas de formación y capacitación de máximo 60 horas a 19 proyectos y/o iniciativas de base comunitarias seleccionadas de los corredores Sea Flower, Caribe, Golfo de Morrosquillo, Antioquia - Chocó y Pacífico de acuerdo con las necesidades indicadas en el momento de su postulación</t>
  </si>
  <si>
    <t>INVITACION ABIERTA FNTIA-070-2017</t>
  </si>
  <si>
    <t>FNTC-239-2017</t>
  </si>
  <si>
    <t xml:space="preserve">UNION TEMPORAL TURISMO SOSTENIBLE No 28 </t>
  </si>
  <si>
    <t xml:space="preserve">En cumplimiento del objeto, el contratista deberá realizar las siguientes actividades:
2.1.1 Conformación de grupos: el contratista será el encargado de conformar los grupos para la realización de las clases, basado en la disponibilidad de tiempo de los miembros de cada grupo. La anterior actividad, se desarrollará con base en la convocatoria e inscripción adelantada por la Dirección de Calidad y Desarrollo Sostenible del Turismo del Ministerio de Comercio, Industria y Turismo, con el apoyo de FONTUR, será la encargada de realizar el registro e inscripción de los beneficiarios del programa
2.1.2 Ciclo de capacitación presencial en servicio al cliente con una intensidad horaria de 8 horas por día, para un total de 16 horas y 16 temáticas, para cada grupo. 
2.1.3 Cada instructor está en capacidad de atender 75 beneficiarios, en grupos de 25, las 40 ciudades descritas.
2.1.4 Proporcionar los aspectos logísticos necesarios para la logística del viaje de los capacitadores a los 40 destinos previsto (incluye: alojamiento, transporte, logística en sitio).
 2.2 Obligaciones previas a la suscripción del acta de inicio: Dentro de los cinco (5) días siguientes a la suscripción del contrato, el contratista deberá: 
a) Presentar la garantía de cumplimiento en los términos previstos en el contrato, para su aprobación. 
b) Presentar las hojas de vida con los soportes del EQUIPO DE TRABAJO requerido por FONTUR para la ejecución del contrato. En el evento en que se presenten cambios en el EQUIPO DE TRABAJO, durante la ejecución del contrato, el CONTRATISTA deberá presentar las hojas de vida de remplazo para la aprobación del supervisor, las cuales deberán cumplir las mismas o superiores condiciones, a las requeridas en el presente contrato.
2.3 Obligaciones Generales del Contratista: En cumplimiento del objeto contractual, el contratista se obliga cumplir las siguientes obligaciones generales:
1. Cumplir con el objeto del contrato de acuerdo con los términos descritos en las cláusulas de objeto y obligaciones específicas. 
2. Emplear los logos y realizar las menciones del FONDO NACIONAL DE TURISMO y del MINISTERIO DE COMERCIO, INDUSTRIA Y TURISMO dentro de todos los productos que resulten de la ejecución del contrato, 
3. Atender las indicaciones y orientaciones expuestas por la supervisión, en cuanto a la ejecución del mismo; 
4. Garantizar la oportuna, eficaz y eficiente prestación del servicio contratado y responder por su calidad. 
5. Mantener en forma permanente, altos niveles de eficiencia técnica y profesional para atender sus obligaciones, garantizando los criterios de idoneidad y experiencia;
6. Velar por la custodia de los documentos físicos y/o magnéticos que le sean entregados por la supervisión o que elabore en ejecución del presente documento; y devolverlos a la terminación de la actividad contratada; 
7. Informar por escrito a la supervisión, con mínimo quince (15) días hábiles de anticipación, cualquier evento o situación que pueda afectar la normal ejecución del contrato; 
8. Presentar al supervisor un informe final que contenga cada una de las actividades desarrolladas en ejecución del contrato;  
9. Obrar con diligencia en los asuntos a ella encomendados; 
10. Manejar con el debido respeto y confidencialidad la información a la que tenga acceso en desarrollo de sus actividades o con ocasión del presente contrato;
11. Ofrecer bienes y/o servicios que protejan y conserven la diversidad e integridad del medio ambiente y los recursos naturales renovables; 
12. Presentar al Supervisor del contrato dentro de los cinco (5) días siguientes a la terminación del mismo, informe final de actividades respecto de la evolución del objeto contractual y sus alcances; 
13. Atender las indicaciones y orientaciones expuestas por el supervisor del contrato en cuanto a la ejecución del mismo 
14. Mantener y garantizar la afiliación al Sistema de Seguridad Social en Salud y Pensión, y estar al día en el pago de parafiscales, en caso de estar obligado por las leyes vigentes;  
15. Todas las demás que se desprendan de la naturaleza de este contrato, necesarias para su cumplimiento.
TERCERA. Derechos de autor, propiedad intelectual. Las partes entienden y aceptan que todas las obras protegidas por el derecho de autor que sean creadas en ejecución del presente Contrato, de conformidad con lo descrito en la cláusula segunda, numeral “2.1Obligaciones Específicas de EL CONTRATISTA”, a saber, los diseños, producciones diagramaciones, producciones y ediciones audiovisuales, obras literarias (artículos, guiones, crónicas, contenidos editoriales), material audiovisual y fotográfico en bruto, fotografías, desarrollos y programas de software, piezas publicitarias y fotografías, son obras por encargo, de conformidad con lo previsto en el artículo 20 de la Ley 23 de 1982. Por lo tanto, en virtud del Contrato, EL CONTRATISTA cederá a favor de FONTUR la totalidad de los derechos patrimoniales de autor sobre las mencionadas obras, sin remuneración adicional a la pactada en el presente Contrato, para todos los países del mundo, y por el término de la protección de dichas obras. 
EL CONTRATISTA se obliga a obtener de terceros, personas naturales, que participen en las actividades necesarias para la ejecución del presente Contrato, las cesiones, autorizaciones y releases necesarios para asegurar la cesión a FONTUR de cualquier derecho intelectual que le pueda corresponder sobre las obras producidas o creadas que resulten de la ejecución del presente Contrato. 
 Las obras científicas, artísticas y literarias (entre estas los programas informáticos o software), así como los signos distintivos, patentes y diseños industriales que hayan sido creados con anterioridad por parte de EL CONTRATISTA, serán de su exclusiva titularidad. Las obras científicas, artísticas, y literarias, así como los signos distintivos y nuevas creaciones que hayan sido diseñados o creados por FONTUR, y que sean expuestos con ocasión de este contrato, serán de su exclusiva titularidad. En consecuencia, ninguna de las partes podrá reproducir, comunicar, alterar, y en general usar  las obras y creaciones protegidas por derechos de Propiedad Intelectual o Industrial de la otra, por fuera de los términos del contrato, sin previa autorización.
</t>
  </si>
  <si>
    <t>Nacional</t>
  </si>
  <si>
    <t>Prestadores de servicios turisticos y la cadena de valor del sector a nivel nacional</t>
  </si>
  <si>
    <t>POLITECNICO GRANCOLOMBIANO</t>
  </si>
  <si>
    <t>INVITACION PRIVADA FNTIP-011-2018</t>
  </si>
  <si>
    <t>FNTC-029-2018</t>
  </si>
  <si>
    <t>UNION TEMPORAL PROVINCIA SUGAMUXI N° 37</t>
  </si>
  <si>
    <t>Diseñar el producto turístico de la provincia de sugamuxi</t>
  </si>
  <si>
    <t xml:space="preserve">En cumplimiento del objeto contractual, el contratista deberá desarrollar las siguientes actividades:
2.1.1 Constituir un comité gestor local con los principales actores de la región. 
2.1.2 Determinar la metodología a desarrollar en el proyecto y cronograma de actividades. 
2.1.3 Realizar una reunión inicial con el Comité de Seguimiento, conformado por el Ministerio de comercio, industria y turismo, Fontur y la supervisión del contrato, en la que se analice la actividad desarrollada en el numeral 2.1.2 
• Comité de seguimiento: Ministerio de comercio, industria y turismo, supervisión y Fontur. 
2.1.4 Socializar la metodología a desarrollar en el proyecto y el cronograma de actividades concertados en el Comité de Seguimiento con el comité gestor primario local
2.1.5 Elaborar el diagnóstico del destino turístico que contenga:
a) La actualización de los inventarios de atractivos, accesibilidad, actividades disponibles y servicios directamente relacionados con la actividad turística. Así como de servicios básicos disponibles, todo ello de acuerdo con las fichas metodológicas del MinCit y FONTUR, de los municipios que conforman la zona.
b) El contratista podrá hacer uso de fuentes de información secundaria a requerir al MinCit y las autoridades locales de la zona de estudio, y todas las demás que considere necesaria siempre y cuando estas sean consideradas confiables.  
c) Aplicación de 50 encuestas a turistas que se encuentren en la Provincia, distribuidas en los diferentes municipios y análisis de resultados.
d) Aplicación de 50 encuestas en Bogotá a posibles turistas interesados en visitar la Provincia y análisis de resultados.
e) Análisis el mercado turístico y de las inversiones, que contenga: 
- Análisis de la demanda actual: Comparación entre mercados demandantes y flujos turísticos, identificando en los perfiles las cualidades y atributos y exigencias de los principales consumidores, tomando en consideración las cifras de arribo y movimientos internos de visitantes extranjeros y nacionales; y la demanda potencial.  
- Análisis de la oferta turística: Recursos y atractivos turísticos, planta turística servicios básicos, actividades turísticas y proveedores turísticos locales.
- Análisis de la vocación turística del territorio.
- Análisis de las inversiones públicas y privadas
f) Analizar el contexto económico, social, político y ambiental del destino que contenga: análisis de la población: estructura demográfica, componente y expresión cultural, tendencias de la población por edad, educación e ingresos, roles de hombres y mujeres en la sociedad, población vinculada a la actividad turística, mapa de actores del destino (es decir, roles y articulación de los diferentes actores y grupos de interés) y fenómenos climáticos.
2.1.6 Estructurar y diseñar el Producto Turístico para la Provincia de Sugamuxi, ponerlo en valor y generar un clúster:
a) Describir detalladamente el producto turístico priorizado, que contenga al menos dos (2) subproductos. 
a) Definir y elaborar mapeo de los elementos que conforman el producto turístico.
b) Un (1) taller de paquetización con los empresarios del turismo y un documento con los precios establecidos para el portafolio de productos turísticos.
c) Evaluar las condiciones actuales del producto turístico y la sostenibilidad ambiental y socio cultural.
d) Validar la propuesta inicial con proveedores, intermediarios y consumidores de los municipios que componen el producto turístico, a través de 2 talleres en total: un taller en Sogamoso, donde se pueda lograr la participación de actores de la cadena de valor turística, objeto del presente diseño de producto y un taller con los operadores turísticos o intermediarios en una ciudad de Colombia identificada como la que más turistas emite a Sogamoso.
e) Generar un documento de conceptualización del producto que contenga el planteamiento de la temática principal del producto turístico, a partir de la evaluación de los productos turísticos propuestos en los talleres realizados.
f) Determinar las necesidades de intervención pública y privada e identificar las fuentes de financiación para los proyectos de intervención para la implementación de los productos.
g) Diseñar y graficar el producto turístico, identificando en el los atractivos turísticos relevantes además del componente cultural.
2.1.7 Desarrollar el Plan de Acción para la implementación del producto turístico.
a) Realizar dos (2) talleres de participación con la comunidad y crear las estrategias para la implementación del producto turístico. 
b) Realizar las convocatorias, y conformar un comité local para la gestión y desarrollo del producto turístico generando un plan de acción con responsables y cronograma de implementación.
c) Socializar el producto turístico definitivo con gestores y público objetivo (en 2 municipios estratégicos).
d) Realizar la convocatoria, consolidar y validar el plan de trabajo con representantes del ente territorial, miembros del comité conformado, MinCit y FONTUR.
Nota 1: Para cada una de las obligaciones el contratista deberá entregar evidencia de su desarrollo, tales como actas, informes, evidencia fotográfica, listas de asistencia, entre otros. 
2.2 ENTREGABLES: En desarrollo del objeto contractual, el contratista deberá entregar los siguientes productos: 
Entregable 1: Un (01) documento diagnóstico de la zona, de conformidad con el numeral 1.4.3.5 de las obligaciones específicas de contratista.  
Entregable 2: Un (01) documento de estructuración y diseño de producto turístico, de conformidad con el numeral 1.4.3.6. De las obligaciones específicas del contratista.
Entregable 3: Un (01) documento plan de acción para la implementación del producto turístico de conformidad con el numeral 1.4.3.7. 
Nota: Para cada uno de los entregables finales el contratista deberá entregar a Fontur tres (3) copias impresas a color de los documentos, graficado y editados; así como tres (3) copias en medio magnético (con archivo fotográfico y video cuando haya lugar). 
2.3 OBLIGACIONES PREVIAS A LA SUSCRIPCIÓN DEL ACTA DE INICIO: Dentro de los cinco (5) días siguientes a la suscripción del contrato,  el contratista deberá: A. Presentar, la garantía de cumplimiento en los términos previstos en el contrato, para aprobación de la supervisión. B. Presentar, las hojas de vida con los soportes, del personal mínimo requerido y evaluados en los términos de la Invitación Abierta No. 054 -2016  por Fontur, para la ejecución del contrato. En el evento en que se presenten cambios en el PERSONAL MÍNIMO, durante la ejecución del contrato, el CONTRATISTA deberá presentar las hojas de vida de remplazo para la aprobación del supervisor, las cuales deberán cumplir las mismas o superiores condiciones, a las requeridas en los términos de la invitación privada No. FNTIP-011-2018.
</t>
  </si>
  <si>
    <t>Sogamoso, Aquitonia, Cuitiva, Mongua, Monguí, Pajarito, Firavitoba, Iza - Boyaca</t>
  </si>
  <si>
    <t>Prestadores de servicios turisticos y comunidad en general de los municipios de Sogamoso, Aquitonia, Cuitiva, Mongua, Monguí, Pajarito, Firavitoba, Iza - Boyaca</t>
  </si>
  <si>
    <t>No presenta informes. Fecha de inicio el 1 de junio de 2018.</t>
  </si>
  <si>
    <t>Diseñar el producto turistico de la provincia de SUGAMUXI</t>
  </si>
  <si>
    <t>INVITACION PRIVADA FNTIP-016-2018</t>
  </si>
  <si>
    <t>FNTC-046-2018</t>
  </si>
  <si>
    <t>UNION TEMPORAL PLAN DE DESARROLLO TURISTICO BARRANCABERMEJA N° 38</t>
  </si>
  <si>
    <t>Elaborar el plan de desarrollo turístico del municipio de barrancabermeja al año 2027.</t>
  </si>
  <si>
    <t xml:space="preserve">En cumplimiento del objeto, el contratista deberá realizar las siguientes actividades:
1. Constituir un comité gestor local, con los principales actores de la región. 
2. Determinar la metodología a desarrollar en el proyecto y cronograma de actividades. 
3. Realizar una reunión inicial con el Comité de Seguimiento, en la que se socialice la actividad desarrollada en el numeral 2.
4. Socializar la metodología a desarrollar en el proyecto y el cronograma de actividades concertados en el Comité de Seguimiento, con el Comité Gestor Primario Local. 
5. Realizar el diagnóstico de la situación actual del sector turístico en el municipio de Barrancabermeja, este diagnóstico debe contener mínimo:
a. Inventarios turísticos desarrollados para el municipio de Barrancabermeja. 
El contratista podrá hacer uso de fuentes de información secundaria a requerir al MinCit y las autoridades locales de la zona de estudio, y todas las demás que considere necesarias siempre y cuando éstas sean consideradas confiables.  
b. Contexto actual del sector turístico del municipio de Barrancabermeja que incluya una caracterización del territorio y usos del suelo.
c. Caracterización del mercado turístico y las inversiones e identificar las tendencias para los productos existentes y potenciales, considerando:
I. Análisis de la demanda actual: Comparación entre mercados demandantes y flujos turísticos, identificando en los perfiles las cualidades y atributos y exigencias de los principales consumidores, tomando en consideración las cifras de arribo y movimientos internos de visitantes extranjeros y nacionales; y la demanda potencial.
II. Análisis de la oferta turística: Recursos y atractivos turísticos, planta turística servicios básicos, actividades turísticas y proveedores turísticos locales.
III. Análisis de la vocación turística del territorio
IV. Análisis de las inversiones públicas y privadas
V. Análisis de la competencia. 
d. Análisis del contexto económico, social, político y ambiental del municipio.
6. Identificar la infraestructura y súper estructura existente para el desarrollo del turismo en el municipio e identificar referentes tanto a nivel nacional como internacional.
7. Identificar y caracterizar el recurso humano existente para el desarrollo del turismo.
8. Analizar los productos turísticos desde el punto de vista de la oferta y la demanda y determinar su viabilidad de comercialización.
9. Elaborar una matriz de actores, roles y actividades con el fin de realizar de manera eficaz el Plan de desarrollo turístico.
10. Identificar el modelo de gobernanza para el desarrollo turístico del municipio.
11. Diseñar la estrategia y propuesta de valor para el desarrollo del turismo de Barrancabermeja, hasta el año 2027.
12. Diseñar un modelo de desarrollo turístico municipal en el entorno regional para el año 2027, en el que se establezcan con claridad los objetivos, estrategias, intervenciones y etapas del desarrollo del mismo.
13. Establecer las metas de desarrollo a corto, mediano y largo plazo y determinar la estrategia para su implementación.
14. Elaborar el plan financiero en el que se proyecta para la implementación del Plan de Desarrollo de Turismo.
15. Elaboración de matriz de actores, roles, actividades, cronograma de ejecución y metas
16. Definir una matriz con indicadores seguimiento al Plan de desarrollo de Turismo para Barrancabermeja.
17. Construir una matriz de seguimiento e impacto del plan de turismo para Barrancabermeja
2.2 Productos Entregables: En el desarrollo del presente contrato, el contratista deberá entregar los siguientes productos: 
1. Un (01) informe de diagnóstico que integre las actividades referidas en los numerales 4 al 9 de las obligaciones específicas del contratista. Este informe deberá integrar la totalidad de la información desarrollada, incluidas imágenes, esquemas, mapas y fotografías necesarias para una descripción adecuada del mismo.
2. Una (01) copia del Plan de Desarrollo Turístico de Barrancabermeja que incluya como mínimo las actividades referidas en los numerales 10 al 12 de las obligaciones específicas del contratista, el contratista podrá integrar. Este informe deberá integrar la totalidad de la información desarrollada, incluidas imágenes, esquemas, mapas y fotografías necesarias para una descripción adecuada del mismo.
3. Un (01) documento con la metodología y esquema de implementación del Plan de Desarrollo Turístico de Barrancabermeja en el que se incluya las actividades referidas en los numerales 13 a la 17.
</t>
  </si>
  <si>
    <t>Barrancabermeja - Santander</t>
  </si>
  <si>
    <t>Prestadores de servicios turisticos y comunidad en general del municipio de Barrancabermeja - Santander</t>
  </si>
  <si>
    <t>No presenta informes. Fecha de inicio el 18 de julio de 2018.</t>
  </si>
  <si>
    <t>Elaborar el plan de desarrollo turístico del municipio de Barrancabermeja al año 2027</t>
  </si>
  <si>
    <t xml:space="preserve">La region manifiesta que la informacion desarrollada durante la socializacion del alcance del proyecto el dia 2 de agosto con particiapcion del consejo de turismo municipal convocado por la alcadia no fue suficientemente clara sin embargo durante el desarrollo de esta misma reunion tanto Fontur como el contratista dieron lectura al contrato explicando el alcance del contrato.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</si>
</sst>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_-&quot;$&quot;\ * #,##0_-;\-&quot;$&quot;\ * #,##0_-;_-&quot;$&quot;\ * &quot;-&quot;_-;_-@_-"/>
    <numFmt numFmtId="166" formatCode="_ &quot;$&quot;\ * #,##0_ ;_ &quot;$&quot;\ * \-#,##0_ ;_ &quot;$&quot;\ * &quot;-&quot;_ ;_ @_ "/>
    <numFmt numFmtId="167" formatCode="_ &quot;$&quot;\ * #,##0.00_ ;_ &quot;$&quot;\ * \-#,##0.00_ ;_ &quot;$&quot;\ * &quot;-&quot;??_ ;_ @_ "/>
    <numFmt numFmtId="168" formatCode="_ * #,##0.00_ ;_ * \-#,##0.00_ ;_ * &quot;-&quot;??_ ;_ @_ "/>
  </numFmts>
  <fonts count="14">
    <font>
      <sz val="11"/>
      <color theme="1"/>
      <name val="Calibri"/>
      <family val="2"/>
      <scheme val="minor"/>
    </font>
    <font>
      <sz val="11"/>
      <color theme="1"/>
      <name val="Calibri"/>
      <family val="2"/>
      <scheme val="minor"/>
    </font>
    <font>
      <sz val="9"/>
      <color rgb="FF000000"/>
      <name val="Arial"/>
      <family val="2"/>
    </font>
    <font>
      <u/>
      <sz val="11"/>
      <color theme="10"/>
      <name val="Calibri"/>
      <family val="2"/>
      <scheme val="minor"/>
    </font>
    <font>
      <b/>
      <sz val="10"/>
      <color theme="0"/>
      <name val="Calibri Light"/>
      <family val="2"/>
      <scheme val="major"/>
    </font>
    <font>
      <sz val="10"/>
      <color theme="1"/>
      <name val="Calibri Light"/>
      <family val="2"/>
      <scheme val="major"/>
    </font>
    <font>
      <b/>
      <sz val="10"/>
      <color theme="1"/>
      <name val="Calibri Light"/>
      <family val="2"/>
      <scheme val="major"/>
    </font>
    <font>
      <b/>
      <sz val="10"/>
      <name val="Calibri Light"/>
      <family val="2"/>
      <scheme val="major"/>
    </font>
    <font>
      <sz val="9"/>
      <color theme="1"/>
      <name val="Futura Std Book"/>
      <family val="2"/>
    </font>
    <font>
      <b/>
      <sz val="9"/>
      <color theme="1"/>
      <name val="Futura Std Book"/>
      <family val="2"/>
    </font>
    <font>
      <sz val="10"/>
      <name val="Arial"/>
      <family val="2"/>
    </font>
    <font>
      <u/>
      <sz val="10"/>
      <color indexed="12"/>
      <name val="Arial"/>
      <family val="2"/>
    </font>
    <font>
      <sz val="10"/>
      <name val="Calibri Light"/>
      <family val="2"/>
      <scheme val="major"/>
    </font>
    <font>
      <b/>
      <sz val="11"/>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rgb="FFE3F3FF"/>
        <bgColor indexed="64"/>
      </patternFill>
    </fill>
    <fill>
      <patternFill patternType="solid">
        <fgColor theme="4"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bottom style="medium">
        <color rgb="FFEDEDED"/>
      </bottom>
      <diagonal/>
    </border>
    <border>
      <left style="medium">
        <color rgb="FFE0E3E5"/>
      </left>
      <right/>
      <top style="medium">
        <color rgb="FFE0E3E5"/>
      </top>
      <bottom style="medium">
        <color rgb="FFEDEDED"/>
      </bottom>
      <diagonal/>
    </border>
    <border>
      <left/>
      <right/>
      <top style="medium">
        <color rgb="FFE0E3E5"/>
      </top>
      <bottom style="medium">
        <color rgb="FFEDEDED"/>
      </bottom>
      <diagonal/>
    </border>
    <border>
      <left style="medium">
        <color rgb="FFE0E3E5"/>
      </left>
      <right/>
      <top/>
      <bottom style="medium">
        <color rgb="FFEDEDED"/>
      </bottom>
      <diagonal/>
    </border>
    <border>
      <left style="medium">
        <color rgb="FFE0E3E5"/>
      </left>
      <right/>
      <top/>
      <bottom style="medium">
        <color rgb="FFE0E3E5"/>
      </bottom>
      <diagonal/>
    </border>
    <border>
      <left/>
      <right/>
      <top/>
      <bottom style="medium">
        <color rgb="FFE0E3E5"/>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
    <xf numFmtId="0" fontId="0" fillId="0" borderId="0"/>
    <xf numFmtId="165"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0" fillId="0" borderId="0"/>
    <xf numFmtId="0" fontId="11" fillId="0" borderId="0" applyNumberFormat="0" applyFill="0" applyBorder="0" applyAlignment="0" applyProtection="0">
      <alignment vertical="top"/>
      <protection locked="0"/>
    </xf>
    <xf numFmtId="168"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9" fontId="10" fillId="0" borderId="0" applyFont="0" applyFill="0" applyBorder="0" applyAlignment="0" applyProtection="0"/>
  </cellStyleXfs>
  <cellXfs count="147">
    <xf numFmtId="0" fontId="0" fillId="0" borderId="0" xfId="0"/>
    <xf numFmtId="164" fontId="2" fillId="2" borderId="1" xfId="0" applyNumberFormat="1" applyFont="1" applyFill="1" applyBorder="1" applyAlignment="1">
      <alignment horizontal="right" vertical="center"/>
    </xf>
    <xf numFmtId="164" fontId="2" fillId="3" borderId="1" xfId="0" applyNumberFormat="1" applyFont="1" applyFill="1" applyBorder="1" applyAlignment="1">
      <alignment horizontal="right" vertical="center"/>
    </xf>
    <xf numFmtId="0" fontId="3" fillId="2" borderId="2" xfId="2" applyFill="1" applyBorder="1" applyAlignment="1">
      <alignment vertical="center"/>
    </xf>
    <xf numFmtId="164" fontId="2" fillId="2" borderId="3" xfId="0" applyNumberFormat="1" applyFont="1" applyFill="1" applyBorder="1" applyAlignment="1">
      <alignment horizontal="right" vertical="center"/>
    </xf>
    <xf numFmtId="0" fontId="3" fillId="2" borderId="4" xfId="2" applyFill="1" applyBorder="1" applyAlignment="1">
      <alignment vertical="center"/>
    </xf>
    <xf numFmtId="0" fontId="3" fillId="3" borderId="4" xfId="2" applyFill="1" applyBorder="1" applyAlignment="1">
      <alignment vertical="center"/>
    </xf>
    <xf numFmtId="0" fontId="3" fillId="2" borderId="5" xfId="2" applyFill="1" applyBorder="1" applyAlignment="1">
      <alignment vertical="center"/>
    </xf>
    <xf numFmtId="164" fontId="2" fillId="2" borderId="6" xfId="0" applyNumberFormat="1" applyFont="1" applyFill="1" applyBorder="1" applyAlignment="1">
      <alignment horizontal="right" vertical="center"/>
    </xf>
    <xf numFmtId="0" fontId="3" fillId="2" borderId="3" xfId="2" applyFill="1" applyBorder="1" applyAlignment="1">
      <alignment horizontal="left" vertical="center"/>
    </xf>
    <xf numFmtId="0" fontId="2" fillId="2" borderId="3" xfId="0" applyFont="1" applyFill="1" applyBorder="1" applyAlignment="1">
      <alignment vertical="center"/>
    </xf>
    <xf numFmtId="0" fontId="3" fillId="2" borderId="1" xfId="2" applyFill="1" applyBorder="1" applyAlignment="1">
      <alignment horizontal="left" vertical="center"/>
    </xf>
    <xf numFmtId="0" fontId="2" fillId="2" borderId="1" xfId="0" applyFont="1" applyFill="1" applyBorder="1" applyAlignment="1">
      <alignment vertical="center"/>
    </xf>
    <xf numFmtId="0" fontId="3" fillId="3" borderId="1" xfId="2" applyFill="1" applyBorder="1" applyAlignment="1">
      <alignment horizontal="left" vertical="center"/>
    </xf>
    <xf numFmtId="0" fontId="2" fillId="3" borderId="1" xfId="0" applyFont="1" applyFill="1" applyBorder="1" applyAlignment="1">
      <alignment vertical="center"/>
    </xf>
    <xf numFmtId="0" fontId="3" fillId="2" borderId="6" xfId="2" applyFill="1" applyBorder="1" applyAlignment="1">
      <alignment horizontal="left" vertical="center"/>
    </xf>
    <xf numFmtId="0" fontId="2" fillId="2" borderId="6" xfId="0" applyFont="1" applyFill="1" applyBorder="1" applyAlignment="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6" xfId="0" applyFont="1" applyFill="1" applyBorder="1" applyAlignment="1">
      <alignment horizontal="center" vertical="center"/>
    </xf>
    <xf numFmtId="164" fontId="0" fillId="0" borderId="0" xfId="0" applyNumberFormat="1"/>
    <xf numFmtId="0" fontId="5" fillId="0" borderId="0" xfId="0" applyFont="1"/>
    <xf numFmtId="0" fontId="5" fillId="0" borderId="0" xfId="0" applyFont="1" applyAlignment="1">
      <alignment wrapText="1"/>
    </xf>
    <xf numFmtId="0" fontId="5" fillId="0" borderId="0" xfId="0" applyFont="1" applyAlignment="1">
      <alignment horizontal="center" vertical="center"/>
    </xf>
    <xf numFmtId="0" fontId="4" fillId="4" borderId="7"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xf>
    <xf numFmtId="0" fontId="5" fillId="0" borderId="7" xfId="0" applyFont="1" applyBorder="1" applyAlignment="1">
      <alignment horizontal="justify" vertical="justify" wrapText="1"/>
    </xf>
    <xf numFmtId="0" fontId="5" fillId="0" borderId="7" xfId="0" applyFont="1" applyBorder="1" applyAlignment="1">
      <alignment horizontal="center" vertical="top" wrapText="1"/>
    </xf>
    <xf numFmtId="0" fontId="5" fillId="0" borderId="7" xfId="0" applyFont="1" applyBorder="1" applyAlignment="1">
      <alignment horizontal="justify" vertical="center" wrapText="1"/>
    </xf>
    <xf numFmtId="0" fontId="5" fillId="0" borderId="7" xfId="0" applyFont="1" applyBorder="1" applyAlignment="1">
      <alignment horizontal="justify" vertical="center"/>
    </xf>
    <xf numFmtId="0" fontId="5" fillId="0" borderId="7" xfId="0" applyFont="1" applyBorder="1" applyAlignment="1">
      <alignment horizontal="center" vertical="center" wrapText="1"/>
    </xf>
    <xf numFmtId="0" fontId="4" fillId="4" borderId="10" xfId="0" applyFont="1" applyFill="1" applyBorder="1" applyAlignment="1">
      <alignment horizontal="center" vertical="center" wrapText="1"/>
    </xf>
    <xf numFmtId="0" fontId="6" fillId="0" borderId="0" xfId="0" applyFont="1"/>
    <xf numFmtId="165" fontId="0" fillId="0" borderId="0" xfId="0" applyNumberFormat="1"/>
    <xf numFmtId="0" fontId="5" fillId="0" borderId="0" xfId="0" applyFont="1" applyAlignment="1">
      <alignment horizontal="justify" wrapText="1"/>
    </xf>
    <xf numFmtId="9" fontId="5" fillId="8" borderId="7" xfId="3" applyFont="1" applyFill="1" applyBorder="1" applyAlignment="1">
      <alignment horizontal="center" vertical="center" wrapText="1"/>
    </xf>
    <xf numFmtId="0" fontId="5" fillId="8" borderId="0" xfId="0" applyFont="1" applyFill="1"/>
    <xf numFmtId="0" fontId="5" fillId="0" borderId="0" xfId="0" applyFont="1" applyAlignment="1">
      <alignment horizontal="justify" vertical="justify"/>
    </xf>
    <xf numFmtId="165" fontId="4" fillId="4" borderId="10" xfId="1" applyFont="1" applyFill="1" applyBorder="1" applyAlignment="1">
      <alignment horizontal="center" vertical="center" wrapText="1"/>
    </xf>
    <xf numFmtId="165" fontId="5" fillId="0" borderId="0" xfId="1" applyFont="1"/>
    <xf numFmtId="0" fontId="5" fillId="8" borderId="0" xfId="0" applyFont="1" applyFill="1" applyAlignment="1">
      <alignment wrapText="1"/>
    </xf>
    <xf numFmtId="0" fontId="5" fillId="8" borderId="0" xfId="0" applyFont="1" applyFill="1" applyAlignment="1">
      <alignment horizontal="center" vertical="center"/>
    </xf>
    <xf numFmtId="165" fontId="5" fillId="0" borderId="7" xfId="0" applyNumberFormat="1" applyFont="1" applyBorder="1" applyAlignment="1">
      <alignment vertical="center" wrapText="1"/>
    </xf>
    <xf numFmtId="0" fontId="5" fillId="0" borderId="7" xfId="0" applyFont="1" applyBorder="1"/>
    <xf numFmtId="0" fontId="5" fillId="0" borderId="7" xfId="0" applyFont="1" applyBorder="1" applyAlignment="1">
      <alignment vertical="center" wrapText="1"/>
    </xf>
    <xf numFmtId="165" fontId="5" fillId="0" borderId="7" xfId="1" applyFont="1" applyBorder="1" applyAlignment="1">
      <alignment horizontal="center" vertical="center" wrapText="1"/>
    </xf>
    <xf numFmtId="0" fontId="13" fillId="0" borderId="0" xfId="0" applyFont="1"/>
    <xf numFmtId="0" fontId="4" fillId="4" borderId="12" xfId="0" applyFont="1" applyFill="1" applyBorder="1" applyAlignment="1">
      <alignment horizontal="center" vertical="center" wrapText="1"/>
    </xf>
    <xf numFmtId="14" fontId="5" fillId="0" borderId="7" xfId="0" applyNumberFormat="1" applyFont="1" applyBorder="1" applyAlignment="1">
      <alignment horizontal="center" vertical="center" wrapText="1"/>
    </xf>
    <xf numFmtId="0" fontId="5" fillId="8" borderId="7" xfId="0" applyFont="1" applyFill="1" applyBorder="1" applyAlignment="1">
      <alignment horizontal="justify" vertical="justify" wrapText="1"/>
    </xf>
    <xf numFmtId="165" fontId="5" fillId="8" borderId="7" xfId="1"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4" borderId="0" xfId="0" applyFont="1" applyFill="1"/>
    <xf numFmtId="0" fontId="5" fillId="0" borderId="7" xfId="0" applyFont="1" applyBorder="1" applyAlignment="1">
      <alignment horizontal="left" vertical="center"/>
    </xf>
    <xf numFmtId="0" fontId="5" fillId="0" borderId="7" xfId="0" applyFont="1" applyBorder="1" applyAlignment="1">
      <alignment horizontal="left" vertical="center" wrapText="1"/>
    </xf>
    <xf numFmtId="165" fontId="5" fillId="0" borderId="7" xfId="0" applyNumberFormat="1" applyFont="1" applyBorder="1" applyAlignment="1">
      <alignment horizontal="center" vertical="center" wrapText="1"/>
    </xf>
    <xf numFmtId="0" fontId="5" fillId="0" borderId="7" xfId="0" applyFont="1" applyBorder="1" applyAlignment="1">
      <alignment horizontal="center" wrapText="1"/>
    </xf>
    <xf numFmtId="165" fontId="5" fillId="0" borderId="0" xfId="0" applyNumberFormat="1" applyFont="1" applyAlignment="1">
      <alignment horizontal="center" vertical="center"/>
    </xf>
    <xf numFmtId="0" fontId="5" fillId="7" borderId="0" xfId="0" applyFont="1" applyFill="1"/>
    <xf numFmtId="165" fontId="5" fillId="0" borderId="7" xfId="1" applyFont="1" applyBorder="1" applyAlignment="1">
      <alignment horizontal="left" vertical="center" wrapText="1"/>
    </xf>
    <xf numFmtId="0" fontId="6" fillId="0" borderId="9" xfId="0" applyFont="1" applyBorder="1" applyAlignment="1">
      <alignment horizontal="center" vertical="center" wrapText="1"/>
    </xf>
    <xf numFmtId="14" fontId="5" fillId="8" borderId="7" xfId="0" applyNumberFormat="1" applyFont="1" applyFill="1" applyBorder="1" applyAlignment="1">
      <alignment horizontal="center" vertical="center" wrapText="1"/>
    </xf>
    <xf numFmtId="0" fontId="5" fillId="8" borderId="7" xfId="0" applyFont="1" applyFill="1" applyBorder="1" applyAlignment="1">
      <alignment wrapText="1"/>
    </xf>
    <xf numFmtId="165" fontId="5" fillId="8" borderId="7" xfId="1" applyFont="1" applyFill="1" applyBorder="1" applyAlignment="1">
      <alignment horizontal="left" vertical="center" wrapText="1"/>
    </xf>
    <xf numFmtId="0" fontId="5" fillId="8" borderId="7" xfId="0" applyFont="1" applyFill="1" applyBorder="1" applyAlignment="1">
      <alignment horizontal="left" vertical="center" wrapText="1"/>
    </xf>
    <xf numFmtId="0" fontId="5" fillId="8" borderId="7" xfId="0" applyFont="1" applyFill="1" applyBorder="1" applyAlignment="1">
      <alignment horizontal="center" vertical="top" wrapText="1"/>
    </xf>
    <xf numFmtId="165" fontId="5" fillId="8" borderId="7" xfId="0" applyNumberFormat="1" applyFont="1" applyFill="1" applyBorder="1" applyAlignment="1">
      <alignment vertical="center" wrapText="1"/>
    </xf>
    <xf numFmtId="0" fontId="5" fillId="8" borderId="7" xfId="0" applyFont="1" applyFill="1" applyBorder="1"/>
    <xf numFmtId="0" fontId="5" fillId="8" borderId="13" xfId="0" applyFont="1" applyFill="1" applyBorder="1" applyAlignment="1">
      <alignment horizontal="center" vertical="center" wrapText="1"/>
    </xf>
    <xf numFmtId="9" fontId="5" fillId="8" borderId="12" xfId="3" applyFont="1" applyFill="1" applyBorder="1" applyAlignment="1">
      <alignment horizontal="center" vertical="center" wrapText="1"/>
    </xf>
    <xf numFmtId="0" fontId="5" fillId="8" borderId="0" xfId="0" applyFont="1" applyFill="1" applyAlignment="1">
      <alignment horizontal="justify" wrapText="1"/>
    </xf>
    <xf numFmtId="165" fontId="5" fillId="8" borderId="0" xfId="1" applyFont="1" applyFill="1"/>
    <xf numFmtId="0" fontId="5" fillId="8" borderId="0" xfId="0" applyFont="1" applyFill="1" applyAlignment="1">
      <alignment horizontal="justify" vertical="justify"/>
    </xf>
    <xf numFmtId="0" fontId="6" fillId="8" borderId="0" xfId="0" applyFont="1" applyFill="1"/>
    <xf numFmtId="165" fontId="6" fillId="8" borderId="0" xfId="1" applyFont="1" applyFill="1"/>
    <xf numFmtId="3" fontId="5" fillId="8" borderId="0" xfId="0" applyNumberFormat="1" applyFont="1" applyFill="1"/>
    <xf numFmtId="0" fontId="7" fillId="6" borderId="8" xfId="0" applyFont="1" applyFill="1" applyBorder="1" applyAlignment="1">
      <alignment horizontal="center" vertical="center"/>
    </xf>
    <xf numFmtId="0" fontId="4" fillId="4" borderId="0" xfId="0" applyFont="1" applyFill="1" applyAlignment="1">
      <alignment horizontal="center" vertical="center"/>
    </xf>
    <xf numFmtId="0" fontId="7" fillId="5" borderId="8" xfId="0" applyFont="1" applyFill="1" applyBorder="1" applyAlignment="1">
      <alignment horizontal="center" vertical="center"/>
    </xf>
    <xf numFmtId="0" fontId="7" fillId="7" borderId="8" xfId="0" applyFont="1" applyFill="1" applyBorder="1" applyAlignment="1">
      <alignment horizontal="center" vertical="center"/>
    </xf>
    <xf numFmtId="165" fontId="5" fillId="8" borderId="10" xfId="1" applyFont="1" applyFill="1" applyBorder="1" applyAlignment="1">
      <alignment horizontal="center" vertical="center" wrapText="1"/>
    </xf>
    <xf numFmtId="165" fontId="5" fillId="8" borderId="9" xfId="1" applyFont="1" applyFill="1" applyBorder="1" applyAlignment="1">
      <alignment horizontal="center" vertical="center" wrapText="1"/>
    </xf>
    <xf numFmtId="165" fontId="5" fillId="8" borderId="11" xfId="1" applyFont="1" applyFill="1" applyBorder="1" applyAlignment="1">
      <alignment horizontal="center" vertical="center" wrapText="1"/>
    </xf>
    <xf numFmtId="165" fontId="12" fillId="8" borderId="7" xfId="1" applyFont="1" applyFill="1" applyBorder="1" applyAlignment="1">
      <alignment horizontal="center" vertical="center" wrapText="1"/>
    </xf>
    <xf numFmtId="165" fontId="12" fillId="8" borderId="7" xfId="1" applyFont="1" applyFill="1" applyBorder="1" applyAlignment="1">
      <alignment horizontal="center" vertical="center"/>
    </xf>
    <xf numFmtId="3" fontId="5" fillId="8" borderId="7" xfId="1" applyNumberFormat="1" applyFont="1" applyFill="1" applyBorder="1" applyAlignment="1">
      <alignment horizontal="center" vertical="center" wrapText="1"/>
    </xf>
    <xf numFmtId="0" fontId="0" fillId="8" borderId="7" xfId="0" applyFill="1" applyBorder="1" applyAlignment="1">
      <alignment horizontal="center" vertical="center" wrapText="1"/>
    </xf>
    <xf numFmtId="3" fontId="5" fillId="8" borderId="7" xfId="0" applyNumberFormat="1" applyFont="1" applyFill="1" applyBorder="1" applyAlignment="1">
      <alignment horizontal="right" vertical="center" wrapText="1"/>
    </xf>
    <xf numFmtId="3" fontId="5" fillId="8" borderId="7" xfId="0" applyNumberFormat="1" applyFont="1" applyFill="1" applyBorder="1" applyAlignment="1">
      <alignment horizontal="center" vertical="center" wrapText="1"/>
    </xf>
    <xf numFmtId="3" fontId="0" fillId="8" borderId="7" xfId="0" applyNumberFormat="1" applyFill="1" applyBorder="1" applyAlignment="1">
      <alignment horizontal="center" vertical="center" wrapText="1"/>
    </xf>
    <xf numFmtId="3" fontId="5" fillId="8" borderId="7" xfId="1" applyNumberFormat="1" applyFont="1" applyFill="1" applyBorder="1" applyAlignment="1">
      <alignment horizontal="right" vertical="center" wrapText="1"/>
    </xf>
    <xf numFmtId="0" fontId="5" fillId="8" borderId="10" xfId="1" applyNumberFormat="1" applyFont="1" applyFill="1" applyBorder="1" applyAlignment="1">
      <alignment horizontal="center" vertical="center" wrapText="1"/>
    </xf>
    <xf numFmtId="0" fontId="5" fillId="8" borderId="11" xfId="1" applyNumberFormat="1" applyFont="1" applyFill="1" applyBorder="1" applyAlignment="1">
      <alignment horizontal="center" vertical="center" wrapText="1"/>
    </xf>
    <xf numFmtId="0" fontId="5" fillId="8" borderId="9" xfId="1" applyNumberFormat="1" applyFont="1" applyFill="1" applyBorder="1" applyAlignment="1">
      <alignment horizontal="center" vertical="center" wrapText="1"/>
    </xf>
    <xf numFmtId="165" fontId="5" fillId="8" borderId="10" xfId="1" applyFont="1" applyFill="1" applyBorder="1" applyAlignment="1">
      <alignment horizontal="center" vertical="center"/>
    </xf>
    <xf numFmtId="165" fontId="5" fillId="8" borderId="11" xfId="1" applyFont="1" applyFill="1" applyBorder="1" applyAlignment="1">
      <alignment horizontal="center" vertical="center"/>
    </xf>
    <xf numFmtId="0" fontId="5" fillId="8" borderId="10"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8" borderId="10" xfId="0" applyFont="1" applyFill="1" applyBorder="1" applyAlignment="1">
      <alignment horizontal="left" vertical="top" wrapText="1"/>
    </xf>
    <xf numFmtId="0" fontId="5" fillId="8" borderId="9"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8" borderId="10" xfId="0" applyFont="1" applyFill="1" applyBorder="1" applyAlignment="1">
      <alignment horizontal="center" wrapText="1"/>
    </xf>
    <xf numFmtId="0" fontId="5" fillId="8" borderId="11" xfId="0" applyFont="1" applyFill="1" applyBorder="1" applyAlignment="1">
      <alignment horizontal="center" wrapText="1"/>
    </xf>
    <xf numFmtId="0" fontId="5" fillId="8" borderId="9" xfId="0" applyFont="1" applyFill="1" applyBorder="1" applyAlignment="1">
      <alignment horizontal="center" wrapText="1"/>
    </xf>
    <xf numFmtId="0" fontId="12" fillId="8" borderId="10" xfId="0" applyFont="1" applyFill="1" applyBorder="1" applyAlignment="1">
      <alignment horizontal="center" wrapText="1"/>
    </xf>
    <xf numFmtId="0" fontId="12" fillId="8" borderId="11" xfId="0" applyFont="1" applyFill="1" applyBorder="1" applyAlignment="1">
      <alignment horizont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8" borderId="7" xfId="0" applyFont="1" applyFill="1" applyBorder="1" applyAlignment="1">
      <alignment horizontal="center" vertical="center" wrapText="1"/>
    </xf>
    <xf numFmtId="14" fontId="5" fillId="8" borderId="7" xfId="0" applyNumberFormat="1" applyFont="1" applyFill="1" applyBorder="1" applyAlignment="1">
      <alignment horizontal="center" vertical="center" wrapText="1"/>
    </xf>
    <xf numFmtId="0" fontId="5" fillId="8" borderId="10" xfId="0" applyFont="1" applyFill="1" applyBorder="1" applyAlignment="1">
      <alignment horizontal="center" vertical="justify" wrapText="1"/>
    </xf>
    <xf numFmtId="0" fontId="5" fillId="8" borderId="11" xfId="0" applyFont="1" applyFill="1" applyBorder="1" applyAlignment="1">
      <alignment horizontal="center" vertical="justify" wrapText="1"/>
    </xf>
    <xf numFmtId="14" fontId="5" fillId="8" borderId="7" xfId="0" applyNumberFormat="1" applyFont="1" applyFill="1" applyBorder="1" applyAlignment="1">
      <alignment horizontal="center" vertical="center"/>
    </xf>
    <xf numFmtId="165" fontId="5" fillId="8" borderId="7" xfId="1" applyFont="1" applyFill="1" applyBorder="1" applyAlignment="1">
      <alignment horizontal="center" vertical="center" wrapText="1"/>
    </xf>
    <xf numFmtId="0" fontId="5" fillId="8" borderId="7" xfId="0" applyFont="1" applyFill="1" applyBorder="1" applyAlignment="1">
      <alignment horizontal="justify" vertical="center" wrapText="1"/>
    </xf>
    <xf numFmtId="0" fontId="5" fillId="8" borderId="7" xfId="0" applyFont="1" applyFill="1" applyBorder="1" applyAlignment="1">
      <alignment horizontal="center" vertical="center"/>
    </xf>
    <xf numFmtId="0" fontId="5" fillId="8" borderId="7" xfId="0" applyFont="1" applyFill="1" applyBorder="1" applyAlignment="1">
      <alignment horizontal="justify" vertical="justify" wrapText="1"/>
    </xf>
    <xf numFmtId="14" fontId="5" fillId="8" borderId="10" xfId="0" applyNumberFormat="1" applyFont="1" applyFill="1" applyBorder="1" applyAlignment="1">
      <alignment horizontal="center" vertical="center" wrapText="1"/>
    </xf>
    <xf numFmtId="14" fontId="5" fillId="8" borderId="11" xfId="0" applyNumberFormat="1" applyFont="1" applyFill="1" applyBorder="1" applyAlignment="1">
      <alignment horizontal="center" vertical="center" wrapText="1"/>
    </xf>
    <xf numFmtId="14" fontId="5" fillId="8" borderId="7" xfId="0" applyNumberFormat="1" applyFont="1" applyFill="1" applyBorder="1" applyAlignment="1">
      <alignment vertical="center"/>
    </xf>
    <xf numFmtId="0" fontId="5" fillId="8" borderId="9" xfId="0" applyFont="1" applyFill="1" applyBorder="1" applyAlignment="1">
      <alignment horizontal="center" vertical="justify" wrapText="1"/>
    </xf>
    <xf numFmtId="0" fontId="5" fillId="8" borderId="10" xfId="0" applyFont="1" applyFill="1" applyBorder="1" applyAlignment="1">
      <alignment horizontal="justify" vertical="justify" wrapText="1"/>
    </xf>
    <xf numFmtId="0" fontId="5" fillId="8" borderId="11" xfId="0" applyFont="1" applyFill="1" applyBorder="1" applyAlignment="1">
      <alignment horizontal="justify" vertical="justify" wrapText="1"/>
    </xf>
    <xf numFmtId="14" fontId="5" fillId="8" borderId="10" xfId="0" applyNumberFormat="1" applyFont="1" applyFill="1" applyBorder="1" applyAlignment="1">
      <alignment horizontal="center" vertical="center"/>
    </xf>
    <xf numFmtId="0" fontId="5" fillId="8" borderId="12" xfId="0" applyFont="1" applyFill="1" applyBorder="1" applyAlignment="1">
      <alignment horizontal="justify" vertical="center" wrapText="1"/>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14" fontId="5" fillId="8" borderId="7" xfId="3" applyNumberFormat="1" applyFont="1" applyFill="1" applyBorder="1" applyAlignment="1">
      <alignment horizontal="left" vertical="center"/>
    </xf>
    <xf numFmtId="14" fontId="5" fillId="8" borderId="10" xfId="3" applyNumberFormat="1" applyFont="1" applyFill="1" applyBorder="1" applyAlignment="1">
      <alignment horizontal="left" vertical="center"/>
    </xf>
    <xf numFmtId="165" fontId="5" fillId="8" borderId="14" xfId="1" applyFont="1" applyFill="1" applyBorder="1" applyAlignment="1">
      <alignment horizontal="center" vertical="center"/>
    </xf>
    <xf numFmtId="165" fontId="5" fillId="8" borderId="15" xfId="1" applyFont="1" applyFill="1" applyBorder="1" applyAlignment="1">
      <alignment horizontal="center" vertical="center"/>
    </xf>
    <xf numFmtId="14" fontId="5" fillId="8" borderId="11" xfId="0" applyNumberFormat="1" applyFont="1" applyFill="1" applyBorder="1" applyAlignment="1">
      <alignment horizontal="center" vertical="center"/>
    </xf>
    <xf numFmtId="0" fontId="5" fillId="8" borderId="10"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5" fillId="8" borderId="9" xfId="0" applyFont="1" applyFill="1" applyBorder="1" applyAlignment="1">
      <alignment horizontal="justify" vertical="justify" wrapText="1"/>
    </xf>
    <xf numFmtId="0" fontId="5" fillId="8" borderId="9" xfId="0" applyFont="1" applyFill="1" applyBorder="1" applyAlignment="1">
      <alignment horizontal="center" vertical="center"/>
    </xf>
    <xf numFmtId="14" fontId="5" fillId="8" borderId="9" xfId="0" applyNumberFormat="1" applyFont="1" applyFill="1" applyBorder="1" applyAlignment="1">
      <alignment horizontal="center" vertical="center" wrapText="1"/>
    </xf>
    <xf numFmtId="14" fontId="5" fillId="8" borderId="10" xfId="3" applyNumberFormat="1" applyFont="1" applyFill="1" applyBorder="1" applyAlignment="1">
      <alignment horizontal="center" vertical="center"/>
    </xf>
    <xf numFmtId="14" fontId="5" fillId="8" borderId="9" xfId="3" applyNumberFormat="1" applyFont="1" applyFill="1" applyBorder="1" applyAlignment="1">
      <alignment horizontal="center" vertical="center"/>
    </xf>
    <xf numFmtId="14" fontId="5" fillId="8" borderId="11" xfId="3" applyNumberFormat="1" applyFont="1" applyFill="1" applyBorder="1" applyAlignment="1">
      <alignment horizontal="center" vertical="center"/>
    </xf>
    <xf numFmtId="14" fontId="5" fillId="8" borderId="7" xfId="3" applyNumberFormat="1" applyFont="1" applyFill="1" applyBorder="1" applyAlignment="1">
      <alignment horizontal="center" vertical="center"/>
    </xf>
  </cellXfs>
  <cellStyles count="11">
    <cellStyle name="Currency [0]" xfId="1" builtinId="7"/>
    <cellStyle name="Hipervínculo 2" xfId="5" xr:uid="{00000000-0005-0000-0000-000001000000}"/>
    <cellStyle name="Hyperlink" xfId="2" builtinId="8"/>
    <cellStyle name="Millares 2" xfId="6" xr:uid="{00000000-0005-0000-0000-000002000000}"/>
    <cellStyle name="Moneda [0] 2" xfId="7" xr:uid="{00000000-0005-0000-0000-000004000000}"/>
    <cellStyle name="Moneda 2" xfId="8" xr:uid="{00000000-0005-0000-0000-000005000000}"/>
    <cellStyle name="Normal" xfId="0" builtinId="0"/>
    <cellStyle name="Normal 2" xfId="4" xr:uid="{00000000-0005-0000-0000-000007000000}"/>
    <cellStyle name="Normal 2 2" xfId="9" xr:uid="{00000000-0005-0000-0000-000008000000}"/>
    <cellStyle name="Percent" xfId="3" builtinId="5"/>
    <cellStyle name="Porcentaje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177374</xdr:colOff>
      <xdr:row>8</xdr:row>
      <xdr:rowOff>2121868</xdr:rowOff>
    </xdr:from>
    <xdr:to>
      <xdr:col>8</xdr:col>
      <xdr:colOff>3452045</xdr:colOff>
      <xdr:row>8</xdr:row>
      <xdr:rowOff>3171127</xdr:rowOff>
    </xdr:to>
    <xdr:pic>
      <xdr:nvPicPr>
        <xdr:cNvPr id="4" name="Imagen 19">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57404" y="10264581"/>
          <a:ext cx="3274671" cy="1049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297656</xdr:colOff>
      <xdr:row>8</xdr:row>
      <xdr:rowOff>547688</xdr:rowOff>
    </xdr:from>
    <xdr:to>
      <xdr:col>8</xdr:col>
      <xdr:colOff>3658993</xdr:colOff>
      <xdr:row>8</xdr:row>
      <xdr:rowOff>1738312</xdr:rowOff>
    </xdr:to>
    <xdr:pic>
      <xdr:nvPicPr>
        <xdr:cNvPr id="5" name="Imagen 18">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77686" y="8690401"/>
          <a:ext cx="3361337" cy="1190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255549</xdr:colOff>
      <xdr:row>7</xdr:row>
      <xdr:rowOff>313628</xdr:rowOff>
    </xdr:from>
    <xdr:to>
      <xdr:col>8</xdr:col>
      <xdr:colOff>3668674</xdr:colOff>
      <xdr:row>7</xdr:row>
      <xdr:rowOff>2580577</xdr:rowOff>
    </xdr:to>
    <xdr:pic>
      <xdr:nvPicPr>
        <xdr:cNvPr id="6" name="Imagen 5">
          <a:extLst>
            <a:ext uri="{FF2B5EF4-FFF2-40B4-BE49-F238E27FC236}">
              <a16:creationId xmlns:a16="http://schemas.microsoft.com/office/drawing/2014/main" id="{00000000-0008-0000-0300-000006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9718"/>
        <a:stretch/>
      </xdr:blipFill>
      <xdr:spPr bwMode="auto">
        <a:xfrm>
          <a:off x="10535579" y="7898780"/>
          <a:ext cx="3413125" cy="2266949"/>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enuela/OneDrive%20-%20Fontur%20Colombia/MPENUELA/compartido%20Martha%20Millan/PRUEBA%20PATRIMONI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Uniones-Consorcios"/>
      <sheetName val="Liquidaciones "/>
      <sheetName val="Hoja1"/>
      <sheetName val="Otrosís "/>
      <sheetName val="formulas "/>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a63.salesforce.com/a08G000001D7WtH/e?srPos=5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18" Type="http://schemas.openxmlformats.org/officeDocument/2006/relationships/hyperlink" Target="https://na63.salesforce.com/a08G000001IUUWY?srPos=54&amp;srKp=a08" TargetMode="External"/><Relationship Id="rId26" Type="http://schemas.openxmlformats.org/officeDocument/2006/relationships/hyperlink" Target="https://na63.salesforce.com/a08G000001naMZ8?srPos=58&amp;srKp=a08" TargetMode="External"/><Relationship Id="rId39" Type="http://schemas.openxmlformats.org/officeDocument/2006/relationships/hyperlink" Target="https://na63.salesforce.com/a08G000000tYq8C/e?srPos=67&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1" Type="http://schemas.openxmlformats.org/officeDocument/2006/relationships/hyperlink" Target="https://na63.salesforce.com/a08G000001LbSVC/e?srPos=56&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4" Type="http://schemas.openxmlformats.org/officeDocument/2006/relationships/hyperlink" Target="https://na63.salesforce.com/a08G000000iVG3m?srPos=64&amp;srKp=a08" TargetMode="External"/><Relationship Id="rId42" Type="http://schemas.openxmlformats.org/officeDocument/2006/relationships/hyperlink" Target="https://na63.salesforce.com/a08G000000wPctE?srPos=68&amp;srKp=a08" TargetMode="External"/><Relationship Id="rId47" Type="http://schemas.openxmlformats.org/officeDocument/2006/relationships/hyperlink" Target="https://na63.salesforce.com/a08G0000016fBgQ/e?srPos=7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50" Type="http://schemas.openxmlformats.org/officeDocument/2006/relationships/hyperlink" Target="https://na63.salesforce.com/a08G0000017nywC?srPos=72&amp;srKp=a08" TargetMode="External"/><Relationship Id="rId55" Type="http://schemas.openxmlformats.org/officeDocument/2006/relationships/printerSettings" Target="../printerSettings/printerSettings1.bin"/><Relationship Id="rId7" Type="http://schemas.openxmlformats.org/officeDocument/2006/relationships/hyperlink" Target="https://na63.salesforce.com/a08G0000011EdAP/e?srPos=10&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2" Type="http://schemas.openxmlformats.org/officeDocument/2006/relationships/hyperlink" Target="https://na63.salesforce.com/a08G000001nXn3Z?srPos=5&amp;srKp=a08" TargetMode="External"/><Relationship Id="rId16" Type="http://schemas.openxmlformats.org/officeDocument/2006/relationships/hyperlink" Target="https://na63.salesforce.com/a08G000001DXnGv?srPos=53&amp;srKp=a08" TargetMode="External"/><Relationship Id="rId29" Type="http://schemas.openxmlformats.org/officeDocument/2006/relationships/hyperlink" Target="https://na63.salesforce.com/a08G000001sDB9z/e?srPos=60&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11" Type="http://schemas.openxmlformats.org/officeDocument/2006/relationships/hyperlink" Target="https://na63.salesforce.com/a08G000000iT15O/e?srPos=5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4" Type="http://schemas.openxmlformats.org/officeDocument/2006/relationships/hyperlink" Target="https://na63.salesforce.com/a08G000001ONvi4?srPos=57&amp;srKp=a08" TargetMode="External"/><Relationship Id="rId32" Type="http://schemas.openxmlformats.org/officeDocument/2006/relationships/hyperlink" Target="https://na63.salesforce.com/a08G000001wyvna?srPos=61&amp;srKp=a08" TargetMode="External"/><Relationship Id="rId37" Type="http://schemas.openxmlformats.org/officeDocument/2006/relationships/hyperlink" Target="https://na63.salesforce.com/a08G000000tXncJ/e?srPos=66&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40" Type="http://schemas.openxmlformats.org/officeDocument/2006/relationships/hyperlink" Target="https://na63.salesforce.com/a08G000000tYq8C?srPos=67&amp;srKp=a08" TargetMode="External"/><Relationship Id="rId45" Type="http://schemas.openxmlformats.org/officeDocument/2006/relationships/hyperlink" Target="https://na63.salesforce.com/a08G000000ytWvq/e?srPos=70&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53" Type="http://schemas.openxmlformats.org/officeDocument/2006/relationships/hyperlink" Target="https://na63.salesforce.com/a08G0000013PDt1/e?srPos=83&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5" Type="http://schemas.openxmlformats.org/officeDocument/2006/relationships/hyperlink" Target="https://na63.salesforce.com/a08G000001n8m8p/e?srPos=8&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0" Type="http://schemas.openxmlformats.org/officeDocument/2006/relationships/hyperlink" Target="https://na63.salesforce.com/a08G000001oRjp5?srPos=11&amp;srKp=a08" TargetMode="External"/><Relationship Id="rId19" Type="http://schemas.openxmlformats.org/officeDocument/2006/relationships/hyperlink" Target="https://na63.salesforce.com/a08G000001JDvQq/e?srPos=55&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1" Type="http://schemas.openxmlformats.org/officeDocument/2006/relationships/hyperlink" Target="https://na63.salesforce.com/a08G000001wyvna/e?srPos=6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44" Type="http://schemas.openxmlformats.org/officeDocument/2006/relationships/hyperlink" Target="https://na63.salesforce.com/a08G000000xR0yx?srPos=69&amp;srKp=a08" TargetMode="External"/><Relationship Id="rId52" Type="http://schemas.openxmlformats.org/officeDocument/2006/relationships/hyperlink" Target="https://na63.salesforce.com/a08G0000016fVRy?srPos=73&amp;srKp=a08" TargetMode="External"/><Relationship Id="rId4" Type="http://schemas.openxmlformats.org/officeDocument/2006/relationships/hyperlink" Target="https://na63.salesforce.com/a08G000000jYPif?srPos=7&amp;srKp=a08" TargetMode="External"/><Relationship Id="rId9" Type="http://schemas.openxmlformats.org/officeDocument/2006/relationships/hyperlink" Target="https://na63.salesforce.com/a08G000001oRjp5/e?srPos=11&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4" Type="http://schemas.openxmlformats.org/officeDocument/2006/relationships/hyperlink" Target="https://na63.salesforce.com/a08G000001D7WtH?srPos=52&amp;srKp=a08" TargetMode="External"/><Relationship Id="rId22" Type="http://schemas.openxmlformats.org/officeDocument/2006/relationships/hyperlink" Target="https://na63.salesforce.com/a08G000001LbSVC?srPos=56&amp;srKp=a08" TargetMode="External"/><Relationship Id="rId27" Type="http://schemas.openxmlformats.org/officeDocument/2006/relationships/hyperlink" Target="https://na63.salesforce.com/a08G000001neWlb/e?srPos=59&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0" Type="http://schemas.openxmlformats.org/officeDocument/2006/relationships/hyperlink" Target="https://na63.salesforce.com/a08G000001sDB9z?srPos=60&amp;srKp=a08" TargetMode="External"/><Relationship Id="rId35" Type="http://schemas.openxmlformats.org/officeDocument/2006/relationships/hyperlink" Target="https://na63.salesforce.com/a08G000000qVpW7/e?srPos=65&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43" Type="http://schemas.openxmlformats.org/officeDocument/2006/relationships/hyperlink" Target="https://na63.salesforce.com/a08G000000xR0yx/e?srPos=69&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48" Type="http://schemas.openxmlformats.org/officeDocument/2006/relationships/hyperlink" Target="https://na63.salesforce.com/a08G0000016fBgQ?srPos=71&amp;srKp=a08" TargetMode="External"/><Relationship Id="rId8" Type="http://schemas.openxmlformats.org/officeDocument/2006/relationships/hyperlink" Target="https://na63.salesforce.com/a08G0000011EdAP?srPos=10&amp;srKp=a08" TargetMode="External"/><Relationship Id="rId51" Type="http://schemas.openxmlformats.org/officeDocument/2006/relationships/hyperlink" Target="https://na63.salesforce.com/a08G0000016fVRy/e?srPos=7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 Type="http://schemas.openxmlformats.org/officeDocument/2006/relationships/hyperlink" Target="https://na63.salesforce.com/a08G000000jYPif/e?srPos=7&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2" Type="http://schemas.openxmlformats.org/officeDocument/2006/relationships/hyperlink" Target="https://na63.salesforce.com/a08G000000iT15O?srPos=51&amp;srKp=a08" TargetMode="External"/><Relationship Id="rId17" Type="http://schemas.openxmlformats.org/officeDocument/2006/relationships/hyperlink" Target="https://na63.salesforce.com/a08G000001IUUWY/e?srPos=5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5" Type="http://schemas.openxmlformats.org/officeDocument/2006/relationships/hyperlink" Target="https://na63.salesforce.com/a08G000001naMZ8/e?srPos=58&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3" Type="http://schemas.openxmlformats.org/officeDocument/2006/relationships/hyperlink" Target="https://na63.salesforce.com/a08G000000iVG3m/e?srPos=6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8" Type="http://schemas.openxmlformats.org/officeDocument/2006/relationships/hyperlink" Target="https://na63.salesforce.com/a08G000000tXncJ?srPos=66&amp;srKp=a08" TargetMode="External"/><Relationship Id="rId46" Type="http://schemas.openxmlformats.org/officeDocument/2006/relationships/hyperlink" Target="https://na63.salesforce.com/a08G000000ytWvq?srPos=70&amp;srKp=a08" TargetMode="External"/><Relationship Id="rId20" Type="http://schemas.openxmlformats.org/officeDocument/2006/relationships/hyperlink" Target="https://na63.salesforce.com/a08G000001JDvQq?srPos=55&amp;srKp=a08" TargetMode="External"/><Relationship Id="rId41" Type="http://schemas.openxmlformats.org/officeDocument/2006/relationships/hyperlink" Target="https://na63.salesforce.com/a08G000000wPctE/e?srPos=68&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54" Type="http://schemas.openxmlformats.org/officeDocument/2006/relationships/hyperlink" Target="https://na63.salesforce.com/a08G0000013PDt1?srPos=83&amp;srKp=a08" TargetMode="External"/><Relationship Id="rId1" Type="http://schemas.openxmlformats.org/officeDocument/2006/relationships/hyperlink" Target="https://na63.salesforce.com/a08G000001nXn3Z/e?srPos=5&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6" Type="http://schemas.openxmlformats.org/officeDocument/2006/relationships/hyperlink" Target="https://na63.salesforce.com/a08G000001n8m8p?srPos=8&amp;srKp=a08" TargetMode="External"/><Relationship Id="rId15" Type="http://schemas.openxmlformats.org/officeDocument/2006/relationships/hyperlink" Target="https://na63.salesforce.com/a08G000001DXnGv/e?srPos=5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3" Type="http://schemas.openxmlformats.org/officeDocument/2006/relationships/hyperlink" Target="https://na63.salesforce.com/a08G000001ONvi4/e?srPos=57&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8" Type="http://schemas.openxmlformats.org/officeDocument/2006/relationships/hyperlink" Target="https://na63.salesforce.com/a08G000001neWlb?srPos=59&amp;srKp=a08" TargetMode="External"/><Relationship Id="rId36" Type="http://schemas.openxmlformats.org/officeDocument/2006/relationships/hyperlink" Target="https://na63.salesforce.com/a08G000000qVpW7?srPos=65&amp;srKp=a08" TargetMode="External"/><Relationship Id="rId49" Type="http://schemas.openxmlformats.org/officeDocument/2006/relationships/hyperlink" Target="https://na63.salesforce.com/a08G0000017nywC/e?srPos=7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na63.salesforce.com/a08G000000X3eAD?srPos=30&amp;srKp=a08" TargetMode="External"/><Relationship Id="rId21" Type="http://schemas.openxmlformats.org/officeDocument/2006/relationships/hyperlink" Target="https://na63.salesforce.com/a08G000000SESAQ/e?srPos=2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42" Type="http://schemas.openxmlformats.org/officeDocument/2006/relationships/hyperlink" Target="https://na63.salesforce.com/a08G000000LMrWv?srPos=39&amp;srKp=a08" TargetMode="External"/><Relationship Id="rId47" Type="http://schemas.openxmlformats.org/officeDocument/2006/relationships/hyperlink" Target="https://na63.salesforce.com/a08G000000X45Y5/e?srPos=43&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63" Type="http://schemas.openxmlformats.org/officeDocument/2006/relationships/hyperlink" Target="https://na63.salesforce.com/a08G000000NZFR8/e?srPos=7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68" Type="http://schemas.openxmlformats.org/officeDocument/2006/relationships/hyperlink" Target="https://na63.salesforce.com/a08G000000LMcS7?srPos=76&amp;srKp=a08" TargetMode="External"/><Relationship Id="rId84" Type="http://schemas.openxmlformats.org/officeDocument/2006/relationships/hyperlink" Target="https://na63.salesforce.com/a08G000000ZwL4D?srPos=92&amp;srKp=a08" TargetMode="External"/><Relationship Id="rId16" Type="http://schemas.openxmlformats.org/officeDocument/2006/relationships/hyperlink" Target="https://na63.salesforce.com/a08G000000NYVxU?srPos=25&amp;srKp=a08" TargetMode="External"/><Relationship Id="rId11" Type="http://schemas.openxmlformats.org/officeDocument/2006/relationships/hyperlink" Target="https://na63.salesforce.com/a08G000000I2Hr9/e?srPos=23&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32" Type="http://schemas.openxmlformats.org/officeDocument/2006/relationships/hyperlink" Target="https://na63.salesforce.com/a08G000000X3sYf?srPos=33&amp;srKp=a08" TargetMode="External"/><Relationship Id="rId37" Type="http://schemas.openxmlformats.org/officeDocument/2006/relationships/hyperlink" Target="https://na63.salesforce.com/a08G000000I1gvf/e?srPos=3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53" Type="http://schemas.openxmlformats.org/officeDocument/2006/relationships/hyperlink" Target="https://na63.salesforce.com/a08G000000LK560/e?srPos=4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58" Type="http://schemas.openxmlformats.org/officeDocument/2006/relationships/hyperlink" Target="https://na63.salesforce.com/a08G000000SGjSw?srPos=48&amp;srKp=a08" TargetMode="External"/><Relationship Id="rId74" Type="http://schemas.openxmlformats.org/officeDocument/2006/relationships/hyperlink" Target="https://na63.salesforce.com/a08G000000K3sfs?srPos=79&amp;srKp=a08" TargetMode="External"/><Relationship Id="rId79" Type="http://schemas.openxmlformats.org/officeDocument/2006/relationships/hyperlink" Target="https://na63.salesforce.com/a08G000000K4V2R/e?srPos=88&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5" Type="http://schemas.openxmlformats.org/officeDocument/2006/relationships/hyperlink" Target="https://na63.salesforce.com/a08G000000SESrM/e?srPos=16&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9" Type="http://schemas.openxmlformats.org/officeDocument/2006/relationships/hyperlink" Target="https://na63.salesforce.com/a08G000000NYW3K/e?srPos=27&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14" Type="http://schemas.openxmlformats.org/officeDocument/2006/relationships/hyperlink" Target="https://na63.salesforce.com/a08G000000NYW8E?srPos=24&amp;srKp=a08" TargetMode="External"/><Relationship Id="rId22" Type="http://schemas.openxmlformats.org/officeDocument/2006/relationships/hyperlink" Target="https://na63.salesforce.com/a08G000000SESAQ?srPos=28&amp;srKp=a08" TargetMode="External"/><Relationship Id="rId27" Type="http://schemas.openxmlformats.org/officeDocument/2006/relationships/hyperlink" Target="https://na63.salesforce.com/a08G000000SESCS/e?srPos=31&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30" Type="http://schemas.openxmlformats.org/officeDocument/2006/relationships/hyperlink" Target="https://na63.salesforce.com/a08G000000X3Bq9?srPos=32&amp;srKp=a08" TargetMode="External"/><Relationship Id="rId35" Type="http://schemas.openxmlformats.org/officeDocument/2006/relationships/hyperlink" Target="https://na63.salesforce.com/a08G000000ZBtAC/e?srPos=3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43" Type="http://schemas.openxmlformats.org/officeDocument/2006/relationships/hyperlink" Target="https://na63.salesforce.com/a08G000000SET4T/e?srPos=41&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48" Type="http://schemas.openxmlformats.org/officeDocument/2006/relationships/hyperlink" Target="https://na63.salesforce.com/a08G000000X45Y5?srPos=43&amp;srKp=a08" TargetMode="External"/><Relationship Id="rId56" Type="http://schemas.openxmlformats.org/officeDocument/2006/relationships/hyperlink" Target="https://na63.salesforce.com/a08G000000K2cSE?srPos=47&amp;srKp=a08" TargetMode="External"/><Relationship Id="rId64" Type="http://schemas.openxmlformats.org/officeDocument/2006/relationships/hyperlink" Target="https://na63.salesforce.com/a08G000000NZFR8?srPos=74&amp;srKp=a08" TargetMode="External"/><Relationship Id="rId69" Type="http://schemas.openxmlformats.org/officeDocument/2006/relationships/hyperlink" Target="https://na63.salesforce.com/a08G000000H1vh6/e?srPos=77&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77" Type="http://schemas.openxmlformats.org/officeDocument/2006/relationships/hyperlink" Target="https://na63.salesforce.com/a08G000000K3sa4/e?srPos=82&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8" Type="http://schemas.openxmlformats.org/officeDocument/2006/relationships/hyperlink" Target="https://na63.salesforce.com/a08G000000J2ZcP?srPos=18&amp;srKp=a08" TargetMode="External"/><Relationship Id="rId51" Type="http://schemas.openxmlformats.org/officeDocument/2006/relationships/hyperlink" Target="https://na63.salesforce.com/a08G000000LK4mr/e?srPos=4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72" Type="http://schemas.openxmlformats.org/officeDocument/2006/relationships/hyperlink" Target="https://na63.salesforce.com/a08G000000H1s8F?srPos=78&amp;srKp=a08" TargetMode="External"/><Relationship Id="rId80" Type="http://schemas.openxmlformats.org/officeDocument/2006/relationships/hyperlink" Target="https://na63.salesforce.com/a08G000000K4V2R?srPos=88&amp;srKp=a08" TargetMode="External"/><Relationship Id="rId85" Type="http://schemas.openxmlformats.org/officeDocument/2006/relationships/printerSettings" Target="../printerSettings/printerSettings2.bin"/><Relationship Id="rId3" Type="http://schemas.openxmlformats.org/officeDocument/2006/relationships/hyperlink" Target="https://na63.salesforce.com/a08G000000SESpX/e?srPos=15&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2" Type="http://schemas.openxmlformats.org/officeDocument/2006/relationships/hyperlink" Target="https://na63.salesforce.com/a08G000000I2Hr9?srPos=23&amp;srKp=a08" TargetMode="External"/><Relationship Id="rId17" Type="http://schemas.openxmlformats.org/officeDocument/2006/relationships/hyperlink" Target="https://na63.salesforce.com/a08G000000SESnQ/e?srPos=2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25" Type="http://schemas.openxmlformats.org/officeDocument/2006/relationships/hyperlink" Target="https://na63.salesforce.com/a08G000000X3eAD/e?srPos=30&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33" Type="http://schemas.openxmlformats.org/officeDocument/2006/relationships/hyperlink" Target="https://na63.salesforce.com/a08G000000X43mi/e?srPos=34&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38" Type="http://schemas.openxmlformats.org/officeDocument/2006/relationships/hyperlink" Target="https://na63.salesforce.com/a08G000000I1gvf?srPos=36&amp;srKp=a08" TargetMode="External"/><Relationship Id="rId46" Type="http://schemas.openxmlformats.org/officeDocument/2006/relationships/hyperlink" Target="https://na63.salesforce.com/a08G000000I2WZ1?srPos=42&amp;srKp=a08" TargetMode="External"/><Relationship Id="rId59" Type="http://schemas.openxmlformats.org/officeDocument/2006/relationships/hyperlink" Target="https://na63.salesforce.com/a08G000000SHlOz/e?srPos=6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67" Type="http://schemas.openxmlformats.org/officeDocument/2006/relationships/hyperlink" Target="https://na63.salesforce.com/a08G000000LMcS7/e?srPos=76&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20" Type="http://schemas.openxmlformats.org/officeDocument/2006/relationships/hyperlink" Target="https://na63.salesforce.com/a08G000000NYW3K?srPos=27&amp;srKp=a08" TargetMode="External"/><Relationship Id="rId41" Type="http://schemas.openxmlformats.org/officeDocument/2006/relationships/hyperlink" Target="https://na63.salesforce.com/a08G000000LMrWv/e?srPos=39&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54" Type="http://schemas.openxmlformats.org/officeDocument/2006/relationships/hyperlink" Target="https://na63.salesforce.com/a08G000000LK560?srPos=46&amp;srKp=a08" TargetMode="External"/><Relationship Id="rId62" Type="http://schemas.openxmlformats.org/officeDocument/2006/relationships/hyperlink" Target="https://na63.salesforce.com/a08G000000SHiCL?srPos=63&amp;srKp=a08" TargetMode="External"/><Relationship Id="rId70" Type="http://schemas.openxmlformats.org/officeDocument/2006/relationships/hyperlink" Target="https://na63.salesforce.com/a08G000000H1vh6?srPos=77&amp;srKp=a08" TargetMode="External"/><Relationship Id="rId75" Type="http://schemas.openxmlformats.org/officeDocument/2006/relationships/hyperlink" Target="https://na63.salesforce.com/a08G000000K3syN/e?srPos=80&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83" Type="http://schemas.openxmlformats.org/officeDocument/2006/relationships/hyperlink" Target="https://na63.salesforce.com/a08G000000ZwL4D/e?srPos=92&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1" Type="http://schemas.openxmlformats.org/officeDocument/2006/relationships/hyperlink" Target="https://na63.salesforce.com/a08G000000SESzM/e?srPos=13&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6" Type="http://schemas.openxmlformats.org/officeDocument/2006/relationships/hyperlink" Target="https://na63.salesforce.com/a08G000000SESrM?srPos=16&amp;srKp=a08" TargetMode="External"/><Relationship Id="rId15" Type="http://schemas.openxmlformats.org/officeDocument/2006/relationships/hyperlink" Target="https://na63.salesforce.com/a08G000000NYVxU/e?srPos=2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23" Type="http://schemas.openxmlformats.org/officeDocument/2006/relationships/hyperlink" Target="https://na63.salesforce.com/a08G000000SESwU/e?srPos=29&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28" Type="http://schemas.openxmlformats.org/officeDocument/2006/relationships/hyperlink" Target="https://na63.salesforce.com/a08G000000SESCS?srPos=31&amp;srKp=a08" TargetMode="External"/><Relationship Id="rId36" Type="http://schemas.openxmlformats.org/officeDocument/2006/relationships/hyperlink" Target="https://na63.salesforce.com/a08G000000ZBtAC?srPos=35&amp;srKp=a08" TargetMode="External"/><Relationship Id="rId49" Type="http://schemas.openxmlformats.org/officeDocument/2006/relationships/hyperlink" Target="https://na63.salesforce.com/a08G000000SHn4c/e?srPos=44&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57" Type="http://schemas.openxmlformats.org/officeDocument/2006/relationships/hyperlink" Target="https://na63.salesforce.com/a08G000000SGjSw/e?srPos=4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10" Type="http://schemas.openxmlformats.org/officeDocument/2006/relationships/hyperlink" Target="https://na63.salesforce.com/a08G000000ZwQkH?srPos=20&amp;srKp=a08" TargetMode="External"/><Relationship Id="rId31" Type="http://schemas.openxmlformats.org/officeDocument/2006/relationships/hyperlink" Target="https://na63.salesforce.com/a08G000000X3sYf/e?srPos=33&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44" Type="http://schemas.openxmlformats.org/officeDocument/2006/relationships/hyperlink" Target="https://na63.salesforce.com/a08G000000SET4T?srPos=41&amp;srKp=a08" TargetMode="External"/><Relationship Id="rId52" Type="http://schemas.openxmlformats.org/officeDocument/2006/relationships/hyperlink" Target="https://na63.salesforce.com/a08G000000LK4mr?srPos=45&amp;srKp=a08" TargetMode="External"/><Relationship Id="rId60" Type="http://schemas.openxmlformats.org/officeDocument/2006/relationships/hyperlink" Target="https://na63.salesforce.com/a08G000000SHlOz?srPos=62&amp;srKp=a08" TargetMode="External"/><Relationship Id="rId65" Type="http://schemas.openxmlformats.org/officeDocument/2006/relationships/hyperlink" Target="https://na63.salesforce.com/a08G000000LK7ro/e?srPos=75&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73" Type="http://schemas.openxmlformats.org/officeDocument/2006/relationships/hyperlink" Target="https://na63.salesforce.com/a08G000000K3sfs/e?srPos=79&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78" Type="http://schemas.openxmlformats.org/officeDocument/2006/relationships/hyperlink" Target="https://na63.salesforce.com/a08G000000K3sa4?srPos=82&amp;srKp=a08" TargetMode="External"/><Relationship Id="rId81" Type="http://schemas.openxmlformats.org/officeDocument/2006/relationships/hyperlink" Target="https://na63.salesforce.com/a08G000000LMyWc/e?srPos=90&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4" Type="http://schemas.openxmlformats.org/officeDocument/2006/relationships/hyperlink" Target="https://na63.salesforce.com/a08G000000SESpX?srPos=15&amp;srKp=a08" TargetMode="External"/><Relationship Id="rId9" Type="http://schemas.openxmlformats.org/officeDocument/2006/relationships/hyperlink" Target="https://na63.salesforce.com/a08G000000ZwQkH/e?srPos=20&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3" Type="http://schemas.openxmlformats.org/officeDocument/2006/relationships/hyperlink" Target="https://na63.salesforce.com/a08G000000NYW8E/e?srPos=24&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8" Type="http://schemas.openxmlformats.org/officeDocument/2006/relationships/hyperlink" Target="https://na63.salesforce.com/a08G000000SESnQ?srPos=26&amp;srKp=a08" TargetMode="External"/><Relationship Id="rId39" Type="http://schemas.openxmlformats.org/officeDocument/2006/relationships/hyperlink" Target="https://na63.salesforce.com/a08G000000J2ZlI/e?srPos=3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34" Type="http://schemas.openxmlformats.org/officeDocument/2006/relationships/hyperlink" Target="https://na63.salesforce.com/a08G000000X43mi?srPos=34&amp;srKp=a08" TargetMode="External"/><Relationship Id="rId50" Type="http://schemas.openxmlformats.org/officeDocument/2006/relationships/hyperlink" Target="https://na63.salesforce.com/a08G000000SHn4c?srPos=44&amp;srKp=a08" TargetMode="External"/><Relationship Id="rId55" Type="http://schemas.openxmlformats.org/officeDocument/2006/relationships/hyperlink" Target="https://na63.salesforce.com/a08G000000K2cSE/e?srPos=47&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76" Type="http://schemas.openxmlformats.org/officeDocument/2006/relationships/hyperlink" Target="https://na63.salesforce.com/a08G000000K3syN?srPos=80&amp;srKp=a08" TargetMode="External"/><Relationship Id="rId7" Type="http://schemas.openxmlformats.org/officeDocument/2006/relationships/hyperlink" Target="https://na63.salesforce.com/a08G000000J2ZcP/e?srPos=18&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71" Type="http://schemas.openxmlformats.org/officeDocument/2006/relationships/hyperlink" Target="https://na63.salesforce.com/a08G000000H1s8F/e?srPos=78&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2" Type="http://schemas.openxmlformats.org/officeDocument/2006/relationships/hyperlink" Target="https://na63.salesforce.com/a08G000000SESzM?srPos=13&amp;srKp=a08" TargetMode="External"/><Relationship Id="rId29" Type="http://schemas.openxmlformats.org/officeDocument/2006/relationships/hyperlink" Target="https://na63.salesforce.com/a08G000000X3Bq9/e?srPos=32&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24" Type="http://schemas.openxmlformats.org/officeDocument/2006/relationships/hyperlink" Target="https://na63.salesforce.com/a08G000000SESwU?srPos=29&amp;srKp=a08" TargetMode="External"/><Relationship Id="rId40" Type="http://schemas.openxmlformats.org/officeDocument/2006/relationships/hyperlink" Target="https://na63.salesforce.com/a08G000000J2ZlI?srPos=38&amp;srKp=a08" TargetMode="External"/><Relationship Id="rId45" Type="http://schemas.openxmlformats.org/officeDocument/2006/relationships/hyperlink" Target="https://na63.salesforce.com/a08G000000I2WZ1/e?srPos=42&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66" Type="http://schemas.openxmlformats.org/officeDocument/2006/relationships/hyperlink" Target="https://na63.salesforce.com/a08G000000LK7ro?srPos=75&amp;srKp=a08" TargetMode="External"/><Relationship Id="rId61" Type="http://schemas.openxmlformats.org/officeDocument/2006/relationships/hyperlink" Target="https://na63.salesforce.com/a08G000000SHiCL/e?srPos=6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82" Type="http://schemas.openxmlformats.org/officeDocument/2006/relationships/hyperlink" Target="https://na63.salesforce.com/a08G000000LMyWc?srPos=90&amp;srKp=a0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29"/>
  <sheetViews>
    <sheetView workbookViewId="0" xr3:uid="{AEA406A1-0E4B-5B11-9CD5-51D6E497D94C}">
      <selection activeCell="C23" sqref="C23"/>
    </sheetView>
  </sheetViews>
  <sheetFormatPr defaultColWidth="11.42578125" defaultRowHeight="15"/>
  <cols>
    <col min="1" max="2" width="17.5703125" customWidth="1"/>
    <col min="3" max="3" width="25.85546875" customWidth="1"/>
    <col min="4" max="7" width="17.5703125" customWidth="1"/>
  </cols>
  <sheetData>
    <row r="3" spans="1:7" ht="15.75" thickBot="1">
      <c r="A3" s="5" t="s">
        <v>0</v>
      </c>
      <c r="B3" s="11" t="s">
        <v>1</v>
      </c>
      <c r="C3" s="12" t="s">
        <v>2</v>
      </c>
      <c r="D3" s="12" t="s">
        <v>3</v>
      </c>
      <c r="E3" s="18" t="s">
        <v>4</v>
      </c>
      <c r="F3" s="12" t="s">
        <v>5</v>
      </c>
      <c r="G3" s="1">
        <v>0</v>
      </c>
    </row>
    <row r="4" spans="1:7" ht="15.75" thickBot="1">
      <c r="A4" s="5" t="s">
        <v>0</v>
      </c>
      <c r="B4" s="11" t="s">
        <v>6</v>
      </c>
      <c r="C4" s="12" t="s">
        <v>7</v>
      </c>
      <c r="D4" s="12" t="s">
        <v>3</v>
      </c>
      <c r="E4" s="18" t="s">
        <v>4</v>
      </c>
      <c r="F4" s="12" t="s">
        <v>8</v>
      </c>
      <c r="G4" s="1">
        <v>24534000</v>
      </c>
    </row>
    <row r="5" spans="1:7" ht="15.75" thickBot="1">
      <c r="A5" s="5" t="s">
        <v>0</v>
      </c>
      <c r="B5" s="11" t="s">
        <v>9</v>
      </c>
      <c r="C5" s="12" t="s">
        <v>10</v>
      </c>
      <c r="D5" s="12" t="s">
        <v>3</v>
      </c>
      <c r="E5" s="18" t="s">
        <v>11</v>
      </c>
      <c r="F5" s="12" t="s">
        <v>8</v>
      </c>
      <c r="G5" s="1">
        <v>19627200</v>
      </c>
    </row>
    <row r="6" spans="1:7" ht="15.75" thickBot="1">
      <c r="A6" s="5" t="s">
        <v>0</v>
      </c>
      <c r="B6" s="11" t="s">
        <v>12</v>
      </c>
      <c r="C6" s="12" t="s">
        <v>13</v>
      </c>
      <c r="D6" s="12" t="s">
        <v>3</v>
      </c>
      <c r="E6" s="18" t="s">
        <v>14</v>
      </c>
      <c r="F6" s="12" t="s">
        <v>8</v>
      </c>
      <c r="G6" s="1">
        <v>8549200</v>
      </c>
    </row>
    <row r="7" spans="1:7" ht="15.75" thickBot="1">
      <c r="A7" s="6" t="s">
        <v>0</v>
      </c>
      <c r="B7" s="13" t="s">
        <v>15</v>
      </c>
      <c r="C7" s="14" t="s">
        <v>16</v>
      </c>
      <c r="D7" s="14" t="s">
        <v>3</v>
      </c>
      <c r="E7" s="19" t="s">
        <v>14</v>
      </c>
      <c r="F7" s="14" t="s">
        <v>8</v>
      </c>
      <c r="G7" s="2">
        <v>33524000</v>
      </c>
    </row>
    <row r="8" spans="1:7" ht="15.75" thickBot="1">
      <c r="A8" s="5" t="s">
        <v>0</v>
      </c>
      <c r="B8" s="11" t="s">
        <v>17</v>
      </c>
      <c r="C8" s="12" t="s">
        <v>18</v>
      </c>
      <c r="D8" s="12" t="s">
        <v>3</v>
      </c>
      <c r="E8" s="18" t="s">
        <v>14</v>
      </c>
      <c r="F8" s="12" t="s">
        <v>8</v>
      </c>
      <c r="G8" s="1">
        <v>5092400</v>
      </c>
    </row>
    <row r="9" spans="1:7" ht="15.75" thickBot="1">
      <c r="A9" s="5" t="s">
        <v>0</v>
      </c>
      <c r="B9" s="11" t="s">
        <v>19</v>
      </c>
      <c r="C9" s="12" t="s">
        <v>20</v>
      </c>
      <c r="D9" s="12" t="s">
        <v>3</v>
      </c>
      <c r="E9" s="18" t="s">
        <v>14</v>
      </c>
      <c r="F9" s="12" t="s">
        <v>8</v>
      </c>
      <c r="G9" s="1">
        <v>19858040</v>
      </c>
    </row>
    <row r="10" spans="1:7" ht="15.75" thickBot="1">
      <c r="A10" s="5" t="s">
        <v>0</v>
      </c>
      <c r="B10" s="11" t="s">
        <v>21</v>
      </c>
      <c r="C10" s="12" t="s">
        <v>22</v>
      </c>
      <c r="D10" s="12" t="s">
        <v>3</v>
      </c>
      <c r="E10" s="18" t="s">
        <v>23</v>
      </c>
      <c r="F10" s="12" t="s">
        <v>8</v>
      </c>
      <c r="G10" s="1">
        <v>1781392</v>
      </c>
    </row>
    <row r="11" spans="1:7" ht="15.75" thickBot="1">
      <c r="A11" s="5" t="s">
        <v>0</v>
      </c>
      <c r="B11" s="11" t="s">
        <v>24</v>
      </c>
      <c r="C11" s="12" t="s">
        <v>25</v>
      </c>
      <c r="D11" s="12" t="s">
        <v>3</v>
      </c>
      <c r="E11" s="18" t="s">
        <v>26</v>
      </c>
      <c r="F11" s="12" t="s">
        <v>8</v>
      </c>
      <c r="G11" s="1">
        <v>31992800</v>
      </c>
    </row>
    <row r="12" spans="1:7" ht="15.75" thickBot="1">
      <c r="A12" s="5" t="s">
        <v>0</v>
      </c>
      <c r="B12" s="11" t="s">
        <v>27</v>
      </c>
      <c r="C12" s="12" t="s">
        <v>28</v>
      </c>
      <c r="D12" s="12" t="s">
        <v>3</v>
      </c>
      <c r="E12" s="18" t="s">
        <v>14</v>
      </c>
      <c r="F12" s="12" t="s">
        <v>8</v>
      </c>
      <c r="G12" s="1">
        <v>8089749</v>
      </c>
    </row>
    <row r="13" spans="1:7" ht="15.75" thickBot="1">
      <c r="A13" s="5" t="s">
        <v>0</v>
      </c>
      <c r="B13" s="11" t="s">
        <v>29</v>
      </c>
      <c r="C13" s="12" t="s">
        <v>30</v>
      </c>
      <c r="D13" s="12" t="s">
        <v>3</v>
      </c>
      <c r="E13" s="18" t="s">
        <v>31</v>
      </c>
      <c r="F13" s="12" t="s">
        <v>8</v>
      </c>
      <c r="G13" s="1">
        <v>19627200</v>
      </c>
    </row>
    <row r="14" spans="1:7" ht="15.75" thickBot="1">
      <c r="A14" s="5" t="s">
        <v>0</v>
      </c>
      <c r="B14" s="11" t="s">
        <v>32</v>
      </c>
      <c r="C14" s="12" t="s">
        <v>33</v>
      </c>
      <c r="D14" s="12" t="s">
        <v>3</v>
      </c>
      <c r="E14" s="18" t="s">
        <v>14</v>
      </c>
      <c r="F14" s="12" t="s">
        <v>8</v>
      </c>
      <c r="G14" s="1">
        <v>32442000</v>
      </c>
    </row>
    <row r="15" spans="1:7" ht="15.75" thickBot="1">
      <c r="A15" s="5" t="s">
        <v>0</v>
      </c>
      <c r="B15" s="11" t="s">
        <v>34</v>
      </c>
      <c r="C15" s="12" t="s">
        <v>35</v>
      </c>
      <c r="D15" s="12" t="s">
        <v>3</v>
      </c>
      <c r="E15" s="18" t="s">
        <v>23</v>
      </c>
      <c r="F15" s="12" t="s">
        <v>8</v>
      </c>
      <c r="G15" s="1">
        <v>19627200</v>
      </c>
    </row>
    <row r="16" spans="1:7" ht="15.75" thickBot="1">
      <c r="A16" s="5" t="s">
        <v>0</v>
      </c>
      <c r="B16" s="11" t="s">
        <v>36</v>
      </c>
      <c r="C16" s="12" t="s">
        <v>37</v>
      </c>
      <c r="D16" s="12" t="s">
        <v>3</v>
      </c>
      <c r="E16" s="18" t="s">
        <v>14</v>
      </c>
      <c r="F16" s="12" t="s">
        <v>8</v>
      </c>
      <c r="G16" s="1">
        <v>8004000</v>
      </c>
    </row>
    <row r="17" spans="1:7" ht="15.75" thickBot="1">
      <c r="A17" s="5" t="s">
        <v>0</v>
      </c>
      <c r="B17" s="11" t="s">
        <v>38</v>
      </c>
      <c r="C17" s="12" t="s">
        <v>39</v>
      </c>
      <c r="D17" s="12" t="s">
        <v>3</v>
      </c>
      <c r="E17" s="18" t="s">
        <v>14</v>
      </c>
      <c r="F17" s="12" t="s">
        <v>8</v>
      </c>
      <c r="G17" s="1">
        <v>9268400</v>
      </c>
    </row>
    <row r="18" spans="1:7" ht="15.75" thickBot="1">
      <c r="A18" s="5" t="s">
        <v>0</v>
      </c>
      <c r="B18" s="11" t="s">
        <v>40</v>
      </c>
      <c r="C18" s="12" t="s">
        <v>41</v>
      </c>
      <c r="D18" s="12" t="s">
        <v>3</v>
      </c>
      <c r="E18" s="18" t="s">
        <v>14</v>
      </c>
      <c r="F18" s="12" t="s">
        <v>8</v>
      </c>
      <c r="G18" s="1">
        <v>19627200</v>
      </c>
    </row>
    <row r="19" spans="1:7" ht="15.75" thickBot="1">
      <c r="A19" s="5" t="s">
        <v>0</v>
      </c>
      <c r="B19" s="11" t="s">
        <v>42</v>
      </c>
      <c r="C19" s="12" t="s">
        <v>43</v>
      </c>
      <c r="D19" s="12" t="s">
        <v>3</v>
      </c>
      <c r="E19" s="18" t="s">
        <v>44</v>
      </c>
      <c r="F19" s="12" t="s">
        <v>8</v>
      </c>
      <c r="G19" s="1">
        <v>1560780</v>
      </c>
    </row>
    <row r="20" spans="1:7" ht="15.75" thickBot="1">
      <c r="A20" s="5" t="s">
        <v>0</v>
      </c>
      <c r="B20" s="11" t="s">
        <v>45</v>
      </c>
      <c r="C20" s="12" t="s">
        <v>46</v>
      </c>
      <c r="D20" s="12" t="s">
        <v>3</v>
      </c>
      <c r="E20" s="18" t="s">
        <v>47</v>
      </c>
      <c r="F20" s="12" t="s">
        <v>8</v>
      </c>
      <c r="G20" s="1">
        <v>25984000</v>
      </c>
    </row>
    <row r="21" spans="1:7" ht="15.75" thickBot="1">
      <c r="A21" s="5" t="s">
        <v>0</v>
      </c>
      <c r="B21" s="11" t="s">
        <v>48</v>
      </c>
      <c r="C21" s="12" t="s">
        <v>49</v>
      </c>
      <c r="D21" s="12" t="s">
        <v>3</v>
      </c>
      <c r="E21" s="18" t="s">
        <v>23</v>
      </c>
      <c r="F21" s="12" t="s">
        <v>8</v>
      </c>
      <c r="G21" s="1">
        <v>10000000</v>
      </c>
    </row>
    <row r="22" spans="1:7" ht="15.75" thickBot="1">
      <c r="A22" s="5" t="s">
        <v>0</v>
      </c>
      <c r="B22" s="11" t="s">
        <v>50</v>
      </c>
      <c r="C22" s="12" t="s">
        <v>51</v>
      </c>
      <c r="D22" s="12" t="s">
        <v>3</v>
      </c>
      <c r="E22" s="18" t="s">
        <v>14</v>
      </c>
      <c r="F22" s="12" t="s">
        <v>8</v>
      </c>
      <c r="G22" s="1">
        <v>20543600</v>
      </c>
    </row>
    <row r="23" spans="1:7" ht="15.75" thickBot="1">
      <c r="A23" s="5" t="s">
        <v>0</v>
      </c>
      <c r="B23" s="11" t="s">
        <v>52</v>
      </c>
      <c r="C23" s="12" t="s">
        <v>53</v>
      </c>
      <c r="D23" s="12" t="s">
        <v>3</v>
      </c>
      <c r="E23" s="18" t="s">
        <v>54</v>
      </c>
      <c r="F23" s="12" t="s">
        <v>8</v>
      </c>
      <c r="G23" s="1">
        <v>19627200</v>
      </c>
    </row>
    <row r="24" spans="1:7" ht="15.75" thickBot="1">
      <c r="A24" s="5" t="s">
        <v>0</v>
      </c>
      <c r="B24" s="11" t="s">
        <v>55</v>
      </c>
      <c r="C24" s="12" t="s">
        <v>56</v>
      </c>
      <c r="D24" s="12" t="s">
        <v>3</v>
      </c>
      <c r="E24" s="18" t="s">
        <v>44</v>
      </c>
      <c r="F24" s="12" t="s">
        <v>57</v>
      </c>
      <c r="G24" s="1">
        <v>214653360</v>
      </c>
    </row>
    <row r="25" spans="1:7" ht="15.75" thickBot="1">
      <c r="A25" s="5" t="s">
        <v>0</v>
      </c>
      <c r="B25" s="11" t="s">
        <v>58</v>
      </c>
      <c r="C25" s="12" t="s">
        <v>59</v>
      </c>
      <c r="D25" s="12" t="s">
        <v>3</v>
      </c>
      <c r="E25" s="18" t="s">
        <v>60</v>
      </c>
      <c r="F25" s="12" t="s">
        <v>8</v>
      </c>
      <c r="G25" s="1">
        <v>20543600</v>
      </c>
    </row>
    <row r="26" spans="1:7" ht="15.75" thickBot="1">
      <c r="A26" s="5" t="s">
        <v>0</v>
      </c>
      <c r="B26" s="11" t="s">
        <v>61</v>
      </c>
      <c r="C26" s="12" t="s">
        <v>62</v>
      </c>
      <c r="D26" s="12" t="s">
        <v>3</v>
      </c>
      <c r="E26" s="18" t="s">
        <v>63</v>
      </c>
      <c r="F26" s="12" t="s">
        <v>8</v>
      </c>
      <c r="G26" s="1">
        <v>154860000</v>
      </c>
    </row>
    <row r="27" spans="1:7" ht="15.75" thickBot="1">
      <c r="A27" s="5" t="s">
        <v>0</v>
      </c>
      <c r="B27" s="11" t="s">
        <v>64</v>
      </c>
      <c r="C27" s="12" t="s">
        <v>65</v>
      </c>
      <c r="D27" s="12" t="s">
        <v>3</v>
      </c>
      <c r="E27" s="18" t="s">
        <v>66</v>
      </c>
      <c r="F27" s="12" t="s">
        <v>8</v>
      </c>
      <c r="G27" s="1">
        <v>164731600</v>
      </c>
    </row>
    <row r="28" spans="1:7" ht="15.75" thickBot="1">
      <c r="A28" s="5" t="s">
        <v>0</v>
      </c>
      <c r="B28" s="11" t="s">
        <v>67</v>
      </c>
      <c r="C28" s="12" t="s">
        <v>68</v>
      </c>
      <c r="D28" s="12" t="s">
        <v>3</v>
      </c>
      <c r="E28" s="18" t="s">
        <v>69</v>
      </c>
      <c r="F28" s="12" t="s">
        <v>8</v>
      </c>
      <c r="G28" s="1">
        <v>69999040</v>
      </c>
    </row>
    <row r="29" spans="1:7" ht="15.75" thickBot="1">
      <c r="A29" s="5" t="s">
        <v>0</v>
      </c>
      <c r="B29" s="11" t="s">
        <v>70</v>
      </c>
      <c r="C29" s="12" t="s">
        <v>71</v>
      </c>
      <c r="D29" s="12" t="s">
        <v>3</v>
      </c>
      <c r="E29" s="18" t="s">
        <v>63</v>
      </c>
      <c r="F29" s="12" t="s">
        <v>8</v>
      </c>
      <c r="G29" s="1">
        <v>2262000</v>
      </c>
    </row>
  </sheetData>
  <hyperlinks>
    <hyperlink ref="A24" r:id="rId1" tooltip="Modificar - Registro 6 - CON-00008041" display="https://na63.salesforce.com/a08G000001nXn3Z/e?srPos=5&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0000000}"/>
    <hyperlink ref="B24" r:id="rId2" display="https://na63.salesforce.com/a08G000001nXn3Z?srPos=5&amp;srKp=a08" xr:uid="{00000000-0004-0000-0000-000001000000}"/>
    <hyperlink ref="A3" r:id="rId3" tooltip="Modificar - Registro 8 - CON-00006686" display="https://na63.salesforce.com/a08G000000jYPif/e?srPos=7&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2000000}"/>
    <hyperlink ref="B3" r:id="rId4" display="https://na63.salesforce.com/a08G000000jYPif?srPos=7&amp;srKp=a08" xr:uid="{00000000-0004-0000-0000-000003000000}"/>
    <hyperlink ref="A25" r:id="rId5" tooltip="Modificar - Registro 9 - CON-00008016" display="https://na63.salesforce.com/a08G000001n8m8p/e?srPos=8&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4000000}"/>
    <hyperlink ref="B25" r:id="rId6" display="https://na63.salesforce.com/a08G000001n8m8p?srPos=8&amp;srKp=a08" xr:uid="{00000000-0004-0000-0000-000005000000}"/>
    <hyperlink ref="A12" r:id="rId7" tooltip="Modificar - Registro 11 - CON-00007220" display="https://na63.salesforce.com/a08G0000011EdAP/e?srPos=10&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6000000}"/>
    <hyperlink ref="B12" r:id="rId8" display="https://na63.salesforce.com/a08G0000011EdAP?srPos=10&amp;srKp=a08" xr:uid="{00000000-0004-0000-0000-000007000000}"/>
    <hyperlink ref="A27" r:id="rId9" tooltip="Modificar - Registro 12 - CON-00008119" display="https://na63.salesforce.com/a08G000001oRjp5/e?srPos=11&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8000000}"/>
    <hyperlink ref="B27" r:id="rId10" display="https://na63.salesforce.com/a08G000001oRjp5?srPos=11&amp;srKp=a08" xr:uid="{00000000-0004-0000-0000-000009000000}"/>
    <hyperlink ref="A4" r:id="rId11" tooltip="Modificar - Registro 2 - CON-00006626" display="https://na63.salesforce.com/a08G000000iT15O/e?srPos=5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0A000000}"/>
    <hyperlink ref="B4" r:id="rId12" display="https://na63.salesforce.com/a08G000000iT15O?srPos=51&amp;srKp=a08" xr:uid="{00000000-0004-0000-0000-00000B000000}"/>
    <hyperlink ref="A17" r:id="rId13" tooltip="Modificar - Registro 3 - CON-00007456" display="https://na63.salesforce.com/a08G000001D7WtH/e?srPos=5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0C000000}"/>
    <hyperlink ref="B17" r:id="rId14" display="https://na63.salesforce.com/a08G000001D7WtH?srPos=52&amp;srKp=a08" xr:uid="{00000000-0004-0000-0000-00000D000000}"/>
    <hyperlink ref="A18" r:id="rId15" tooltip="Modificar - Registro 4 - CON-00007489" display="https://na63.salesforce.com/a08G000001DXnGv/e?srPos=5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0E000000}"/>
    <hyperlink ref="B18" r:id="rId16" display="https://na63.salesforce.com/a08G000001DXnGv?srPos=53&amp;srKp=a08" xr:uid="{00000000-0004-0000-0000-00000F000000}"/>
    <hyperlink ref="A19" r:id="rId17" tooltip="Modificar - Registro 5 - CON-00007560" display="https://na63.salesforce.com/a08G000001IUUWY/e?srPos=5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0000000}"/>
    <hyperlink ref="B19" r:id="rId18" display="https://na63.salesforce.com/a08G000001IUUWY?srPos=54&amp;srKp=a08" xr:uid="{00000000-0004-0000-0000-000011000000}"/>
    <hyperlink ref="A20" r:id="rId19" tooltip="Modificar - Registro 6 - CON-00007592" display="https://na63.salesforce.com/a08G000001JDvQq/e?srPos=55&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2000000}"/>
    <hyperlink ref="B20" r:id="rId20" display="https://na63.salesforce.com/a08G000001JDvQq?srPos=55&amp;srKp=a08" xr:uid="{00000000-0004-0000-0000-000013000000}"/>
    <hyperlink ref="A21" r:id="rId21" tooltip="Modificar - Registro 7 - CON-00007650" display="https://na63.salesforce.com/a08G000001LbSVC/e?srPos=56&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4000000}"/>
    <hyperlink ref="B21" r:id="rId22" display="https://na63.salesforce.com/a08G000001LbSVC?srPos=56&amp;srKp=a08" xr:uid="{00000000-0004-0000-0000-000015000000}"/>
    <hyperlink ref="A22" r:id="rId23" tooltip="Modificar - Registro 8 - CON-00007714" display="https://na63.salesforce.com/a08G000001ONvi4/e?srPos=57&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6000000}"/>
    <hyperlink ref="B22" r:id="rId24" display="https://na63.salesforce.com/a08G000001ONvi4?srPos=57&amp;srKp=a08" xr:uid="{00000000-0004-0000-0000-000017000000}"/>
    <hyperlink ref="A23" r:id="rId25" tooltip="Modificar - Registro 9 - CON-00008063" display="https://na63.salesforce.com/a08G000001naMZ8/e?srPos=58&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8000000}"/>
    <hyperlink ref="B23" r:id="rId26" display="https://na63.salesforce.com/a08G000001naMZ8?srPos=58&amp;srKp=a08" xr:uid="{00000000-0004-0000-0000-000019000000}"/>
    <hyperlink ref="A26" r:id="rId27" tooltip="Modificar - Registro 10 - CON-00008069" display="https://na63.salesforce.com/a08G000001neWlb/e?srPos=59&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A000000}"/>
    <hyperlink ref="B26" r:id="rId28" display="https://na63.salesforce.com/a08G000001neWlb?srPos=59&amp;srKp=a08" xr:uid="{00000000-0004-0000-0000-00001B000000}"/>
    <hyperlink ref="A28" r:id="rId29" tooltip="Modificar - Registro 11 - CON-00008205" display="https://na63.salesforce.com/a08G000001sDB9z/e?srPos=60&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C000000}"/>
    <hyperlink ref="B28" r:id="rId30" display="https://na63.salesforce.com/a08G000001sDB9z?srPos=60&amp;srKp=a08" xr:uid="{00000000-0004-0000-0000-00001D000000}"/>
    <hyperlink ref="A29" r:id="rId31" tooltip="Modificar - Registro 12 - CON-00008650" display="https://na63.salesforce.com/a08G000001wyvna/e?srPos=6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E000000}"/>
    <hyperlink ref="B29" r:id="rId32" display="https://na63.salesforce.com/a08G000001wyvna?srPos=61&amp;srKp=a08" xr:uid="{00000000-0004-0000-0000-00001F000000}"/>
    <hyperlink ref="A5" r:id="rId33" tooltip="Modificar - Registro 15 - CON-00006668" display="https://na63.salesforce.com/a08G000000iVG3m/e?srPos=6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0000000}"/>
    <hyperlink ref="B5" r:id="rId34" display="https://na63.salesforce.com/a08G000000iVG3m?srPos=64&amp;srKp=a08" xr:uid="{00000000-0004-0000-0000-000021000000}"/>
    <hyperlink ref="A6" r:id="rId35" tooltip="Modificar - Registro 16 - CON-00006920" display="https://na63.salesforce.com/a08G000000qVpW7/e?srPos=65&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2000000}"/>
    <hyperlink ref="B6" r:id="rId36" display="https://na63.salesforce.com/a08G000000qVpW7?srPos=65&amp;srKp=a08" xr:uid="{00000000-0004-0000-0000-000023000000}"/>
    <hyperlink ref="A7" r:id="rId37" tooltip="Modificar - Registro 17 - CON-00007059" display="https://na63.salesforce.com/a08G000000tXncJ/e?srPos=66&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4000000}"/>
    <hyperlink ref="B7" r:id="rId38" display="https://na63.salesforce.com/a08G000000tXncJ?srPos=66&amp;srKp=a08" xr:uid="{00000000-0004-0000-0000-000025000000}"/>
    <hyperlink ref="A8" r:id="rId39" tooltip="Modificar - Registro 18 - CON-00007071" display="https://na63.salesforce.com/a08G000000tYq8C/e?srPos=67&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6000000}"/>
    <hyperlink ref="B8" r:id="rId40" display="https://na63.salesforce.com/a08G000000tYq8C?srPos=67&amp;srKp=a08" xr:uid="{00000000-0004-0000-0000-000027000000}"/>
    <hyperlink ref="A9" r:id="rId41" tooltip="Modificar - Registro 19 - CON-00007083" display="https://na63.salesforce.com/a08G000000wPctE/e?srPos=68&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8000000}"/>
    <hyperlink ref="B9" r:id="rId42" display="https://na63.salesforce.com/a08G000000wPctE?srPos=68&amp;srKp=a08" xr:uid="{00000000-0004-0000-0000-000029000000}"/>
    <hyperlink ref="A10" r:id="rId43" tooltip="Modificar - Registro 20 - CON-00007135" display="https://na63.salesforce.com/a08G000000xR0yx/e?srPos=69&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A000000}"/>
    <hyperlink ref="B10" r:id="rId44" display="https://na63.salesforce.com/a08G000000xR0yx?srPos=69&amp;srKp=a08" xr:uid="{00000000-0004-0000-0000-00002B000000}"/>
    <hyperlink ref="A11" r:id="rId45" tooltip="Modificar - Registro 21 - CON-00007184" display="https://na63.salesforce.com/a08G000000ytWvq/e?srPos=70&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C000000}"/>
    <hyperlink ref="B11" r:id="rId46" display="https://na63.salesforce.com/a08G000000ytWvq?srPos=70&amp;srKp=a08" xr:uid="{00000000-0004-0000-0000-00002D000000}"/>
    <hyperlink ref="A14" r:id="rId47" tooltip="Modificar - Registro 22 - CON-00007295" display="https://na63.salesforce.com/a08G0000016fBgQ/e?srPos=7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E000000}"/>
    <hyperlink ref="B14" r:id="rId48" display="https://na63.salesforce.com/a08G0000016fBgQ?srPos=71&amp;srKp=a08" xr:uid="{00000000-0004-0000-0000-00002F000000}"/>
    <hyperlink ref="A16" r:id="rId49" tooltip="Modificar - Registro 23 - CON-00007331" display="https://na63.salesforce.com/a08G0000017nywC/e?srPos=7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30000000}"/>
    <hyperlink ref="B16" r:id="rId50" display="https://na63.salesforce.com/a08G0000017nywC?srPos=72&amp;srKp=a08" xr:uid="{00000000-0004-0000-0000-000031000000}"/>
    <hyperlink ref="A15" r:id="rId51" tooltip="Modificar - Registro 24 - CON-00007301" display="https://na63.salesforce.com/a08G0000016fVRy/e?srPos=7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32000000}"/>
    <hyperlink ref="B15" r:id="rId52" display="https://na63.salesforce.com/a08G0000016fVRy?srPos=73&amp;srKp=a08" xr:uid="{00000000-0004-0000-0000-000033000000}"/>
    <hyperlink ref="A13" r:id="rId53" tooltip="Modificar - Registro 9 - CON-00007256" display="https://na63.salesforce.com/a08G0000013PDt1/e?srPos=83&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000-000034000000}"/>
    <hyperlink ref="B13" r:id="rId54" display="https://na63.salesforce.com/a08G0000013PDt1?srPos=83&amp;srKp=a08" xr:uid="{00000000-0004-0000-0000-000035000000}"/>
  </hyperlinks>
  <pageMargins left="0.7" right="0.7" top="0.75" bottom="0.75" header="0.3" footer="0.3"/>
  <pageSetup orientation="portrait" verticalDpi="0"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45"/>
  <sheetViews>
    <sheetView workbookViewId="0" xr3:uid="{958C4451-9541-5A59-BF78-D2F731DF1C81}">
      <selection activeCell="D15" sqref="D15"/>
    </sheetView>
  </sheetViews>
  <sheetFormatPr defaultColWidth="11.42578125" defaultRowHeight="15"/>
  <cols>
    <col min="1" max="2" width="26" customWidth="1"/>
    <col min="3" max="3" width="28.42578125" customWidth="1"/>
    <col min="4" max="7" width="26" customWidth="1"/>
  </cols>
  <sheetData>
    <row r="3" spans="1:7" ht="15.75" thickBot="1">
      <c r="A3" s="7" t="s">
        <v>0</v>
      </c>
      <c r="B3" s="15" t="s">
        <v>72</v>
      </c>
      <c r="C3" s="16" t="s">
        <v>73</v>
      </c>
      <c r="D3" s="16" t="s">
        <v>3</v>
      </c>
      <c r="E3" s="20" t="s">
        <v>74</v>
      </c>
      <c r="F3" s="16" t="s">
        <v>8</v>
      </c>
      <c r="G3" s="8">
        <v>0</v>
      </c>
    </row>
    <row r="4" spans="1:7" ht="15.75" thickBot="1">
      <c r="A4" s="5" t="s">
        <v>0</v>
      </c>
      <c r="B4" s="11" t="s">
        <v>75</v>
      </c>
      <c r="C4" s="12" t="s">
        <v>76</v>
      </c>
      <c r="D4" s="12" t="s">
        <v>3</v>
      </c>
      <c r="E4" s="18" t="s">
        <v>74</v>
      </c>
      <c r="F4" s="12" t="s">
        <v>8</v>
      </c>
      <c r="G4" s="1">
        <v>130002070</v>
      </c>
    </row>
    <row r="5" spans="1:7" ht="15.75" thickBot="1">
      <c r="A5" s="5" t="s">
        <v>0</v>
      </c>
      <c r="B5" s="11" t="s">
        <v>77</v>
      </c>
      <c r="C5" s="12" t="s">
        <v>78</v>
      </c>
      <c r="D5" s="12" t="s">
        <v>3</v>
      </c>
      <c r="E5" s="18" t="s">
        <v>79</v>
      </c>
      <c r="F5" s="12" t="s">
        <v>8</v>
      </c>
      <c r="G5" s="1">
        <v>211052952</v>
      </c>
    </row>
    <row r="6" spans="1:7" ht="15.75" thickBot="1">
      <c r="A6" s="5" t="s">
        <v>0</v>
      </c>
      <c r="B6" s="11" t="s">
        <v>80</v>
      </c>
      <c r="C6" s="12" t="s">
        <v>81</v>
      </c>
      <c r="D6" s="12" t="s">
        <v>3</v>
      </c>
      <c r="E6" s="18" t="s">
        <v>82</v>
      </c>
      <c r="F6" s="12" t="s">
        <v>8</v>
      </c>
      <c r="G6" s="1">
        <v>66866779</v>
      </c>
    </row>
    <row r="7" spans="1:7" ht="15.75" thickBot="1">
      <c r="A7" s="7" t="s">
        <v>0</v>
      </c>
      <c r="B7" s="15" t="s">
        <v>83</v>
      </c>
      <c r="C7" s="16" t="s">
        <v>84</v>
      </c>
      <c r="D7" s="16" t="s">
        <v>3</v>
      </c>
      <c r="E7" s="20" t="s">
        <v>82</v>
      </c>
      <c r="F7" s="16" t="s">
        <v>8</v>
      </c>
      <c r="G7" s="8">
        <v>53263624</v>
      </c>
    </row>
    <row r="8" spans="1:7" ht="15.75" thickBot="1">
      <c r="A8" s="5" t="s">
        <v>0</v>
      </c>
      <c r="B8" s="11" t="s">
        <v>85</v>
      </c>
      <c r="C8" s="12" t="s">
        <v>86</v>
      </c>
      <c r="D8" s="12" t="s">
        <v>3</v>
      </c>
      <c r="E8" s="18" t="s">
        <v>82</v>
      </c>
      <c r="F8" s="12" t="s">
        <v>8</v>
      </c>
      <c r="G8" s="1">
        <v>225094056</v>
      </c>
    </row>
    <row r="9" spans="1:7" ht="15.75" thickBot="1">
      <c r="A9" s="5" t="s">
        <v>0</v>
      </c>
      <c r="B9" s="11" t="s">
        <v>87</v>
      </c>
      <c r="C9" s="12" t="s">
        <v>88</v>
      </c>
      <c r="D9" s="12" t="s">
        <v>3</v>
      </c>
      <c r="E9" s="18" t="s">
        <v>89</v>
      </c>
      <c r="F9" s="12" t="s">
        <v>8</v>
      </c>
      <c r="G9" s="1">
        <v>150938668</v>
      </c>
    </row>
    <row r="10" spans="1:7" ht="15.75" thickBot="1">
      <c r="A10" s="5" t="s">
        <v>0</v>
      </c>
      <c r="B10" s="11" t="s">
        <v>90</v>
      </c>
      <c r="C10" s="12" t="s">
        <v>91</v>
      </c>
      <c r="D10" s="12" t="s">
        <v>3</v>
      </c>
      <c r="E10" s="18" t="s">
        <v>82</v>
      </c>
      <c r="F10" s="12" t="s">
        <v>8</v>
      </c>
      <c r="G10" s="1">
        <v>311295522</v>
      </c>
    </row>
    <row r="11" spans="1:7" ht="15.75" thickBot="1">
      <c r="A11" s="3" t="s">
        <v>0</v>
      </c>
      <c r="B11" s="9" t="s">
        <v>92</v>
      </c>
      <c r="C11" s="10" t="s">
        <v>93</v>
      </c>
      <c r="D11" s="10" t="s">
        <v>3</v>
      </c>
      <c r="E11" s="17" t="s">
        <v>82</v>
      </c>
      <c r="F11" s="10" t="s">
        <v>8</v>
      </c>
      <c r="G11" s="4">
        <v>128046345</v>
      </c>
    </row>
    <row r="12" spans="1:7" ht="15.75" thickBot="1">
      <c r="A12" s="5" t="s">
        <v>0</v>
      </c>
      <c r="B12" s="11" t="s">
        <v>94</v>
      </c>
      <c r="C12" s="12" t="s">
        <v>95</v>
      </c>
      <c r="D12" s="12" t="s">
        <v>3</v>
      </c>
      <c r="E12" s="18" t="s">
        <v>82</v>
      </c>
      <c r="F12" s="12" t="s">
        <v>8</v>
      </c>
      <c r="G12" s="1">
        <v>189137205</v>
      </c>
    </row>
    <row r="13" spans="1:7" ht="15.75" thickBot="1">
      <c r="A13" s="5" t="s">
        <v>0</v>
      </c>
      <c r="B13" s="11" t="s">
        <v>96</v>
      </c>
      <c r="C13" s="12" t="s">
        <v>97</v>
      </c>
      <c r="D13" s="12" t="s">
        <v>3</v>
      </c>
      <c r="E13" s="18" t="s">
        <v>98</v>
      </c>
      <c r="F13" s="12" t="s">
        <v>8</v>
      </c>
      <c r="G13" s="1">
        <v>99991840</v>
      </c>
    </row>
    <row r="14" spans="1:7" ht="15.75" thickBot="1">
      <c r="A14" s="5" t="s">
        <v>0</v>
      </c>
      <c r="B14" s="11" t="s">
        <v>99</v>
      </c>
      <c r="C14" s="12" t="s">
        <v>100</v>
      </c>
      <c r="D14" s="12" t="s">
        <v>3</v>
      </c>
      <c r="E14" s="18" t="s">
        <v>82</v>
      </c>
      <c r="F14" s="12" t="s">
        <v>8</v>
      </c>
      <c r="G14" s="1">
        <v>324331128</v>
      </c>
    </row>
    <row r="15" spans="1:7" ht="15.75" thickBot="1">
      <c r="A15" s="5" t="s">
        <v>0</v>
      </c>
      <c r="B15" s="11" t="s">
        <v>101</v>
      </c>
      <c r="C15" s="12" t="s">
        <v>102</v>
      </c>
      <c r="D15" s="12" t="s">
        <v>3</v>
      </c>
      <c r="E15" s="18" t="s">
        <v>82</v>
      </c>
      <c r="F15" s="12" t="s">
        <v>8</v>
      </c>
      <c r="G15" s="1">
        <v>202310438</v>
      </c>
    </row>
    <row r="16" spans="1:7" ht="15.75" thickBot="1">
      <c r="A16" s="5" t="s">
        <v>0</v>
      </c>
      <c r="B16" s="11" t="s">
        <v>103</v>
      </c>
      <c r="C16" s="12" t="s">
        <v>104</v>
      </c>
      <c r="D16" s="12" t="s">
        <v>3</v>
      </c>
      <c r="E16" s="18" t="s">
        <v>82</v>
      </c>
      <c r="F16" s="12" t="s">
        <v>8</v>
      </c>
      <c r="G16" s="1">
        <v>129761485</v>
      </c>
    </row>
    <row r="17" spans="1:7" ht="15.75" thickBot="1">
      <c r="A17" s="5" t="s">
        <v>0</v>
      </c>
      <c r="B17" s="11" t="s">
        <v>105</v>
      </c>
      <c r="C17" s="12" t="s">
        <v>106</v>
      </c>
      <c r="D17" s="12" t="s">
        <v>3</v>
      </c>
      <c r="E17" s="18" t="s">
        <v>82</v>
      </c>
      <c r="F17" s="12" t="s">
        <v>8</v>
      </c>
      <c r="G17" s="1">
        <v>274097028</v>
      </c>
    </row>
    <row r="18" spans="1:7" ht="15.75" thickBot="1">
      <c r="A18" s="5" t="s">
        <v>0</v>
      </c>
      <c r="B18" s="11" t="s">
        <v>107</v>
      </c>
      <c r="C18" s="12" t="s">
        <v>108</v>
      </c>
      <c r="D18" s="12" t="s">
        <v>3</v>
      </c>
      <c r="E18" s="18" t="s">
        <v>109</v>
      </c>
      <c r="F18" s="12" t="s">
        <v>8</v>
      </c>
      <c r="G18" s="1">
        <v>193419908</v>
      </c>
    </row>
    <row r="19" spans="1:7" ht="15.75" thickBot="1">
      <c r="A19" s="5" t="s">
        <v>0</v>
      </c>
      <c r="B19" s="11" t="s">
        <v>110</v>
      </c>
      <c r="C19" s="12" t="s">
        <v>111</v>
      </c>
      <c r="D19" s="12" t="s">
        <v>3</v>
      </c>
      <c r="E19" s="18" t="s">
        <v>74</v>
      </c>
      <c r="F19" s="12" t="s">
        <v>8</v>
      </c>
      <c r="G19" s="1">
        <v>28273000</v>
      </c>
    </row>
    <row r="20" spans="1:7" ht="15.75" thickBot="1">
      <c r="A20" s="5" t="s">
        <v>0</v>
      </c>
      <c r="B20" s="11" t="s">
        <v>112</v>
      </c>
      <c r="C20" s="12" t="s">
        <v>111</v>
      </c>
      <c r="D20" s="12" t="s">
        <v>3</v>
      </c>
      <c r="E20" s="18" t="s">
        <v>82</v>
      </c>
      <c r="F20" s="12" t="s">
        <v>8</v>
      </c>
      <c r="G20" s="1">
        <v>25000000</v>
      </c>
    </row>
    <row r="21" spans="1:7" ht="15.75" thickBot="1">
      <c r="A21" s="5" t="s">
        <v>0</v>
      </c>
      <c r="B21" s="11" t="s">
        <v>113</v>
      </c>
      <c r="C21" s="12" t="s">
        <v>114</v>
      </c>
      <c r="D21" s="12" t="s">
        <v>3</v>
      </c>
      <c r="E21" s="18" t="s">
        <v>115</v>
      </c>
      <c r="F21" s="12" t="s">
        <v>8</v>
      </c>
      <c r="G21" s="1">
        <v>49279120</v>
      </c>
    </row>
    <row r="22" spans="1:7" ht="15.75" thickBot="1">
      <c r="A22" s="5" t="s">
        <v>0</v>
      </c>
      <c r="B22" s="11" t="s">
        <v>116</v>
      </c>
      <c r="C22" s="12" t="s">
        <v>117</v>
      </c>
      <c r="D22" s="12" t="s">
        <v>3</v>
      </c>
      <c r="E22" s="18" t="s">
        <v>82</v>
      </c>
      <c r="F22" s="12" t="s">
        <v>8</v>
      </c>
      <c r="G22" s="1">
        <v>280660487</v>
      </c>
    </row>
    <row r="23" spans="1:7" ht="15.75" thickBot="1">
      <c r="A23" s="5" t="s">
        <v>0</v>
      </c>
      <c r="B23" s="11" t="s">
        <v>118</v>
      </c>
      <c r="C23" s="12" t="s">
        <v>119</v>
      </c>
      <c r="D23" s="12" t="s">
        <v>3</v>
      </c>
      <c r="E23" s="18" t="s">
        <v>82</v>
      </c>
      <c r="F23" s="12" t="s">
        <v>8</v>
      </c>
      <c r="G23" s="1">
        <v>208028449</v>
      </c>
    </row>
    <row r="24" spans="1:7" ht="15.75" thickBot="1">
      <c r="A24" s="5" t="s">
        <v>0</v>
      </c>
      <c r="B24" s="11" t="s">
        <v>120</v>
      </c>
      <c r="C24" s="12" t="s">
        <v>121</v>
      </c>
      <c r="D24" s="12" t="s">
        <v>3</v>
      </c>
      <c r="E24" s="18" t="s">
        <v>122</v>
      </c>
      <c r="F24" s="12" t="s">
        <v>8</v>
      </c>
      <c r="G24" s="1">
        <v>84927482</v>
      </c>
    </row>
    <row r="25" spans="1:7" ht="15.75" thickBot="1">
      <c r="A25" s="5" t="s">
        <v>0</v>
      </c>
      <c r="B25" s="11" t="s">
        <v>123</v>
      </c>
      <c r="C25" s="12" t="s">
        <v>124</v>
      </c>
      <c r="D25" s="12" t="s">
        <v>3</v>
      </c>
      <c r="E25" s="18" t="s">
        <v>82</v>
      </c>
      <c r="F25" s="12" t="s">
        <v>8</v>
      </c>
      <c r="G25" s="1">
        <v>53987560</v>
      </c>
    </row>
    <row r="26" spans="1:7" ht="15.75" thickBot="1">
      <c r="A26" s="7" t="s">
        <v>0</v>
      </c>
      <c r="B26" s="15" t="s">
        <v>125</v>
      </c>
      <c r="C26" s="16" t="s">
        <v>126</v>
      </c>
      <c r="D26" s="16" t="s">
        <v>3</v>
      </c>
      <c r="E26" s="20" t="s">
        <v>127</v>
      </c>
      <c r="F26" s="16" t="s">
        <v>8</v>
      </c>
      <c r="G26" s="8">
        <v>20145400</v>
      </c>
    </row>
    <row r="27" spans="1:7" ht="15.75" thickBot="1">
      <c r="A27" s="5" t="s">
        <v>0</v>
      </c>
      <c r="B27" s="11" t="s">
        <v>128</v>
      </c>
      <c r="C27" s="12" t="s">
        <v>129</v>
      </c>
      <c r="D27" s="12" t="s">
        <v>3</v>
      </c>
      <c r="E27" s="18" t="s">
        <v>130</v>
      </c>
      <c r="F27" s="12" t="s">
        <v>8</v>
      </c>
      <c r="G27" s="1">
        <v>39959471</v>
      </c>
    </row>
    <row r="28" spans="1:7" ht="15.75" thickBot="1">
      <c r="A28" s="5" t="s">
        <v>0</v>
      </c>
      <c r="B28" s="11" t="s">
        <v>131</v>
      </c>
      <c r="C28" s="12" t="s">
        <v>129</v>
      </c>
      <c r="D28" s="12" t="s">
        <v>3</v>
      </c>
      <c r="E28" s="18" t="s">
        <v>132</v>
      </c>
      <c r="F28" s="12" t="s">
        <v>8</v>
      </c>
      <c r="G28" s="1">
        <v>39959471</v>
      </c>
    </row>
    <row r="29" spans="1:7" ht="15.75" thickBot="1">
      <c r="A29" s="5" t="s">
        <v>0</v>
      </c>
      <c r="B29" s="11" t="s">
        <v>133</v>
      </c>
      <c r="C29" s="12" t="s">
        <v>134</v>
      </c>
      <c r="D29" s="12" t="s">
        <v>3</v>
      </c>
      <c r="E29" s="18" t="s">
        <v>127</v>
      </c>
      <c r="F29" s="12" t="s">
        <v>8</v>
      </c>
      <c r="G29" s="1">
        <v>64284745</v>
      </c>
    </row>
    <row r="30" spans="1:7" ht="15.75" thickBot="1">
      <c r="A30" s="5" t="s">
        <v>0</v>
      </c>
      <c r="B30" s="11" t="s">
        <v>135</v>
      </c>
      <c r="C30" s="12" t="s">
        <v>136</v>
      </c>
      <c r="D30" s="12" t="s">
        <v>3</v>
      </c>
      <c r="E30" s="18" t="s">
        <v>137</v>
      </c>
      <c r="F30" s="12" t="s">
        <v>8</v>
      </c>
      <c r="G30" s="1">
        <v>34632554</v>
      </c>
    </row>
    <row r="31" spans="1:7" ht="15.75" thickBot="1">
      <c r="A31" s="5" t="s">
        <v>0</v>
      </c>
      <c r="B31" s="11" t="s">
        <v>138</v>
      </c>
      <c r="C31" s="12" t="s">
        <v>139</v>
      </c>
      <c r="D31" s="12" t="s">
        <v>3</v>
      </c>
      <c r="E31" s="18" t="s">
        <v>127</v>
      </c>
      <c r="F31" s="12" t="s">
        <v>8</v>
      </c>
      <c r="G31" s="1">
        <v>47331809</v>
      </c>
    </row>
    <row r="32" spans="1:7" ht="15.75" thickBot="1">
      <c r="A32" s="5" t="s">
        <v>0</v>
      </c>
      <c r="B32" s="11" t="s">
        <v>140</v>
      </c>
      <c r="C32" s="12" t="s">
        <v>141</v>
      </c>
      <c r="D32" s="12" t="s">
        <v>3</v>
      </c>
      <c r="E32" s="18" t="s">
        <v>127</v>
      </c>
      <c r="F32" s="12" t="s">
        <v>8</v>
      </c>
      <c r="G32" s="1">
        <v>41278465</v>
      </c>
    </row>
    <row r="33" spans="1:7" ht="15.75" thickBot="1">
      <c r="A33" s="5" t="s">
        <v>0</v>
      </c>
      <c r="B33" s="11" t="s">
        <v>142</v>
      </c>
      <c r="C33" s="12" t="s">
        <v>143</v>
      </c>
      <c r="D33" s="12" t="s">
        <v>3</v>
      </c>
      <c r="E33" s="18" t="s">
        <v>127</v>
      </c>
      <c r="F33" s="12" t="s">
        <v>8</v>
      </c>
      <c r="G33" s="1">
        <v>76723328</v>
      </c>
    </row>
    <row r="34" spans="1:7" ht="15.75" thickBot="1">
      <c r="A34" s="5" t="s">
        <v>0</v>
      </c>
      <c r="B34" s="11" t="s">
        <v>144</v>
      </c>
      <c r="C34" s="12" t="s">
        <v>145</v>
      </c>
      <c r="D34" s="12" t="s">
        <v>3</v>
      </c>
      <c r="E34" s="18" t="s">
        <v>137</v>
      </c>
      <c r="F34" s="12" t="s">
        <v>8</v>
      </c>
      <c r="G34" s="1">
        <v>151033740</v>
      </c>
    </row>
    <row r="35" spans="1:7" ht="15.75" thickBot="1">
      <c r="A35" s="5" t="s">
        <v>0</v>
      </c>
      <c r="B35" s="11" t="s">
        <v>146</v>
      </c>
      <c r="C35" s="12" t="s">
        <v>147</v>
      </c>
      <c r="D35" s="12" t="s">
        <v>3</v>
      </c>
      <c r="E35" s="18" t="s">
        <v>127</v>
      </c>
      <c r="F35" s="12" t="s">
        <v>8</v>
      </c>
      <c r="G35" s="1">
        <v>504000000</v>
      </c>
    </row>
    <row r="36" spans="1:7" ht="15.75" thickBot="1">
      <c r="A36" s="5" t="s">
        <v>0</v>
      </c>
      <c r="B36" s="11" t="s">
        <v>148</v>
      </c>
      <c r="C36" s="12" t="s">
        <v>147</v>
      </c>
      <c r="D36" s="12" t="s">
        <v>3</v>
      </c>
      <c r="E36" s="18" t="s">
        <v>149</v>
      </c>
      <c r="F36" s="12" t="s">
        <v>8</v>
      </c>
      <c r="G36" s="1">
        <v>504278229</v>
      </c>
    </row>
    <row r="37" spans="1:7" ht="15.75" thickBot="1">
      <c r="A37" s="5" t="s">
        <v>0</v>
      </c>
      <c r="B37" s="11" t="s">
        <v>150</v>
      </c>
      <c r="C37" s="12" t="s">
        <v>151</v>
      </c>
      <c r="D37" s="12" t="s">
        <v>3</v>
      </c>
      <c r="E37" s="18" t="s">
        <v>127</v>
      </c>
      <c r="F37" s="12" t="s">
        <v>8</v>
      </c>
      <c r="G37" s="1">
        <v>226014435</v>
      </c>
    </row>
    <row r="38" spans="1:7" ht="15.75" thickBot="1">
      <c r="A38" s="5" t="s">
        <v>0</v>
      </c>
      <c r="B38" s="11" t="s">
        <v>152</v>
      </c>
      <c r="C38" s="12" t="s">
        <v>153</v>
      </c>
      <c r="D38" s="12" t="s">
        <v>3</v>
      </c>
      <c r="E38" s="18" t="s">
        <v>154</v>
      </c>
      <c r="F38" s="12" t="s">
        <v>8</v>
      </c>
      <c r="G38" s="1">
        <v>32515491</v>
      </c>
    </row>
    <row r="39" spans="1:7" ht="15.75" thickBot="1">
      <c r="A39" s="3" t="s">
        <v>0</v>
      </c>
      <c r="B39" s="9" t="s">
        <v>155</v>
      </c>
      <c r="C39" s="10" t="s">
        <v>156</v>
      </c>
      <c r="D39" s="10" t="s">
        <v>3</v>
      </c>
      <c r="E39" s="17" t="s">
        <v>127</v>
      </c>
      <c r="F39" s="10" t="s">
        <v>8</v>
      </c>
      <c r="G39" s="4">
        <v>141104903</v>
      </c>
    </row>
    <row r="40" spans="1:7" ht="15.75" thickBot="1">
      <c r="A40" s="5" t="s">
        <v>0</v>
      </c>
      <c r="B40" s="11" t="s">
        <v>157</v>
      </c>
      <c r="C40" s="12" t="s">
        <v>158</v>
      </c>
      <c r="D40" s="12" t="s">
        <v>3</v>
      </c>
      <c r="E40" s="18" t="s">
        <v>159</v>
      </c>
      <c r="F40" s="12" t="s">
        <v>8</v>
      </c>
      <c r="G40" s="1">
        <v>36596957</v>
      </c>
    </row>
    <row r="41" spans="1:7" ht="15.75" thickBot="1">
      <c r="A41" s="5" t="s">
        <v>0</v>
      </c>
      <c r="B41" s="11" t="s">
        <v>160</v>
      </c>
      <c r="C41" s="12" t="s">
        <v>161</v>
      </c>
      <c r="D41" s="12" t="s">
        <v>3</v>
      </c>
      <c r="E41" s="18" t="s">
        <v>127</v>
      </c>
      <c r="F41" s="12" t="s">
        <v>8</v>
      </c>
      <c r="G41" s="1">
        <v>238931653</v>
      </c>
    </row>
    <row r="42" spans="1:7" ht="15.75" thickBot="1">
      <c r="A42" s="5" t="s">
        <v>0</v>
      </c>
      <c r="B42" s="11" t="s">
        <v>162</v>
      </c>
      <c r="C42" s="12" t="s">
        <v>163</v>
      </c>
      <c r="D42" s="12" t="s">
        <v>3</v>
      </c>
      <c r="E42" s="18" t="s">
        <v>127</v>
      </c>
      <c r="F42" s="12" t="s">
        <v>8</v>
      </c>
      <c r="G42" s="1">
        <v>6769180</v>
      </c>
    </row>
    <row r="43" spans="1:7" ht="15.75" thickBot="1">
      <c r="A43" s="5" t="s">
        <v>0</v>
      </c>
      <c r="B43" s="11" t="s">
        <v>164</v>
      </c>
      <c r="C43" s="12" t="s">
        <v>165</v>
      </c>
      <c r="D43" s="12" t="s">
        <v>3</v>
      </c>
      <c r="E43" s="18" t="s">
        <v>127</v>
      </c>
      <c r="F43" s="12" t="s">
        <v>8</v>
      </c>
      <c r="G43" s="1">
        <v>136690224</v>
      </c>
    </row>
    <row r="44" spans="1:7" ht="15.75" thickBot="1">
      <c r="A44" s="5" t="s">
        <v>0</v>
      </c>
      <c r="B44" s="11" t="s">
        <v>166</v>
      </c>
      <c r="C44" s="12" t="s">
        <v>167</v>
      </c>
      <c r="D44" s="12" t="s">
        <v>3</v>
      </c>
      <c r="E44" s="18" t="s">
        <v>127</v>
      </c>
      <c r="F44" s="12" t="s">
        <v>8</v>
      </c>
      <c r="G44" s="1">
        <v>190173764</v>
      </c>
    </row>
    <row r="45" spans="1:7">
      <c r="G45" s="21">
        <f>SUM(G4:G44)</f>
        <v>5952188965</v>
      </c>
    </row>
  </sheetData>
  <autoFilter ref="A3:H3" xr:uid="{00000000-0009-0000-0000-000001000000}">
    <sortState ref="A4:H44">
      <sortCondition ref="C3"/>
    </sortState>
  </autoFilter>
  <hyperlinks>
    <hyperlink ref="A32" r:id="rId1" tooltip="Modificar - Registro 14 - CON-00005831" display="https://na63.salesforce.com/a08G000000SESzM/e?srPos=13&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0000000}"/>
    <hyperlink ref="B32" r:id="rId2" display="https://na63.salesforce.com/a08G000000SESzM?srPos=13&amp;srKp=a08" xr:uid="{00000000-0004-0000-0100-000001000000}"/>
    <hyperlink ref="A29" r:id="rId3" tooltip="Modificar - Registro 16 - CON-00005828" display="https://na63.salesforce.com/a08G000000SESpX/e?srPos=15&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2000000}"/>
    <hyperlink ref="B29" r:id="rId4" display="https://na63.salesforce.com/a08G000000SESpX?srPos=15&amp;srKp=a08" xr:uid="{00000000-0004-0000-0100-000003000000}"/>
    <hyperlink ref="A30" r:id="rId5" tooltip="Modificar - Registro 17 - CON-00005829" display="https://na63.salesforce.com/a08G000000SESrM/e?srPos=16&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4000000}"/>
    <hyperlink ref="B30" r:id="rId6" display="https://na63.salesforce.com/a08G000000SESrM?srPos=16&amp;srKp=a08" xr:uid="{00000000-0004-0000-0100-000005000000}"/>
    <hyperlink ref="A9" r:id="rId7" tooltip="Modificar - Registro 19 - CON-00005254" display="https://na63.salesforce.com/a08G000000J2ZcP/e?srPos=18&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6000000}"/>
    <hyperlink ref="B9" r:id="rId8" display="https://na63.salesforce.com/a08G000000J2ZcP?srPos=18&amp;srKp=a08" xr:uid="{00000000-0004-0000-0100-000007000000}"/>
    <hyperlink ref="A43" r:id="rId9" tooltip="Modificar - Registro 21 - CON-00006315" display="https://na63.salesforce.com/a08G000000ZwQkH/e?srPos=20&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8000000}"/>
    <hyperlink ref="B43" r:id="rId10" display="https://na63.salesforce.com/a08G000000ZwQkH?srPos=20&amp;srKp=a08" xr:uid="{00000000-0004-0000-0100-000009000000}"/>
    <hyperlink ref="A7" r:id="rId11" tooltip="Modificar - Registro 24 - CON-00005181" display="https://na63.salesforce.com/a08G000000I2Hr9/e?srPos=23&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A000000}"/>
    <hyperlink ref="B7" r:id="rId12" display="https://na63.salesforce.com/a08G000000I2Hr9?srPos=23&amp;srKp=a08" xr:uid="{00000000-0004-0000-0100-00000B000000}"/>
    <hyperlink ref="A25" r:id="rId13" tooltip="Modificar - Registro 25 - CON-00005603" display="https://na63.salesforce.com/a08G000000NYW8E/e?srPos=24&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C000000}"/>
    <hyperlink ref="B25" r:id="rId14" display="https://na63.salesforce.com/a08G000000NYW8E?srPos=24&amp;srKp=a08" xr:uid="{00000000-0004-0000-0100-00000D000000}"/>
    <hyperlink ref="A23" r:id="rId15" tooltip="Modificar - Registro 1 - CON-00005601" display="https://na63.salesforce.com/a08G000000NYVxU/e?srPos=2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0E000000}"/>
    <hyperlink ref="B23" r:id="rId16" display="https://na63.salesforce.com/a08G000000NYVxU?srPos=25&amp;srKp=a08" xr:uid="{00000000-0004-0000-0100-00000F000000}"/>
    <hyperlink ref="A27" r:id="rId17" tooltip="Modificar - Registro 2 - CON-00005827" display="https://na63.salesforce.com/a08G000000SESnQ/e?srPos=2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0000000}"/>
    <hyperlink ref="B27" r:id="rId18" display="https://na63.salesforce.com/a08G000000SESnQ?srPos=26&amp;srKp=a08" xr:uid="{00000000-0004-0000-0100-000011000000}"/>
    <hyperlink ref="A24" r:id="rId19" tooltip="Modificar - Registro 3 - CON-00005602" display="https://na63.salesforce.com/a08G000000NYW3K/e?srPos=27&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2000000}"/>
    <hyperlink ref="B24" r:id="rId20" display="https://na63.salesforce.com/a08G000000NYW3K?srPos=27&amp;srKp=a08" xr:uid="{00000000-0004-0000-0100-000013000000}"/>
    <hyperlink ref="A26" r:id="rId21" tooltip="Modificar - Registro 4 - CON-00005825" display="https://na63.salesforce.com/a08G000000SESAQ/e?srPos=2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4000000}"/>
    <hyperlink ref="B26" r:id="rId22" display="https://na63.salesforce.com/a08G000000SESAQ?srPos=28&amp;srKp=a08" xr:uid="{00000000-0004-0000-0100-000015000000}"/>
    <hyperlink ref="A31" r:id="rId23" tooltip="Modificar - Registro 5 - CON-00005830" display="https://na63.salesforce.com/a08G000000SESwU/e?srPos=29&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6000000}"/>
    <hyperlink ref="B31" r:id="rId24" display="https://na63.salesforce.com/a08G000000SESwU?srPos=29&amp;srKp=a08" xr:uid="{00000000-0004-0000-0100-000017000000}"/>
    <hyperlink ref="A39" r:id="rId25" tooltip="Modificar - Registro 6 - CON-00006054" display="https://na63.salesforce.com/a08G000000X3eAD/e?srPos=30&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8000000}"/>
    <hyperlink ref="B39" r:id="rId26" display="https://na63.salesforce.com/a08G000000X3eAD?srPos=30&amp;srKp=a08" xr:uid="{00000000-0004-0000-0100-000019000000}"/>
    <hyperlink ref="A28" r:id="rId27" tooltip="Modificar - Registro 7 - CON-00005826" display="https://na63.salesforce.com/a08G000000SESCS/e?srPos=31&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A000000}"/>
    <hyperlink ref="B28" r:id="rId28" display="https://na63.salesforce.com/a08G000000SESCS?srPos=31&amp;srKp=a08" xr:uid="{00000000-0004-0000-0100-00001B000000}"/>
    <hyperlink ref="A38" r:id="rId29" tooltip="Modificar - Registro 8 - CON-00006026" display="https://na63.salesforce.com/a08G000000X3Bq9/e?srPos=32&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C000000}"/>
    <hyperlink ref="B38" r:id="rId30" display="https://na63.salesforce.com/a08G000000X3Bq9?srPos=32&amp;srKp=a08" xr:uid="{00000000-0004-0000-0100-00001D000000}"/>
    <hyperlink ref="A40" r:id="rId31" tooltip="Modificar - Registro 9 - CON-00006102" display="https://na63.salesforce.com/a08G000000X3sYf/e?srPos=33&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E000000}"/>
    <hyperlink ref="B40" r:id="rId32" display="https://na63.salesforce.com/a08G000000X3sYf?srPos=33&amp;srKp=a08" xr:uid="{00000000-0004-0000-0100-00001F000000}"/>
    <hyperlink ref="A41" r:id="rId33" tooltip="Modificar - Registro 10 - CON-00006122" display="https://na63.salesforce.com/a08G000000X43mi/e?srPos=34&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0000000}"/>
    <hyperlink ref="B41" r:id="rId34" display="https://na63.salesforce.com/a08G000000X43mi?srPos=34&amp;srKp=a08" xr:uid="{00000000-0004-0000-0100-000021000000}"/>
    <hyperlink ref="A44" r:id="rId35" tooltip="Modificar - Registro 11 - CON-00006279" display="https://na63.salesforce.com/a08G000000ZBtAC/e?srPos=3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2000000}"/>
    <hyperlink ref="B44" r:id="rId36" display="https://na63.salesforce.com/a08G000000ZBtAC?srPos=35&amp;srKp=a08" xr:uid="{00000000-0004-0000-0100-000023000000}"/>
    <hyperlink ref="A6" r:id="rId37" tooltip="Modificar - Registro 12 - CON-00005170" display="https://na63.salesforce.com/a08G000000I1gvf/e?srPos=3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4000000}"/>
    <hyperlink ref="B6" r:id="rId38" display="https://na63.salesforce.com/a08G000000I1gvf?srPos=36&amp;srKp=a08" xr:uid="{00000000-0004-0000-0100-000025000000}"/>
    <hyperlink ref="A10" r:id="rId39" tooltip="Modificar - Registro 14 - CON-00005255" display="https://na63.salesforce.com/a08G000000J2ZlI/e?srPos=3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6000000}"/>
    <hyperlink ref="B10" r:id="rId40" display="https://na63.salesforce.com/a08G000000J2ZlI?srPos=38&amp;srKp=a08" xr:uid="{00000000-0004-0000-0100-000027000000}"/>
    <hyperlink ref="A21" r:id="rId41" tooltip="Modificar - Registro 15 - CON-00005580" display="https://na63.salesforce.com/a08G000000LMrWv/e?srPos=39&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8000000}"/>
    <hyperlink ref="B21" r:id="rId42" display="https://na63.salesforce.com/a08G000000LMrWv?srPos=39&amp;srKp=a08" xr:uid="{00000000-0004-0000-0100-000029000000}"/>
    <hyperlink ref="A33" r:id="rId43" tooltip="Modificar - Registro 17 - CON-00005832" display="https://na63.salesforce.com/a08G000000SET4T/e?srPos=41&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A000000}"/>
    <hyperlink ref="B33" r:id="rId44" display="https://na63.salesforce.com/a08G000000SET4T?srPos=41&amp;srKp=a08" xr:uid="{00000000-0004-0000-0100-00002B000000}"/>
    <hyperlink ref="A8" r:id="rId45" tooltip="Modificar - Registro 18 - CON-00005189" display="https://na63.salesforce.com/a08G000000I2WZ1/e?srPos=42&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C000000}"/>
    <hyperlink ref="B8" r:id="rId46" display="https://na63.salesforce.com/a08G000000I2WZ1?srPos=42&amp;srKp=a08" xr:uid="{00000000-0004-0000-0100-00002D000000}"/>
    <hyperlink ref="A42" r:id="rId47" tooltip="Modificar - Registro 19 - CON-00006126" display="https://na63.salesforce.com/a08G000000X45Y5/e?srPos=43&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E000000}"/>
    <hyperlink ref="B42" r:id="rId48" display="https://na63.salesforce.com/a08G000000X45Y5?srPos=43&amp;srKp=a08" xr:uid="{00000000-0004-0000-0100-00002F000000}"/>
    <hyperlink ref="A37" r:id="rId49" tooltip="Modificar - Registro 20 - CON-00005939" display="https://na63.salesforce.com/a08G000000SHn4c/e?srPos=44&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0000000}"/>
    <hyperlink ref="B37" r:id="rId50" display="https://na63.salesforce.com/a08G000000SHn4c?srPos=44&amp;srKp=a08" xr:uid="{00000000-0004-0000-0100-000031000000}"/>
    <hyperlink ref="A16" r:id="rId51" tooltip="Modificar - Registro 21 - CON-00005504" display="https://na63.salesforce.com/a08G000000LK4mr/e?srPos=4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2000000}"/>
    <hyperlink ref="B16" r:id="rId52" display="https://na63.salesforce.com/a08G000000LK4mr?srPos=45&amp;srKp=a08" xr:uid="{00000000-0004-0000-0100-000033000000}"/>
    <hyperlink ref="A17" r:id="rId53" tooltip="Modificar - Registro 22 - CON-00005505" display="https://na63.salesforce.com/a08G000000LK560/e?srPos=4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4000000}"/>
    <hyperlink ref="B17" r:id="rId54" display="https://na63.salesforce.com/a08G000000LK560?srPos=46&amp;srKp=a08" xr:uid="{00000000-0004-0000-0100-000035000000}"/>
    <hyperlink ref="A12" r:id="rId55" tooltip="Modificar - Registro 23 - CON-00005367" display="https://na63.salesforce.com/a08G000000K2cSE/e?srPos=47&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6000000}"/>
    <hyperlink ref="B12" r:id="rId56" display="https://na63.salesforce.com/a08G000000K2cSE?srPos=47&amp;srKp=a08" xr:uid="{00000000-0004-0000-0100-000037000000}"/>
    <hyperlink ref="A34" r:id="rId57" tooltip="Modificar - Registro 24 - CON-00005924" display="https://na63.salesforce.com/a08G000000SGjSw/e?srPos=4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8000000}"/>
    <hyperlink ref="B34" r:id="rId58" display="https://na63.salesforce.com/a08G000000SGjSw?srPos=48&amp;srKp=a08" xr:uid="{00000000-0004-0000-0100-000039000000}"/>
    <hyperlink ref="A35" r:id="rId59" tooltip="Modificar - Registro 13 - CON-00005938" display="https://na63.salesforce.com/a08G000000SHlOz/e?srPos=6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100-00003A000000}"/>
    <hyperlink ref="B35" r:id="rId60" display="https://na63.salesforce.com/a08G000000SHlOz?srPos=62&amp;srKp=a08" xr:uid="{00000000-0004-0000-0100-00003B000000}"/>
    <hyperlink ref="A36" r:id="rId61" tooltip="Modificar - Registro 14 - CON-00005937" display="https://na63.salesforce.com/a08G000000SHiCL/e?srPos=6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100-00003C000000}"/>
    <hyperlink ref="B36" r:id="rId62" display="https://na63.salesforce.com/a08G000000SHiCL?srPos=63&amp;srKp=a08" xr:uid="{00000000-0004-0000-0100-00003D000000}"/>
    <hyperlink ref="A19" r:id="rId63" tooltip="Modificar - Registro 25 - CON-00005617" display="https://na63.salesforce.com/a08G000000NZFR8/e?srPos=7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100-00003E000000}"/>
    <hyperlink ref="B19" r:id="rId64" display="https://na63.salesforce.com/a08G000000NZFR8?srPos=74&amp;srKp=a08" xr:uid="{00000000-0004-0000-0100-00003F000000}"/>
    <hyperlink ref="A18" r:id="rId65" tooltip="Modificar - Registro 1 - CON-00005506" display="https://na63.salesforce.com/a08G000000LK7ro/e?srPos=75&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0000000}"/>
    <hyperlink ref="B18" r:id="rId66" display="https://na63.salesforce.com/a08G000000LK7ro?srPos=75&amp;srKp=a08" xr:uid="{00000000-0004-0000-0100-000041000000}"/>
    <hyperlink ref="A20" r:id="rId67" tooltip="Modificar - Registro 2 - CON-00005565" display="https://na63.salesforce.com/a08G000000LMcS7/e?srPos=76&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2000000}"/>
    <hyperlink ref="B20" r:id="rId68" display="https://na63.salesforce.com/a08G000000LMcS7?srPos=76&amp;srKp=a08" xr:uid="{00000000-0004-0000-0100-000043000000}"/>
    <hyperlink ref="A5" r:id="rId69" tooltip="Modificar - Registro 3 - CON-00005052" display="https://na63.salesforce.com/a08G000000H1vh6/e?srPos=77&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4000000}"/>
    <hyperlink ref="B5" r:id="rId70" display="https://na63.salesforce.com/a08G000000H1vh6?srPos=77&amp;srKp=a08" xr:uid="{00000000-0004-0000-0100-000045000000}"/>
    <hyperlink ref="A4" r:id="rId71" tooltip="Modificar - Registro 4 - CON-00005050" display="https://na63.salesforce.com/a08G000000H1s8F/e?srPos=78&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6000000}"/>
    <hyperlink ref="B4" r:id="rId72" display="https://na63.salesforce.com/a08G000000H1s8F?srPos=78&amp;srKp=a08" xr:uid="{00000000-0004-0000-0100-000047000000}"/>
    <hyperlink ref="A13" r:id="rId73" tooltip="Modificar - Registro 5 - CON-00005445" display="https://na63.salesforce.com/a08G000000K3sfs/e?srPos=79&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8000000}"/>
    <hyperlink ref="B13" r:id="rId74" display="https://na63.salesforce.com/a08G000000K3sfs?srPos=79&amp;srKp=a08" xr:uid="{00000000-0004-0000-0100-000049000000}"/>
    <hyperlink ref="A14" r:id="rId75" tooltip="Modificar - Registro 6 - CON-00005446" display="https://na63.salesforce.com/a08G000000K3syN/e?srPos=80&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A000000}"/>
    <hyperlink ref="B14" r:id="rId76" display="https://na63.salesforce.com/a08G000000K3syN?srPos=80&amp;srKp=a08" xr:uid="{00000000-0004-0000-0100-00004B000000}"/>
    <hyperlink ref="A11" r:id="rId77" tooltip="Modificar - Registro 8 - CON-00005444" display="https://na63.salesforce.com/a08G000000K3sa4/e?srPos=82&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C000000}"/>
    <hyperlink ref="B11" r:id="rId78" display="https://na63.salesforce.com/a08G000000K3sa4?srPos=82&amp;srKp=a08" xr:uid="{00000000-0004-0000-0100-00004D000000}"/>
    <hyperlink ref="A15" r:id="rId79" tooltip="Modificar - Registro 14 - CON-00005459" display="https://na63.salesforce.com/a08G000000K4V2R/e?srPos=88&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E000000}"/>
    <hyperlink ref="B15" r:id="rId80" display="https://na63.salesforce.com/a08G000000K4V2R?srPos=88&amp;srKp=a08" xr:uid="{00000000-0004-0000-0100-00004F000000}"/>
    <hyperlink ref="A22" r:id="rId81" tooltip="Modificar - Registro 16 - CON-00005583" display="https://na63.salesforce.com/a08G000000LMyWc/e?srPos=90&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50000000}"/>
    <hyperlink ref="B22" r:id="rId82" display="https://na63.salesforce.com/a08G000000LMyWc?srPos=90&amp;srKp=a08" xr:uid="{00000000-0004-0000-0100-000051000000}"/>
    <hyperlink ref="A3" r:id="rId83" tooltip="Modificar - Registro 18 - CON-00006305" display="https://na63.salesforce.com/a08G000000ZwL4D/e?srPos=92&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52000000}"/>
    <hyperlink ref="B3" r:id="rId84" display="https://na63.salesforce.com/a08G000000ZwL4D?srPos=92&amp;srKp=a08" xr:uid="{00000000-0004-0000-0100-000053000000}"/>
  </hyperlinks>
  <pageMargins left="0.7" right="0.7" top="0.75" bottom="0.75" header="0.3" footer="0.3"/>
  <pageSetup orientation="portrait" verticalDpi="0" r:id="rId8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view="pageBreakPreview" zoomScale="60" zoomScaleNormal="100" workbookViewId="0" xr3:uid="{842E5F09-E766-5B8D-85AF-A39847EA96FD}">
      <selection activeCell="A5" sqref="A5"/>
    </sheetView>
  </sheetViews>
  <sheetFormatPr defaultColWidth="11.42578125" defaultRowHeight="36" customHeight="1"/>
  <cols>
    <col min="1" max="3" width="17.5703125" style="24" customWidth="1"/>
    <col min="4" max="4" width="19.7109375" style="24" customWidth="1"/>
    <col min="5" max="5" width="35.85546875" style="24" customWidth="1"/>
    <col min="6" max="6" width="29" style="24" customWidth="1"/>
    <col min="7" max="7" width="31.42578125" style="24" customWidth="1"/>
    <col min="8" max="8" width="23" style="24" customWidth="1"/>
    <col min="9" max="9" width="29" style="24" customWidth="1"/>
    <col min="10" max="10" width="23.42578125" style="24" customWidth="1"/>
    <col min="11" max="11" width="19.7109375" style="24" customWidth="1"/>
    <col min="12" max="13" width="23" style="24" customWidth="1"/>
    <col min="14" max="14" width="26.85546875" style="22" customWidth="1"/>
    <col min="15" max="15" width="52" style="22" customWidth="1"/>
    <col min="16" max="16" width="20.28515625" style="22" customWidth="1"/>
    <col min="17" max="18" width="23.42578125" style="24" customWidth="1"/>
    <col min="19" max="19" width="18.42578125" style="22" customWidth="1"/>
    <col min="20" max="16384" width="11.42578125" style="22"/>
  </cols>
  <sheetData>
    <row r="1" spans="1:20" ht="31.5" customHeight="1">
      <c r="A1" s="79" t="s">
        <v>168</v>
      </c>
      <c r="B1" s="79"/>
      <c r="C1" s="79"/>
      <c r="D1" s="79"/>
      <c r="E1" s="79"/>
      <c r="F1" s="79"/>
      <c r="G1" s="79"/>
      <c r="H1" s="79"/>
      <c r="I1" s="79"/>
      <c r="J1" s="79"/>
      <c r="K1" s="79"/>
      <c r="L1" s="79"/>
      <c r="M1" s="79"/>
      <c r="N1" s="79"/>
      <c r="O1" s="79"/>
      <c r="P1" s="79"/>
      <c r="Q1" s="79"/>
      <c r="R1" s="79"/>
      <c r="S1" s="54"/>
      <c r="T1" s="54"/>
    </row>
    <row r="2" spans="1:20" ht="36" customHeight="1">
      <c r="A2" s="78" t="s">
        <v>169</v>
      </c>
      <c r="B2" s="78"/>
      <c r="C2" s="78"/>
      <c r="D2" s="78"/>
      <c r="E2" s="78"/>
      <c r="F2" s="78"/>
      <c r="G2" s="78"/>
      <c r="H2" s="78"/>
      <c r="I2" s="78"/>
      <c r="J2" s="78"/>
      <c r="K2" s="78"/>
      <c r="L2" s="80" t="s">
        <v>170</v>
      </c>
      <c r="M2" s="80"/>
      <c r="N2" s="80"/>
      <c r="O2" s="80"/>
      <c r="P2" s="80"/>
      <c r="Q2" s="81" t="s">
        <v>171</v>
      </c>
      <c r="R2" s="81"/>
      <c r="S2" s="81"/>
      <c r="T2" s="81"/>
    </row>
    <row r="3" spans="1:20" s="23" customFormat="1" ht="36" customHeight="1">
      <c r="A3" s="25" t="s">
        <v>172</v>
      </c>
      <c r="B3" s="25" t="s">
        <v>173</v>
      </c>
      <c r="C3" s="25" t="s">
        <v>174</v>
      </c>
      <c r="D3" s="25" t="s">
        <v>175</v>
      </c>
      <c r="E3" s="25" t="s">
        <v>176</v>
      </c>
      <c r="F3" s="25" t="s">
        <v>177</v>
      </c>
      <c r="G3" s="25" t="s">
        <v>178</v>
      </c>
      <c r="H3" s="25" t="s">
        <v>179</v>
      </c>
      <c r="I3" s="25" t="s">
        <v>180</v>
      </c>
      <c r="J3" s="25" t="s">
        <v>181</v>
      </c>
      <c r="K3" s="25" t="s">
        <v>182</v>
      </c>
      <c r="L3" s="25" t="s">
        <v>183</v>
      </c>
      <c r="M3" s="25" t="s">
        <v>184</v>
      </c>
      <c r="N3" s="25" t="s">
        <v>185</v>
      </c>
      <c r="O3" s="25" t="s">
        <v>186</v>
      </c>
      <c r="P3" s="25" t="s">
        <v>187</v>
      </c>
      <c r="Q3" s="25" t="s">
        <v>188</v>
      </c>
      <c r="R3" s="25" t="s">
        <v>189</v>
      </c>
      <c r="S3" s="25" t="s">
        <v>190</v>
      </c>
      <c r="T3" s="25" t="s">
        <v>191</v>
      </c>
    </row>
    <row r="4" spans="1:20" ht="66.75" customHeight="1">
      <c r="A4" s="32" t="s">
        <v>192</v>
      </c>
      <c r="B4" s="50">
        <v>41652</v>
      </c>
      <c r="C4" s="32" t="s">
        <v>193</v>
      </c>
      <c r="D4" s="50">
        <v>41659</v>
      </c>
      <c r="E4" s="30" t="s">
        <v>194</v>
      </c>
      <c r="F4" s="32" t="s">
        <v>195</v>
      </c>
      <c r="G4" s="32" t="s">
        <v>196</v>
      </c>
      <c r="H4" s="47">
        <v>1099530080</v>
      </c>
      <c r="I4" s="29" t="s">
        <v>197</v>
      </c>
      <c r="J4" s="32" t="s">
        <v>198</v>
      </c>
      <c r="K4" s="32" t="s">
        <v>8</v>
      </c>
      <c r="L4" s="47" t="s">
        <v>199</v>
      </c>
      <c r="M4" s="47" t="s">
        <v>200</v>
      </c>
      <c r="N4" s="55" t="s">
        <v>201</v>
      </c>
      <c r="O4" s="56" t="s">
        <v>202</v>
      </c>
      <c r="P4" s="56" t="s">
        <v>203</v>
      </c>
      <c r="Q4" s="47">
        <v>1099530080</v>
      </c>
      <c r="R4" s="57">
        <v>0</v>
      </c>
      <c r="S4" s="57">
        <v>0</v>
      </c>
      <c r="T4" s="45"/>
    </row>
    <row r="5" spans="1:20" s="23" customFormat="1" ht="171.75" customHeight="1">
      <c r="A5" s="32" t="s">
        <v>204</v>
      </c>
      <c r="B5" s="32" t="s">
        <v>205</v>
      </c>
      <c r="C5" s="32" t="s">
        <v>206</v>
      </c>
      <c r="D5" s="50">
        <v>41659</v>
      </c>
      <c r="E5" s="30" t="s">
        <v>207</v>
      </c>
      <c r="F5" s="32" t="s">
        <v>195</v>
      </c>
      <c r="G5" s="32" t="s">
        <v>196</v>
      </c>
      <c r="H5" s="47">
        <v>1200000000</v>
      </c>
      <c r="I5" s="29" t="s">
        <v>208</v>
      </c>
      <c r="J5" s="32" t="s">
        <v>209</v>
      </c>
      <c r="K5" s="32" t="s">
        <v>8</v>
      </c>
      <c r="L5" s="47" t="s">
        <v>200</v>
      </c>
      <c r="M5" s="47" t="s">
        <v>200</v>
      </c>
      <c r="N5" s="55" t="s">
        <v>210</v>
      </c>
      <c r="O5" s="56" t="s">
        <v>211</v>
      </c>
      <c r="P5" s="56" t="s">
        <v>212</v>
      </c>
      <c r="Q5" s="47">
        <v>966409960</v>
      </c>
      <c r="R5" s="57">
        <v>0</v>
      </c>
      <c r="S5" s="57">
        <v>0</v>
      </c>
      <c r="T5" s="32" t="s">
        <v>213</v>
      </c>
    </row>
    <row r="6" spans="1:20" ht="66.75" customHeight="1">
      <c r="A6" s="32" t="s">
        <v>214</v>
      </c>
      <c r="B6" s="50">
        <v>42031</v>
      </c>
      <c r="C6" s="32" t="s">
        <v>215</v>
      </c>
      <c r="D6" s="50">
        <v>42037</v>
      </c>
      <c r="E6" s="31" t="s">
        <v>216</v>
      </c>
      <c r="F6" s="32" t="s">
        <v>195</v>
      </c>
      <c r="G6" s="32" t="s">
        <v>217</v>
      </c>
      <c r="H6" s="47">
        <v>419739292</v>
      </c>
      <c r="I6" s="29" t="s">
        <v>218</v>
      </c>
      <c r="J6" s="32" t="s">
        <v>219</v>
      </c>
      <c r="K6" s="32" t="s">
        <v>8</v>
      </c>
      <c r="L6" s="47" t="s">
        <v>199</v>
      </c>
      <c r="M6" s="47" t="s">
        <v>200</v>
      </c>
      <c r="N6" s="55" t="s">
        <v>210</v>
      </c>
      <c r="O6" s="56" t="s">
        <v>220</v>
      </c>
      <c r="P6" s="56" t="s">
        <v>212</v>
      </c>
      <c r="Q6" s="47">
        <v>419739292</v>
      </c>
      <c r="R6" s="57">
        <v>0</v>
      </c>
      <c r="S6" s="57">
        <v>0</v>
      </c>
      <c r="T6" s="45"/>
    </row>
    <row r="7" spans="1:20" s="23" customFormat="1" ht="66.75" customHeight="1">
      <c r="A7" s="32" t="s">
        <v>221</v>
      </c>
      <c r="B7" s="50">
        <v>42643</v>
      </c>
      <c r="C7" s="32" t="s">
        <v>222</v>
      </c>
      <c r="D7" s="50">
        <v>42662</v>
      </c>
      <c r="E7" s="31" t="s">
        <v>223</v>
      </c>
      <c r="F7" s="32" t="s">
        <v>195</v>
      </c>
      <c r="G7" s="32" t="s">
        <v>224</v>
      </c>
      <c r="H7" s="47">
        <v>3226308889</v>
      </c>
      <c r="I7" s="29" t="s">
        <v>225</v>
      </c>
      <c r="J7" s="32" t="s">
        <v>226</v>
      </c>
      <c r="K7" s="32" t="s">
        <v>8</v>
      </c>
      <c r="L7" s="47" t="s">
        <v>200</v>
      </c>
      <c r="M7" s="47" t="s">
        <v>200</v>
      </c>
      <c r="N7" s="56" t="s">
        <v>227</v>
      </c>
      <c r="O7" s="56" t="s">
        <v>228</v>
      </c>
      <c r="P7" s="56" t="s">
        <v>212</v>
      </c>
      <c r="Q7" s="47">
        <v>1663567130</v>
      </c>
      <c r="R7" s="57">
        <v>0</v>
      </c>
      <c r="S7" s="57">
        <f>+H7-Q7</f>
        <v>1562741759</v>
      </c>
      <c r="T7" s="58" t="s">
        <v>229</v>
      </c>
    </row>
    <row r="8" spans="1:20" ht="36" customHeight="1">
      <c r="F8" s="26"/>
      <c r="G8" s="26" t="s">
        <v>230</v>
      </c>
      <c r="H8" s="27">
        <f>SUM(H4:H7)</f>
        <v>5945578261</v>
      </c>
      <c r="I8" s="26"/>
      <c r="L8" s="26"/>
      <c r="M8" s="26"/>
      <c r="P8" s="34" t="s">
        <v>230</v>
      </c>
      <c r="Q8" s="59">
        <f>SUM(Q4:Q7)</f>
        <v>4149246462</v>
      </c>
      <c r="R8" s="59">
        <f t="shared" ref="R8:S8" si="0">SUM(R4:R7)</f>
        <v>0</v>
      </c>
      <c r="S8" s="59">
        <f t="shared" si="0"/>
        <v>1562741759</v>
      </c>
    </row>
  </sheetData>
  <mergeCells count="4">
    <mergeCell ref="A2:K2"/>
    <mergeCell ref="A1:R1"/>
    <mergeCell ref="L2:P2"/>
    <mergeCell ref="Q2:T2"/>
  </mergeCells>
  <pageMargins left="0.25" right="0.25" top="0.75" bottom="0.75" header="0.3" footer="0.3"/>
  <pageSetup paperSize="14" scale="3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1"/>
  <sheetViews>
    <sheetView view="pageBreakPreview" topLeftCell="F1" zoomScale="60" zoomScaleNormal="82" workbookViewId="0" xr3:uid="{51F8DEE0-4D01-5F28-A812-FC0BD7CAC4A5}">
      <selection activeCell="D4" sqref="D4"/>
    </sheetView>
  </sheetViews>
  <sheetFormatPr defaultColWidth="11.42578125" defaultRowHeight="15"/>
  <cols>
    <col min="1" max="1" width="17.42578125" customWidth="1"/>
    <col min="3" max="3" width="15.5703125" customWidth="1"/>
    <col min="4" max="4" width="17" customWidth="1"/>
    <col min="5" max="5" width="40.28515625" customWidth="1"/>
    <col min="6" max="6" width="18.7109375" customWidth="1"/>
    <col min="7" max="7" width="16.140625" customWidth="1"/>
    <col min="8" max="8" width="17.5703125" customWidth="1"/>
    <col min="9" max="9" width="56.7109375" customWidth="1"/>
    <col min="10" max="10" width="19.42578125" customWidth="1"/>
    <col min="17" max="17" width="23.85546875" customWidth="1"/>
    <col min="19" max="19" width="15.5703125" customWidth="1"/>
    <col min="20" max="20" width="23.28515625" customWidth="1"/>
  </cols>
  <sheetData>
    <row r="1" spans="1:20" s="22" customFormat="1" ht="28.9" customHeight="1">
      <c r="A1" s="79" t="s">
        <v>231</v>
      </c>
      <c r="B1" s="79"/>
      <c r="C1" s="79"/>
      <c r="D1" s="79"/>
      <c r="E1" s="79"/>
      <c r="F1" s="79"/>
      <c r="G1" s="79"/>
      <c r="H1" s="79"/>
      <c r="I1" s="79"/>
      <c r="J1" s="79"/>
      <c r="K1" s="79"/>
      <c r="L1" s="79"/>
      <c r="M1" s="79"/>
      <c r="N1" s="79"/>
      <c r="O1" s="79"/>
      <c r="P1" s="79"/>
      <c r="Q1" s="79"/>
      <c r="R1" s="79"/>
      <c r="S1" s="54"/>
      <c r="T1" s="54"/>
    </row>
    <row r="2" spans="1:20" s="22" customFormat="1" ht="28.9" customHeight="1">
      <c r="A2" s="78" t="s">
        <v>169</v>
      </c>
      <c r="B2" s="78"/>
      <c r="C2" s="78"/>
      <c r="D2" s="78"/>
      <c r="E2" s="78"/>
      <c r="F2" s="78"/>
      <c r="G2" s="78"/>
      <c r="H2" s="78"/>
      <c r="I2" s="78"/>
      <c r="J2" s="78"/>
      <c r="K2" s="78"/>
      <c r="L2" s="80" t="s">
        <v>170</v>
      </c>
      <c r="M2" s="80"/>
      <c r="N2" s="80"/>
      <c r="O2" s="80"/>
      <c r="P2" s="80"/>
      <c r="Q2" s="81" t="s">
        <v>171</v>
      </c>
      <c r="R2" s="81"/>
      <c r="S2" s="60"/>
      <c r="T2" s="60"/>
    </row>
    <row r="3" spans="1:20" s="23" customFormat="1" ht="54.75" customHeight="1">
      <c r="A3" s="25" t="s">
        <v>172</v>
      </c>
      <c r="B3" s="25" t="s">
        <v>173</v>
      </c>
      <c r="C3" s="25" t="s">
        <v>174</v>
      </c>
      <c r="D3" s="25" t="s">
        <v>175</v>
      </c>
      <c r="E3" s="25" t="s">
        <v>176</v>
      </c>
      <c r="F3" s="25" t="s">
        <v>177</v>
      </c>
      <c r="G3" s="25" t="s">
        <v>178</v>
      </c>
      <c r="H3" s="25" t="s">
        <v>232</v>
      </c>
      <c r="I3" s="25" t="s">
        <v>180</v>
      </c>
      <c r="J3" s="25" t="s">
        <v>181</v>
      </c>
      <c r="K3" s="25" t="s">
        <v>182</v>
      </c>
      <c r="L3" s="25" t="s">
        <v>183</v>
      </c>
      <c r="M3" s="25" t="s">
        <v>184</v>
      </c>
      <c r="N3" s="25" t="s">
        <v>185</v>
      </c>
      <c r="O3" s="25" t="s">
        <v>186</v>
      </c>
      <c r="P3" s="25" t="s">
        <v>187</v>
      </c>
      <c r="Q3" s="25" t="s">
        <v>188</v>
      </c>
      <c r="R3" s="25" t="s">
        <v>189</v>
      </c>
      <c r="S3" s="25" t="s">
        <v>190</v>
      </c>
      <c r="T3" s="25" t="s">
        <v>191</v>
      </c>
    </row>
    <row r="4" spans="1:20" s="22" customFormat="1" ht="190.15" customHeight="1">
      <c r="A4" s="53" t="s">
        <v>233</v>
      </c>
      <c r="B4" s="63" t="s">
        <v>234</v>
      </c>
      <c r="C4" s="53" t="s">
        <v>235</v>
      </c>
      <c r="D4" s="63">
        <v>41663</v>
      </c>
      <c r="E4" s="51" t="s">
        <v>236</v>
      </c>
      <c r="F4" s="53" t="s">
        <v>237</v>
      </c>
      <c r="G4" s="53" t="s">
        <v>238</v>
      </c>
      <c r="H4" s="52">
        <v>543156342</v>
      </c>
      <c r="I4" s="53" t="s">
        <v>239</v>
      </c>
      <c r="J4" s="53" t="s">
        <v>240</v>
      </c>
      <c r="K4" s="53" t="s">
        <v>8</v>
      </c>
      <c r="L4" s="52" t="s">
        <v>241</v>
      </c>
      <c r="M4" s="52" t="s">
        <v>242</v>
      </c>
      <c r="N4" s="64" t="s">
        <v>243</v>
      </c>
      <c r="O4" s="64" t="s">
        <v>244</v>
      </c>
      <c r="P4" s="64" t="s">
        <v>245</v>
      </c>
      <c r="Q4" s="52">
        <v>543156342</v>
      </c>
      <c r="R4" s="68">
        <f t="shared" ref="R4:R5" si="0">+H4-Q4</f>
        <v>0</v>
      </c>
      <c r="S4" s="68">
        <v>0</v>
      </c>
      <c r="T4" s="69" t="s">
        <v>246</v>
      </c>
    </row>
    <row r="5" spans="1:20" s="22" customFormat="1" ht="294.75" customHeight="1">
      <c r="A5" s="32" t="s">
        <v>233</v>
      </c>
      <c r="B5" s="50" t="s">
        <v>234</v>
      </c>
      <c r="C5" s="32" t="s">
        <v>247</v>
      </c>
      <c r="D5" s="50">
        <v>41780</v>
      </c>
      <c r="E5" s="28" t="s">
        <v>248</v>
      </c>
      <c r="F5" s="32" t="s">
        <v>249</v>
      </c>
      <c r="G5" s="32" t="s">
        <v>250</v>
      </c>
      <c r="H5" s="47">
        <v>3287454</v>
      </c>
      <c r="I5" s="32" t="s">
        <v>251</v>
      </c>
      <c r="J5" s="32" t="s">
        <v>252</v>
      </c>
      <c r="K5" s="32" t="s">
        <v>57</v>
      </c>
      <c r="L5" s="61" t="s">
        <v>199</v>
      </c>
      <c r="M5" s="61" t="s">
        <v>253</v>
      </c>
      <c r="N5" s="32" t="s">
        <v>254</v>
      </c>
      <c r="O5" s="56" t="s">
        <v>255</v>
      </c>
      <c r="P5" s="56" t="s">
        <v>256</v>
      </c>
      <c r="Q5" s="47">
        <v>3287454</v>
      </c>
      <c r="R5" s="44">
        <f t="shared" si="0"/>
        <v>0</v>
      </c>
      <c r="S5" s="44">
        <v>0</v>
      </c>
      <c r="T5" s="45" t="s">
        <v>246</v>
      </c>
    </row>
    <row r="6" spans="1:20" s="22" customFormat="1" ht="183" customHeight="1">
      <c r="A6" s="53" t="s">
        <v>257</v>
      </c>
      <c r="B6" s="63">
        <v>41831</v>
      </c>
      <c r="C6" s="53" t="s">
        <v>258</v>
      </c>
      <c r="D6" s="63">
        <v>41845</v>
      </c>
      <c r="E6" s="51" t="s">
        <v>259</v>
      </c>
      <c r="F6" s="53" t="s">
        <v>249</v>
      </c>
      <c r="G6" s="53" t="s">
        <v>250</v>
      </c>
      <c r="H6" s="52">
        <v>30000000</v>
      </c>
      <c r="I6" s="53" t="s">
        <v>260</v>
      </c>
      <c r="J6" s="53" t="s">
        <v>252</v>
      </c>
      <c r="K6" s="53" t="s">
        <v>8</v>
      </c>
      <c r="L6" s="52" t="s">
        <v>261</v>
      </c>
      <c r="M6" s="52" t="s">
        <v>262</v>
      </c>
      <c r="N6" s="64" t="s">
        <v>263</v>
      </c>
      <c r="O6" s="64" t="s">
        <v>264</v>
      </c>
      <c r="P6" s="64" t="s">
        <v>245</v>
      </c>
      <c r="Q6" s="52">
        <v>116262894</v>
      </c>
      <c r="R6" s="44">
        <v>0</v>
      </c>
      <c r="S6" s="44">
        <f>+H6-Q6</f>
        <v>-86262894</v>
      </c>
      <c r="T6" s="32" t="s">
        <v>265</v>
      </c>
    </row>
    <row r="7" spans="1:20" s="23" customFormat="1" ht="179.25" customHeight="1">
      <c r="A7" s="53" t="s">
        <v>266</v>
      </c>
      <c r="B7" s="63">
        <v>41948</v>
      </c>
      <c r="C7" s="53" t="s">
        <v>267</v>
      </c>
      <c r="D7" s="63">
        <v>41968</v>
      </c>
      <c r="E7" s="53" t="s">
        <v>268</v>
      </c>
      <c r="F7" s="53" t="s">
        <v>237</v>
      </c>
      <c r="G7" s="53" t="s">
        <v>269</v>
      </c>
      <c r="H7" s="52">
        <v>117880988</v>
      </c>
      <c r="I7" s="53" t="s">
        <v>270</v>
      </c>
      <c r="J7" s="53" t="s">
        <v>271</v>
      </c>
      <c r="K7" s="53" t="s">
        <v>8</v>
      </c>
      <c r="L7" s="65" t="s">
        <v>272</v>
      </c>
      <c r="M7" s="65" t="s">
        <v>273</v>
      </c>
      <c r="N7" s="66" t="s">
        <v>274</v>
      </c>
      <c r="O7" s="66" t="s">
        <v>275</v>
      </c>
      <c r="P7" s="64"/>
      <c r="Q7" s="52">
        <v>116262894</v>
      </c>
      <c r="R7" s="44">
        <v>0</v>
      </c>
      <c r="S7" s="44">
        <f>+H7-Q7</f>
        <v>1618094</v>
      </c>
      <c r="T7" s="32" t="s">
        <v>265</v>
      </c>
    </row>
    <row r="8" spans="1:20" s="23" customFormat="1" ht="209.25" customHeight="1">
      <c r="A8" s="53" t="s">
        <v>276</v>
      </c>
      <c r="B8" s="63">
        <v>42655</v>
      </c>
      <c r="C8" s="53" t="s">
        <v>277</v>
      </c>
      <c r="D8" s="63">
        <v>42671</v>
      </c>
      <c r="E8" s="53" t="s">
        <v>278</v>
      </c>
      <c r="F8" s="53" t="s">
        <v>279</v>
      </c>
      <c r="G8" s="53" t="s">
        <v>280</v>
      </c>
      <c r="H8" s="52">
        <v>59351104</v>
      </c>
      <c r="I8" s="67" t="s">
        <v>281</v>
      </c>
      <c r="J8" s="53" t="s">
        <v>282</v>
      </c>
      <c r="K8" s="53" t="s">
        <v>8</v>
      </c>
      <c r="L8" s="52" t="s">
        <v>261</v>
      </c>
      <c r="M8" s="52" t="s">
        <v>283</v>
      </c>
      <c r="N8" s="64" t="s">
        <v>284</v>
      </c>
      <c r="O8" s="64" t="s">
        <v>285</v>
      </c>
      <c r="P8" s="64" t="s">
        <v>245</v>
      </c>
      <c r="Q8" s="52">
        <v>59351103</v>
      </c>
      <c r="R8" s="44">
        <f t="shared" ref="R8:R9" si="1">+H8-Q8</f>
        <v>1</v>
      </c>
      <c r="S8" s="44">
        <v>0</v>
      </c>
      <c r="T8" s="46" t="s">
        <v>246</v>
      </c>
    </row>
    <row r="9" spans="1:20" s="23" customFormat="1" ht="249.75" customHeight="1">
      <c r="A9" s="53" t="s">
        <v>286</v>
      </c>
      <c r="B9" s="63">
        <v>43276</v>
      </c>
      <c r="C9" s="53" t="s">
        <v>287</v>
      </c>
      <c r="D9" s="63">
        <v>43276</v>
      </c>
      <c r="E9" s="53" t="s">
        <v>288</v>
      </c>
      <c r="F9" s="53" t="s">
        <v>289</v>
      </c>
      <c r="G9" s="53" t="s">
        <v>280</v>
      </c>
      <c r="H9" s="52">
        <v>3349440</v>
      </c>
      <c r="I9" s="67" t="s">
        <v>290</v>
      </c>
      <c r="J9" s="53" t="s">
        <v>282</v>
      </c>
      <c r="K9" s="53" t="s">
        <v>291</v>
      </c>
      <c r="L9" s="52"/>
      <c r="M9" s="52"/>
      <c r="N9" s="64"/>
      <c r="O9" s="64"/>
      <c r="P9" s="64"/>
      <c r="Q9" s="52">
        <v>3349440</v>
      </c>
      <c r="R9" s="44">
        <f t="shared" si="1"/>
        <v>0</v>
      </c>
      <c r="S9" s="44">
        <v>0</v>
      </c>
      <c r="T9" s="46" t="s">
        <v>246</v>
      </c>
    </row>
    <row r="10" spans="1:20">
      <c r="G10" s="62" t="s">
        <v>230</v>
      </c>
      <c r="H10" s="35">
        <f>SUM(H4:H9)</f>
        <v>757025328</v>
      </c>
      <c r="O10" s="48" t="s">
        <v>230</v>
      </c>
      <c r="Q10" s="35">
        <f>SUM(Q4:Q9)</f>
        <v>841670127</v>
      </c>
      <c r="R10" s="35">
        <f t="shared" ref="R10:S10" si="2">SUM(R4:R9)</f>
        <v>1</v>
      </c>
      <c r="S10" s="35">
        <f t="shared" si="2"/>
        <v>-84644800</v>
      </c>
    </row>
    <row r="11" spans="1:20" ht="16.5" customHeight="1"/>
  </sheetData>
  <mergeCells count="4">
    <mergeCell ref="A1:R1"/>
    <mergeCell ref="A2:K2"/>
    <mergeCell ref="L2:P2"/>
    <mergeCell ref="Q2:R2"/>
  </mergeCells>
  <pageMargins left="0.25" right="0.25" top="0.75" bottom="0.75" header="0.3" footer="0.3"/>
  <pageSetup scale="35" orientation="landscape" verticalDpi="0"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'xlFile://Root/Users/Mpenuela/OneDrive - Fontur Colombia/MPENUELA/compartido Martha Millan/[PRUEBA PATRIMONIO1.xlsx]formulas '!#REF!</xm:f>
          </x14:formula1>
          <xm:sqref>A4:A5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W72"/>
  <sheetViews>
    <sheetView tabSelected="1" view="pageBreakPreview" topLeftCell="A22" zoomScale="60" zoomScaleNormal="90" workbookViewId="0" xr3:uid="{F9CF3CF3-643B-5BE6-8B46-32C596A47465}">
      <selection activeCell="F23" sqref="F23:F24"/>
    </sheetView>
  </sheetViews>
  <sheetFormatPr defaultColWidth="11.5703125" defaultRowHeight="12.75"/>
  <cols>
    <col min="1" max="1" width="37.5703125" style="22" bestFit="1" customWidth="1"/>
    <col min="2" max="2" width="12" style="22" bestFit="1" customWidth="1"/>
    <col min="3" max="3" width="16.140625" style="22" bestFit="1" customWidth="1"/>
    <col min="4" max="4" width="14.7109375" style="22" bestFit="1" customWidth="1"/>
    <col min="5" max="5" width="49" style="36" customWidth="1"/>
    <col min="6" max="6" width="41.5703125" style="22" customWidth="1"/>
    <col min="7" max="7" width="29.85546875" style="22" bestFit="1" customWidth="1"/>
    <col min="8" max="8" width="5.140625" style="22" bestFit="1" customWidth="1"/>
    <col min="9" max="9" width="37.7109375" style="22" bestFit="1" customWidth="1"/>
    <col min="10" max="10" width="34.85546875" style="22" bestFit="1" customWidth="1"/>
    <col min="11" max="11" width="21.5703125" style="41" bestFit="1" customWidth="1"/>
    <col min="12" max="12" width="74.85546875" style="39" bestFit="1" customWidth="1"/>
    <col min="13" max="13" width="22" style="22" bestFit="1" customWidth="1"/>
    <col min="14" max="14" width="17.28515625" style="22" bestFit="1" customWidth="1"/>
    <col min="15" max="15" width="77.5703125" style="22" bestFit="1" customWidth="1"/>
    <col min="16" max="16" width="107.7109375" style="22" bestFit="1" customWidth="1"/>
    <col min="17" max="17" width="74" style="22" bestFit="1" customWidth="1"/>
    <col min="18" max="18" width="144.85546875" style="22" bestFit="1" customWidth="1"/>
    <col min="19" max="19" width="255.7109375" style="22" bestFit="1" customWidth="1"/>
    <col min="20" max="20" width="20.85546875" style="22" bestFit="1" customWidth="1"/>
    <col min="21" max="21" width="21.140625" style="22" bestFit="1" customWidth="1"/>
    <col min="22" max="22" width="27.7109375" style="22" bestFit="1" customWidth="1"/>
    <col min="23" max="23" width="30.42578125" style="38" bestFit="1" customWidth="1"/>
    <col min="24" max="75" width="11.5703125" style="38"/>
    <col min="76" max="16384" width="11.5703125" style="22"/>
  </cols>
  <sheetData>
    <row r="1" spans="1:75" ht="28.9" customHeight="1">
      <c r="A1" s="79" t="s">
        <v>292</v>
      </c>
      <c r="B1" s="79"/>
      <c r="C1" s="79"/>
      <c r="D1" s="79"/>
      <c r="E1" s="79"/>
      <c r="F1" s="79"/>
      <c r="G1" s="79"/>
      <c r="H1" s="79"/>
      <c r="I1" s="79"/>
      <c r="J1" s="79"/>
      <c r="K1" s="79"/>
      <c r="L1" s="79"/>
      <c r="M1" s="79"/>
      <c r="N1" s="79"/>
      <c r="O1" s="79"/>
      <c r="P1" s="79"/>
      <c r="Q1" s="79"/>
      <c r="R1" s="79"/>
      <c r="S1" s="79"/>
      <c r="T1" s="79"/>
      <c r="U1" s="79"/>
      <c r="V1" s="79"/>
      <c r="W1" s="79"/>
    </row>
    <row r="2" spans="1:75" ht="28.9" customHeight="1">
      <c r="A2" s="78" t="s">
        <v>169</v>
      </c>
      <c r="B2" s="78"/>
      <c r="C2" s="78"/>
      <c r="D2" s="78"/>
      <c r="E2" s="78"/>
      <c r="F2" s="78"/>
      <c r="G2" s="78"/>
      <c r="H2" s="78"/>
      <c r="I2" s="78"/>
      <c r="J2" s="78"/>
      <c r="K2" s="78"/>
      <c r="L2" s="78"/>
      <c r="M2" s="78"/>
      <c r="N2" s="78"/>
      <c r="O2" s="80" t="s">
        <v>170</v>
      </c>
      <c r="P2" s="80"/>
      <c r="Q2" s="80"/>
      <c r="R2" s="80"/>
      <c r="S2" s="80"/>
      <c r="T2" s="81" t="s">
        <v>171</v>
      </c>
      <c r="U2" s="81"/>
      <c r="V2" s="81"/>
      <c r="W2" s="81"/>
    </row>
    <row r="3" spans="1:75" s="23" customFormat="1" ht="54.75" customHeight="1">
      <c r="A3" s="33" t="s">
        <v>172</v>
      </c>
      <c r="B3" s="33" t="s">
        <v>173</v>
      </c>
      <c r="C3" s="33" t="s">
        <v>174</v>
      </c>
      <c r="D3" s="33" t="s">
        <v>175</v>
      </c>
      <c r="E3" s="33" t="s">
        <v>293</v>
      </c>
      <c r="F3" s="33" t="s">
        <v>176</v>
      </c>
      <c r="G3" s="33" t="s">
        <v>294</v>
      </c>
      <c r="H3" s="33" t="s">
        <v>295</v>
      </c>
      <c r="I3" s="33" t="s">
        <v>177</v>
      </c>
      <c r="J3" s="33" t="s">
        <v>178</v>
      </c>
      <c r="K3" s="40" t="s">
        <v>232</v>
      </c>
      <c r="L3" s="33" t="s">
        <v>180</v>
      </c>
      <c r="M3" s="33" t="s">
        <v>181</v>
      </c>
      <c r="N3" s="33" t="s">
        <v>182</v>
      </c>
      <c r="O3" s="33" t="s">
        <v>183</v>
      </c>
      <c r="P3" s="33" t="s">
        <v>184</v>
      </c>
      <c r="Q3" s="33" t="s">
        <v>185</v>
      </c>
      <c r="R3" s="33" t="s">
        <v>186</v>
      </c>
      <c r="S3" s="33" t="s">
        <v>187</v>
      </c>
      <c r="T3" s="25" t="s">
        <v>188</v>
      </c>
      <c r="U3" s="25" t="s">
        <v>189</v>
      </c>
      <c r="V3" s="25" t="s">
        <v>190</v>
      </c>
      <c r="W3" s="49" t="s">
        <v>191</v>
      </c>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row>
    <row r="4" spans="1:75" s="38" customFormat="1" ht="67.150000000000006" customHeight="1">
      <c r="A4" s="115" t="s">
        <v>296</v>
      </c>
      <c r="B4" s="123">
        <v>41621</v>
      </c>
      <c r="C4" s="121" t="s">
        <v>297</v>
      </c>
      <c r="D4" s="118">
        <v>41708</v>
      </c>
      <c r="E4" s="120" t="s">
        <v>298</v>
      </c>
      <c r="F4" s="116" t="s">
        <v>299</v>
      </c>
      <c r="G4" s="53" t="s">
        <v>300</v>
      </c>
      <c r="H4" s="37">
        <v>0.5</v>
      </c>
      <c r="I4" s="118" t="s">
        <v>301</v>
      </c>
      <c r="J4" s="118" t="s">
        <v>250</v>
      </c>
      <c r="K4" s="119">
        <v>107998000</v>
      </c>
      <c r="L4" s="122" t="s">
        <v>302</v>
      </c>
      <c r="M4" s="114" t="s">
        <v>303</v>
      </c>
      <c r="N4" s="114" t="s">
        <v>8</v>
      </c>
      <c r="O4" s="82" t="s">
        <v>304</v>
      </c>
      <c r="P4" s="82" t="s">
        <v>305</v>
      </c>
      <c r="Q4" s="98" t="s">
        <v>306</v>
      </c>
      <c r="R4" s="107" t="s">
        <v>307</v>
      </c>
      <c r="S4" s="104" t="s">
        <v>308</v>
      </c>
      <c r="T4" s="82">
        <v>107998000</v>
      </c>
      <c r="U4" s="92">
        <f>+K4-T4</f>
        <v>0</v>
      </c>
      <c r="V4" s="92">
        <v>0</v>
      </c>
      <c r="W4" s="87" t="s">
        <v>246</v>
      </c>
    </row>
    <row r="5" spans="1:75" s="38" customFormat="1" ht="88.9" customHeight="1">
      <c r="A5" s="115"/>
      <c r="B5" s="124"/>
      <c r="C5" s="121"/>
      <c r="D5" s="118"/>
      <c r="E5" s="120"/>
      <c r="F5" s="117"/>
      <c r="G5" s="53" t="s">
        <v>309</v>
      </c>
      <c r="H5" s="37">
        <v>0.5</v>
      </c>
      <c r="I5" s="118"/>
      <c r="J5" s="118"/>
      <c r="K5" s="119"/>
      <c r="L5" s="122"/>
      <c r="M5" s="114"/>
      <c r="N5" s="114"/>
      <c r="O5" s="84"/>
      <c r="P5" s="84"/>
      <c r="Q5" s="100"/>
      <c r="R5" s="108"/>
      <c r="S5" s="106"/>
      <c r="T5" s="84"/>
      <c r="U5" s="92"/>
      <c r="V5" s="92"/>
      <c r="W5" s="88"/>
    </row>
    <row r="6" spans="1:75" s="38" customFormat="1" ht="15" customHeight="1">
      <c r="A6" s="115" t="s">
        <v>310</v>
      </c>
      <c r="B6" s="115">
        <v>41695</v>
      </c>
      <c r="C6" s="121" t="s">
        <v>311</v>
      </c>
      <c r="D6" s="118">
        <v>41726</v>
      </c>
      <c r="E6" s="120" t="s">
        <v>312</v>
      </c>
      <c r="F6" s="116" t="s">
        <v>313</v>
      </c>
      <c r="G6" s="53" t="s">
        <v>309</v>
      </c>
      <c r="H6" s="37">
        <v>0.28000000000000003</v>
      </c>
      <c r="I6" s="118" t="s">
        <v>301</v>
      </c>
      <c r="J6" s="118" t="s">
        <v>250</v>
      </c>
      <c r="K6" s="119">
        <v>188620000</v>
      </c>
      <c r="L6" s="122" t="s">
        <v>314</v>
      </c>
      <c r="M6" s="114" t="s">
        <v>303</v>
      </c>
      <c r="N6" s="114" t="s">
        <v>8</v>
      </c>
      <c r="O6" s="82" t="s">
        <v>315</v>
      </c>
      <c r="P6" s="82" t="s">
        <v>316</v>
      </c>
      <c r="Q6" s="107" t="s">
        <v>317</v>
      </c>
      <c r="R6" s="107" t="s">
        <v>318</v>
      </c>
      <c r="S6" s="104" t="s">
        <v>308</v>
      </c>
      <c r="T6" s="82">
        <v>188620000</v>
      </c>
      <c r="U6" s="89">
        <f>+K6-T6</f>
        <v>0</v>
      </c>
      <c r="V6" s="89">
        <v>0</v>
      </c>
      <c r="W6" s="90" t="s">
        <v>246</v>
      </c>
    </row>
    <row r="7" spans="1:75" s="38" customFormat="1" ht="25.5">
      <c r="A7" s="115"/>
      <c r="B7" s="115"/>
      <c r="C7" s="121"/>
      <c r="D7" s="118"/>
      <c r="E7" s="120"/>
      <c r="F7" s="126"/>
      <c r="G7" s="53" t="s">
        <v>319</v>
      </c>
      <c r="H7" s="37">
        <v>0.36</v>
      </c>
      <c r="I7" s="118"/>
      <c r="J7" s="118"/>
      <c r="K7" s="119"/>
      <c r="L7" s="122"/>
      <c r="M7" s="114"/>
      <c r="N7" s="114"/>
      <c r="O7" s="83"/>
      <c r="P7" s="83"/>
      <c r="Q7" s="109"/>
      <c r="R7" s="109"/>
      <c r="S7" s="105"/>
      <c r="T7" s="83"/>
      <c r="U7" s="89"/>
      <c r="V7" s="89"/>
      <c r="W7" s="91"/>
    </row>
    <row r="8" spans="1:75" s="38" customFormat="1">
      <c r="A8" s="115"/>
      <c r="B8" s="115"/>
      <c r="C8" s="121"/>
      <c r="D8" s="118"/>
      <c r="E8" s="120"/>
      <c r="F8" s="117"/>
      <c r="G8" s="53" t="s">
        <v>320</v>
      </c>
      <c r="H8" s="37">
        <v>0.36</v>
      </c>
      <c r="I8" s="118"/>
      <c r="J8" s="118"/>
      <c r="K8" s="119"/>
      <c r="L8" s="122"/>
      <c r="M8" s="114"/>
      <c r="N8" s="114"/>
      <c r="O8" s="84"/>
      <c r="P8" s="84"/>
      <c r="Q8" s="108"/>
      <c r="R8" s="108"/>
      <c r="S8" s="106"/>
      <c r="T8" s="84"/>
      <c r="U8" s="89"/>
      <c r="V8" s="89"/>
      <c r="W8" s="91"/>
    </row>
    <row r="9" spans="1:75" s="38" customFormat="1" ht="39.75" customHeight="1">
      <c r="A9" s="115" t="s">
        <v>321</v>
      </c>
      <c r="B9" s="115">
        <v>41963</v>
      </c>
      <c r="C9" s="121" t="s">
        <v>322</v>
      </c>
      <c r="D9" s="118">
        <v>41988</v>
      </c>
      <c r="E9" s="120" t="s">
        <v>323</v>
      </c>
      <c r="F9" s="116" t="s">
        <v>324</v>
      </c>
      <c r="G9" s="53" t="s">
        <v>325</v>
      </c>
      <c r="H9" s="37">
        <v>0.5</v>
      </c>
      <c r="I9" s="118" t="s">
        <v>301</v>
      </c>
      <c r="J9" s="118" t="s">
        <v>269</v>
      </c>
      <c r="K9" s="119">
        <v>134700000</v>
      </c>
      <c r="L9" s="122" t="s">
        <v>326</v>
      </c>
      <c r="M9" s="114" t="s">
        <v>252</v>
      </c>
      <c r="N9" s="114" t="s">
        <v>8</v>
      </c>
      <c r="O9" s="82" t="s">
        <v>327</v>
      </c>
      <c r="P9" s="82" t="s">
        <v>328</v>
      </c>
      <c r="Q9" s="110" t="s">
        <v>329</v>
      </c>
      <c r="R9" s="107" t="s">
        <v>330</v>
      </c>
      <c r="S9" s="107" t="s">
        <v>331</v>
      </c>
      <c r="T9" s="82">
        <v>134700000</v>
      </c>
      <c r="U9" s="89">
        <v>0</v>
      </c>
      <c r="V9" s="89">
        <v>0</v>
      </c>
      <c r="W9" s="87" t="s">
        <v>246</v>
      </c>
    </row>
    <row r="10" spans="1:75" s="38" customFormat="1" ht="12.75" customHeight="1">
      <c r="A10" s="115"/>
      <c r="B10" s="115"/>
      <c r="C10" s="121"/>
      <c r="D10" s="118"/>
      <c r="E10" s="120"/>
      <c r="F10" s="117"/>
      <c r="G10" s="53" t="s">
        <v>309</v>
      </c>
      <c r="H10" s="37">
        <v>0.5</v>
      </c>
      <c r="I10" s="118"/>
      <c r="J10" s="118"/>
      <c r="K10" s="119"/>
      <c r="L10" s="122"/>
      <c r="M10" s="114"/>
      <c r="N10" s="114"/>
      <c r="O10" s="84"/>
      <c r="P10" s="84"/>
      <c r="Q10" s="111"/>
      <c r="R10" s="108"/>
      <c r="S10" s="108"/>
      <c r="T10" s="84"/>
      <c r="U10" s="89"/>
      <c r="V10" s="89"/>
      <c r="W10" s="88"/>
    </row>
    <row r="11" spans="1:75" s="43" customFormat="1" ht="37.15" customHeight="1">
      <c r="A11" s="114" t="s">
        <v>332</v>
      </c>
      <c r="B11" s="115" t="s">
        <v>333</v>
      </c>
      <c r="C11" s="121" t="s">
        <v>334</v>
      </c>
      <c r="D11" s="118">
        <v>42082</v>
      </c>
      <c r="E11" s="120" t="s">
        <v>335</v>
      </c>
      <c r="F11" s="116" t="s">
        <v>336</v>
      </c>
      <c r="G11" s="53" t="s">
        <v>337</v>
      </c>
      <c r="H11" s="37">
        <v>0.34</v>
      </c>
      <c r="I11" s="121" t="s">
        <v>338</v>
      </c>
      <c r="J11" s="125" t="s">
        <v>280</v>
      </c>
      <c r="K11" s="119">
        <v>140123600</v>
      </c>
      <c r="L11" s="122" t="s">
        <v>339</v>
      </c>
      <c r="M11" s="114" t="s">
        <v>303</v>
      </c>
      <c r="N11" s="114" t="s">
        <v>8</v>
      </c>
      <c r="O11" s="82" t="s">
        <v>340</v>
      </c>
      <c r="P11" s="82" t="s">
        <v>341</v>
      </c>
      <c r="Q11" s="98" t="s">
        <v>342</v>
      </c>
      <c r="R11" s="98" t="s">
        <v>343</v>
      </c>
      <c r="S11" s="98" t="s">
        <v>308</v>
      </c>
      <c r="T11" s="82">
        <v>140123600</v>
      </c>
      <c r="U11" s="89">
        <v>0</v>
      </c>
      <c r="V11" s="89">
        <v>0</v>
      </c>
      <c r="W11" s="90" t="s">
        <v>246</v>
      </c>
    </row>
    <row r="12" spans="1:75" s="42" customFormat="1" ht="32.450000000000003" customHeight="1">
      <c r="A12" s="114"/>
      <c r="B12" s="115"/>
      <c r="C12" s="121"/>
      <c r="D12" s="118"/>
      <c r="E12" s="120"/>
      <c r="F12" s="126"/>
      <c r="G12" s="53" t="s">
        <v>309</v>
      </c>
      <c r="H12" s="37">
        <v>0.33</v>
      </c>
      <c r="I12" s="121"/>
      <c r="J12" s="125"/>
      <c r="K12" s="119"/>
      <c r="L12" s="122"/>
      <c r="M12" s="114"/>
      <c r="N12" s="114"/>
      <c r="O12" s="83"/>
      <c r="P12" s="83"/>
      <c r="Q12" s="99"/>
      <c r="R12" s="99"/>
      <c r="S12" s="99"/>
      <c r="T12" s="83"/>
      <c r="U12" s="89"/>
      <c r="V12" s="89"/>
      <c r="W12" s="91"/>
    </row>
    <row r="13" spans="1:75" s="42" customFormat="1" ht="38.25">
      <c r="A13" s="114"/>
      <c r="B13" s="115"/>
      <c r="C13" s="121"/>
      <c r="D13" s="118"/>
      <c r="E13" s="120"/>
      <c r="F13" s="117"/>
      <c r="G13" s="53" t="s">
        <v>344</v>
      </c>
      <c r="H13" s="37">
        <v>0.33</v>
      </c>
      <c r="I13" s="121"/>
      <c r="J13" s="125"/>
      <c r="K13" s="119"/>
      <c r="L13" s="122"/>
      <c r="M13" s="114"/>
      <c r="N13" s="114"/>
      <c r="O13" s="84"/>
      <c r="P13" s="84"/>
      <c r="Q13" s="100"/>
      <c r="R13" s="100"/>
      <c r="S13" s="100"/>
      <c r="T13" s="84"/>
      <c r="U13" s="89"/>
      <c r="V13" s="89"/>
      <c r="W13" s="91"/>
    </row>
    <row r="14" spans="1:75" s="38" customFormat="1" ht="52.15" customHeight="1">
      <c r="A14" s="115" t="s">
        <v>345</v>
      </c>
      <c r="B14" s="115">
        <v>42090</v>
      </c>
      <c r="C14" s="121" t="s">
        <v>346</v>
      </c>
      <c r="D14" s="118">
        <v>42145</v>
      </c>
      <c r="E14" s="120" t="s">
        <v>347</v>
      </c>
      <c r="F14" s="116" t="s">
        <v>348</v>
      </c>
      <c r="G14" s="53" t="s">
        <v>337</v>
      </c>
      <c r="H14" s="37">
        <v>0.5</v>
      </c>
      <c r="I14" s="118" t="s">
        <v>349</v>
      </c>
      <c r="J14" s="118" t="s">
        <v>280</v>
      </c>
      <c r="K14" s="119">
        <v>141680000</v>
      </c>
      <c r="L14" s="122"/>
      <c r="M14" s="114" t="s">
        <v>350</v>
      </c>
      <c r="N14" s="114" t="s">
        <v>8</v>
      </c>
      <c r="O14" s="82" t="s">
        <v>351</v>
      </c>
      <c r="P14" s="82" t="s">
        <v>352</v>
      </c>
      <c r="Q14" s="112" t="s">
        <v>353</v>
      </c>
      <c r="R14" s="98" t="s">
        <v>354</v>
      </c>
      <c r="S14" s="98" t="s">
        <v>355</v>
      </c>
      <c r="T14" s="82">
        <v>141680000</v>
      </c>
      <c r="U14" s="89">
        <v>0</v>
      </c>
      <c r="V14" s="89">
        <v>0</v>
      </c>
      <c r="W14" s="87" t="s">
        <v>246</v>
      </c>
    </row>
    <row r="15" spans="1:75" s="38" customFormat="1" ht="34.9" customHeight="1">
      <c r="A15" s="115"/>
      <c r="B15" s="115"/>
      <c r="C15" s="121"/>
      <c r="D15" s="118"/>
      <c r="E15" s="120"/>
      <c r="F15" s="117"/>
      <c r="G15" s="53" t="s">
        <v>309</v>
      </c>
      <c r="H15" s="37">
        <v>0.5</v>
      </c>
      <c r="I15" s="118"/>
      <c r="J15" s="118"/>
      <c r="K15" s="119"/>
      <c r="L15" s="122"/>
      <c r="M15" s="114"/>
      <c r="N15" s="114"/>
      <c r="O15" s="84"/>
      <c r="P15" s="84"/>
      <c r="Q15" s="113"/>
      <c r="R15" s="100"/>
      <c r="S15" s="100"/>
      <c r="T15" s="84"/>
      <c r="U15" s="89"/>
      <c r="V15" s="89"/>
      <c r="W15" s="88"/>
    </row>
    <row r="16" spans="1:75" s="38" customFormat="1" ht="15" customHeight="1">
      <c r="A16" s="115" t="s">
        <v>356</v>
      </c>
      <c r="B16" s="115">
        <v>42579</v>
      </c>
      <c r="C16" s="121" t="s">
        <v>357</v>
      </c>
      <c r="D16" s="118">
        <v>42612</v>
      </c>
      <c r="E16" s="120" t="s">
        <v>358</v>
      </c>
      <c r="F16" s="116" t="s">
        <v>359</v>
      </c>
      <c r="G16" s="53" t="s">
        <v>300</v>
      </c>
      <c r="H16" s="37">
        <v>0.34</v>
      </c>
      <c r="I16" s="118" t="s">
        <v>279</v>
      </c>
      <c r="J16" s="118" t="s">
        <v>280</v>
      </c>
      <c r="K16" s="119">
        <v>252947000</v>
      </c>
      <c r="L16" s="122" t="s">
        <v>360</v>
      </c>
      <c r="M16" s="114" t="s">
        <v>252</v>
      </c>
      <c r="N16" s="114" t="s">
        <v>8</v>
      </c>
      <c r="O16" s="98" t="s">
        <v>361</v>
      </c>
      <c r="P16" s="98" t="s">
        <v>362</v>
      </c>
      <c r="Q16" s="101" t="s">
        <v>363</v>
      </c>
      <c r="R16" s="98" t="s">
        <v>364</v>
      </c>
      <c r="S16" s="98" t="s">
        <v>308</v>
      </c>
      <c r="T16" s="82">
        <v>252947000</v>
      </c>
      <c r="U16" s="89">
        <v>0</v>
      </c>
      <c r="V16" s="89">
        <v>0</v>
      </c>
      <c r="W16" s="90" t="s">
        <v>246</v>
      </c>
    </row>
    <row r="17" spans="1:23" s="38" customFormat="1" ht="12.75" customHeight="1">
      <c r="A17" s="115"/>
      <c r="B17" s="115"/>
      <c r="C17" s="121"/>
      <c r="D17" s="118"/>
      <c r="E17" s="120"/>
      <c r="F17" s="126"/>
      <c r="G17" s="53" t="s">
        <v>309</v>
      </c>
      <c r="H17" s="37">
        <v>0.33</v>
      </c>
      <c r="I17" s="118"/>
      <c r="J17" s="118"/>
      <c r="K17" s="119"/>
      <c r="L17" s="122"/>
      <c r="M17" s="114"/>
      <c r="N17" s="114"/>
      <c r="O17" s="99"/>
      <c r="P17" s="99"/>
      <c r="Q17" s="102"/>
      <c r="R17" s="99"/>
      <c r="S17" s="99"/>
      <c r="T17" s="83"/>
      <c r="U17" s="89"/>
      <c r="V17" s="89"/>
      <c r="W17" s="91"/>
    </row>
    <row r="18" spans="1:23" s="38" customFormat="1" ht="25.9" customHeight="1">
      <c r="A18" s="115"/>
      <c r="B18" s="115"/>
      <c r="C18" s="121"/>
      <c r="D18" s="118"/>
      <c r="E18" s="120"/>
      <c r="F18" s="117"/>
      <c r="G18" s="53" t="s">
        <v>344</v>
      </c>
      <c r="H18" s="37">
        <v>0.33</v>
      </c>
      <c r="I18" s="129"/>
      <c r="J18" s="129"/>
      <c r="K18" s="119"/>
      <c r="L18" s="122"/>
      <c r="M18" s="114"/>
      <c r="N18" s="114"/>
      <c r="O18" s="100"/>
      <c r="P18" s="100"/>
      <c r="Q18" s="103"/>
      <c r="R18" s="100"/>
      <c r="S18" s="100"/>
      <c r="T18" s="84"/>
      <c r="U18" s="89"/>
      <c r="V18" s="89"/>
      <c r="W18" s="91"/>
    </row>
    <row r="19" spans="1:23" s="38" customFormat="1" ht="25.15" customHeight="1">
      <c r="A19" s="115" t="s">
        <v>365</v>
      </c>
      <c r="B19" s="129">
        <v>42635</v>
      </c>
      <c r="C19" s="121" t="s">
        <v>366</v>
      </c>
      <c r="D19" s="118">
        <v>42664</v>
      </c>
      <c r="E19" s="130" t="s">
        <v>367</v>
      </c>
      <c r="F19" s="116" t="s">
        <v>368</v>
      </c>
      <c r="G19" s="70" t="s">
        <v>300</v>
      </c>
      <c r="H19" s="71">
        <v>0.5</v>
      </c>
      <c r="I19" s="133" t="s">
        <v>289</v>
      </c>
      <c r="J19" s="133" t="s">
        <v>280</v>
      </c>
      <c r="K19" s="135">
        <v>117662651</v>
      </c>
      <c r="L19" s="127" t="s">
        <v>369</v>
      </c>
      <c r="M19" s="98" t="s">
        <v>303</v>
      </c>
      <c r="N19" s="131" t="s">
        <v>8</v>
      </c>
      <c r="O19" s="96" t="s">
        <v>370</v>
      </c>
      <c r="P19" s="82" t="s">
        <v>371</v>
      </c>
      <c r="Q19" s="82" t="s">
        <v>372</v>
      </c>
      <c r="R19" s="82" t="s">
        <v>373</v>
      </c>
      <c r="S19" s="96" t="s">
        <v>308</v>
      </c>
      <c r="T19" s="82">
        <v>117662651</v>
      </c>
      <c r="U19" s="89">
        <v>0</v>
      </c>
      <c r="V19" s="89">
        <v>0</v>
      </c>
      <c r="W19" s="87" t="s">
        <v>246</v>
      </c>
    </row>
    <row r="20" spans="1:23" s="38" customFormat="1" ht="13.15" customHeight="1">
      <c r="A20" s="115"/>
      <c r="B20" s="137"/>
      <c r="C20" s="121"/>
      <c r="D20" s="118"/>
      <c r="E20" s="130"/>
      <c r="F20" s="117"/>
      <c r="G20" s="70" t="s">
        <v>309</v>
      </c>
      <c r="H20" s="71">
        <v>0.5</v>
      </c>
      <c r="I20" s="134"/>
      <c r="J20" s="133"/>
      <c r="K20" s="136"/>
      <c r="L20" s="128"/>
      <c r="M20" s="100"/>
      <c r="N20" s="132"/>
      <c r="O20" s="97"/>
      <c r="P20" s="84"/>
      <c r="Q20" s="84"/>
      <c r="R20" s="84"/>
      <c r="S20" s="97"/>
      <c r="T20" s="84"/>
      <c r="U20" s="89"/>
      <c r="V20" s="89"/>
      <c r="W20" s="88"/>
    </row>
    <row r="21" spans="1:23" s="38" customFormat="1" ht="58.15" customHeight="1">
      <c r="A21" s="115" t="s">
        <v>374</v>
      </c>
      <c r="B21" s="129">
        <v>42654</v>
      </c>
      <c r="C21" s="131" t="s">
        <v>375</v>
      </c>
      <c r="D21" s="129" t="s">
        <v>376</v>
      </c>
      <c r="E21" s="138" t="s">
        <v>377</v>
      </c>
      <c r="F21" s="116" t="s">
        <v>378</v>
      </c>
      <c r="G21" s="53" t="s">
        <v>300</v>
      </c>
      <c r="H21" s="37">
        <v>0.5</v>
      </c>
      <c r="I21" s="118" t="s">
        <v>237</v>
      </c>
      <c r="J21" s="133" t="s">
        <v>280</v>
      </c>
      <c r="K21" s="96">
        <v>197868000</v>
      </c>
      <c r="L21" s="127" t="s">
        <v>379</v>
      </c>
      <c r="M21" s="131" t="s">
        <v>252</v>
      </c>
      <c r="N21" s="131" t="s">
        <v>8</v>
      </c>
      <c r="O21" s="82" t="s">
        <v>380</v>
      </c>
      <c r="P21" s="82" t="s">
        <v>381</v>
      </c>
      <c r="Q21" s="82" t="s">
        <v>382</v>
      </c>
      <c r="R21" s="93" t="s">
        <v>383</v>
      </c>
      <c r="S21" s="82" t="s">
        <v>384</v>
      </c>
      <c r="T21" s="82">
        <v>5016261</v>
      </c>
      <c r="U21" s="89">
        <v>0</v>
      </c>
      <c r="V21" s="89">
        <f>+K21-T21</f>
        <v>192851739</v>
      </c>
      <c r="W21" s="90" t="s">
        <v>265</v>
      </c>
    </row>
    <row r="22" spans="1:23" s="38" customFormat="1" ht="73.900000000000006" customHeight="1">
      <c r="A22" s="115"/>
      <c r="B22" s="137"/>
      <c r="C22" s="132"/>
      <c r="D22" s="137"/>
      <c r="E22" s="139"/>
      <c r="F22" s="117"/>
      <c r="G22" s="53" t="s">
        <v>309</v>
      </c>
      <c r="H22" s="37">
        <v>0.5</v>
      </c>
      <c r="I22" s="118"/>
      <c r="J22" s="133"/>
      <c r="K22" s="97"/>
      <c r="L22" s="128"/>
      <c r="M22" s="132"/>
      <c r="N22" s="132"/>
      <c r="O22" s="84"/>
      <c r="P22" s="84"/>
      <c r="Q22" s="84"/>
      <c r="R22" s="94"/>
      <c r="S22" s="84"/>
      <c r="T22" s="84"/>
      <c r="U22" s="89"/>
      <c r="V22" s="89"/>
      <c r="W22" s="91"/>
    </row>
    <row r="23" spans="1:23" s="42" customFormat="1" ht="48.6" customHeight="1">
      <c r="A23" s="98" t="s">
        <v>385</v>
      </c>
      <c r="B23" s="123">
        <v>42965</v>
      </c>
      <c r="C23" s="121" t="s">
        <v>386</v>
      </c>
      <c r="D23" s="118">
        <v>42998</v>
      </c>
      <c r="E23" s="120" t="s">
        <v>387</v>
      </c>
      <c r="F23" s="116" t="s">
        <v>388</v>
      </c>
      <c r="G23" s="53" t="s">
        <v>309</v>
      </c>
      <c r="H23" s="37">
        <v>0.5</v>
      </c>
      <c r="I23" s="133" t="s">
        <v>289</v>
      </c>
      <c r="J23" s="118" t="s">
        <v>269</v>
      </c>
      <c r="K23" s="82">
        <v>291905275</v>
      </c>
      <c r="L23" s="127" t="s">
        <v>389</v>
      </c>
      <c r="M23" s="98" t="s">
        <v>350</v>
      </c>
      <c r="N23" s="98" t="s">
        <v>291</v>
      </c>
      <c r="O23" s="93" t="s">
        <v>390</v>
      </c>
      <c r="P23" s="82" t="s">
        <v>391</v>
      </c>
      <c r="Q23" s="82" t="s">
        <v>392</v>
      </c>
      <c r="R23" s="93" t="s">
        <v>393</v>
      </c>
      <c r="S23" s="82" t="s">
        <v>308</v>
      </c>
      <c r="T23" s="82">
        <v>58381055</v>
      </c>
      <c r="U23" s="86">
        <f>+K23-T23</f>
        <v>233524220</v>
      </c>
      <c r="V23" s="86">
        <v>0</v>
      </c>
      <c r="W23" s="87" t="s">
        <v>246</v>
      </c>
    </row>
    <row r="24" spans="1:23" s="42" customFormat="1" ht="132.75" customHeight="1">
      <c r="A24" s="100"/>
      <c r="B24" s="124"/>
      <c r="C24" s="121"/>
      <c r="D24" s="118"/>
      <c r="E24" s="120"/>
      <c r="F24" s="117"/>
      <c r="G24" s="53" t="s">
        <v>300</v>
      </c>
      <c r="H24" s="37">
        <v>0.5</v>
      </c>
      <c r="I24" s="134"/>
      <c r="J24" s="118"/>
      <c r="K24" s="84"/>
      <c r="L24" s="128"/>
      <c r="M24" s="100"/>
      <c r="N24" s="100"/>
      <c r="O24" s="94"/>
      <c r="P24" s="84"/>
      <c r="Q24" s="84"/>
      <c r="R24" s="94"/>
      <c r="S24" s="84"/>
      <c r="T24" s="84"/>
      <c r="U24" s="86"/>
      <c r="V24" s="86"/>
      <c r="W24" s="88"/>
    </row>
    <row r="25" spans="1:23" s="42" customFormat="1" ht="25.5" customHeight="1">
      <c r="A25" s="98" t="s">
        <v>332</v>
      </c>
      <c r="B25" s="123" t="s">
        <v>333</v>
      </c>
      <c r="C25" s="121" t="s">
        <v>394</v>
      </c>
      <c r="D25" s="118">
        <v>43049</v>
      </c>
      <c r="E25" s="120" t="s">
        <v>395</v>
      </c>
      <c r="F25" s="116" t="s">
        <v>396</v>
      </c>
      <c r="G25" s="53" t="s">
        <v>300</v>
      </c>
      <c r="H25" s="71">
        <v>0.25</v>
      </c>
      <c r="I25" s="131" t="s">
        <v>397</v>
      </c>
      <c r="J25" s="143" t="s">
        <v>280</v>
      </c>
      <c r="K25" s="82">
        <v>3038145624</v>
      </c>
      <c r="L25" s="127" t="s">
        <v>398</v>
      </c>
      <c r="M25" s="131" t="s">
        <v>252</v>
      </c>
      <c r="N25" s="98" t="s">
        <v>291</v>
      </c>
      <c r="O25" s="82" t="s">
        <v>399</v>
      </c>
      <c r="P25" s="82" t="s">
        <v>400</v>
      </c>
      <c r="Q25" s="82" t="s">
        <v>401</v>
      </c>
      <c r="R25" s="93" t="s">
        <v>402</v>
      </c>
      <c r="S25" s="82" t="s">
        <v>308</v>
      </c>
      <c r="T25" s="82">
        <v>0</v>
      </c>
      <c r="U25" s="85">
        <f>+K25-T25</f>
        <v>3038145624</v>
      </c>
      <c r="V25" s="85"/>
      <c r="W25" s="85" t="s">
        <v>246</v>
      </c>
    </row>
    <row r="26" spans="1:23" s="42" customFormat="1" ht="27.6" customHeight="1">
      <c r="A26" s="99"/>
      <c r="B26" s="142"/>
      <c r="C26" s="121"/>
      <c r="D26" s="118"/>
      <c r="E26" s="120"/>
      <c r="F26" s="126"/>
      <c r="G26" s="53" t="s">
        <v>403</v>
      </c>
      <c r="H26" s="37">
        <v>0.25</v>
      </c>
      <c r="I26" s="141"/>
      <c r="J26" s="144"/>
      <c r="K26" s="83"/>
      <c r="L26" s="140"/>
      <c r="M26" s="141"/>
      <c r="N26" s="99"/>
      <c r="O26" s="83"/>
      <c r="P26" s="83"/>
      <c r="Q26" s="83"/>
      <c r="R26" s="95"/>
      <c r="S26" s="83"/>
      <c r="T26" s="83"/>
      <c r="U26" s="85"/>
      <c r="V26" s="85"/>
      <c r="W26" s="85"/>
    </row>
    <row r="27" spans="1:23" s="42" customFormat="1" ht="27.6" customHeight="1">
      <c r="A27" s="100"/>
      <c r="B27" s="124"/>
      <c r="C27" s="121"/>
      <c r="D27" s="118"/>
      <c r="E27" s="120"/>
      <c r="F27" s="117"/>
      <c r="G27" s="53" t="s">
        <v>404</v>
      </c>
      <c r="H27" s="37">
        <v>0.5</v>
      </c>
      <c r="I27" s="132"/>
      <c r="J27" s="145"/>
      <c r="K27" s="84"/>
      <c r="L27" s="128"/>
      <c r="M27" s="132"/>
      <c r="N27" s="100"/>
      <c r="O27" s="84"/>
      <c r="P27" s="84"/>
      <c r="Q27" s="84"/>
      <c r="R27" s="94"/>
      <c r="S27" s="84"/>
      <c r="T27" s="84"/>
      <c r="U27" s="85"/>
      <c r="V27" s="85"/>
      <c r="W27" s="85"/>
    </row>
    <row r="28" spans="1:23" s="42" customFormat="1" ht="50.45" customHeight="1">
      <c r="A28" s="98" t="s">
        <v>405</v>
      </c>
      <c r="B28" s="123">
        <v>43089</v>
      </c>
      <c r="C28" s="121" t="s">
        <v>406</v>
      </c>
      <c r="D28" s="118">
        <v>43091</v>
      </c>
      <c r="E28" s="130" t="s">
        <v>407</v>
      </c>
      <c r="F28" s="116" t="s">
        <v>408</v>
      </c>
      <c r="G28" s="70" t="s">
        <v>403</v>
      </c>
      <c r="H28" s="37">
        <v>0.5</v>
      </c>
      <c r="I28" s="133" t="s">
        <v>289</v>
      </c>
      <c r="J28" s="133" t="s">
        <v>280</v>
      </c>
      <c r="K28" s="82">
        <v>1434316622</v>
      </c>
      <c r="L28" s="127" t="s">
        <v>409</v>
      </c>
      <c r="M28" s="98" t="s">
        <v>303</v>
      </c>
      <c r="N28" s="98" t="s">
        <v>291</v>
      </c>
      <c r="O28" s="93" t="s">
        <v>410</v>
      </c>
      <c r="P28" s="93" t="s">
        <v>411</v>
      </c>
      <c r="Q28" s="93" t="s">
        <v>412</v>
      </c>
      <c r="R28" s="93" t="s">
        <v>413</v>
      </c>
      <c r="S28" s="82" t="s">
        <v>308</v>
      </c>
      <c r="T28" s="82">
        <v>154771443</v>
      </c>
      <c r="U28" s="85">
        <f>+K28-T28</f>
        <v>1279545179</v>
      </c>
      <c r="V28" s="85"/>
      <c r="W28" s="87" t="s">
        <v>246</v>
      </c>
    </row>
    <row r="29" spans="1:23" s="42" customFormat="1" ht="58.9" customHeight="1">
      <c r="A29" s="100"/>
      <c r="B29" s="124"/>
      <c r="C29" s="121"/>
      <c r="D29" s="118"/>
      <c r="E29" s="130"/>
      <c r="F29" s="117"/>
      <c r="G29" s="70" t="s">
        <v>300</v>
      </c>
      <c r="H29" s="37">
        <v>0.5</v>
      </c>
      <c r="I29" s="134"/>
      <c r="J29" s="133"/>
      <c r="K29" s="84"/>
      <c r="L29" s="128"/>
      <c r="M29" s="100"/>
      <c r="N29" s="100"/>
      <c r="O29" s="94"/>
      <c r="P29" s="94"/>
      <c r="Q29" s="94"/>
      <c r="R29" s="94"/>
      <c r="S29" s="84"/>
      <c r="T29" s="84"/>
      <c r="U29" s="85"/>
      <c r="V29" s="85"/>
      <c r="W29" s="88"/>
    </row>
    <row r="30" spans="1:23" s="42" customFormat="1" ht="25.5" customHeight="1">
      <c r="A30" s="98" t="s">
        <v>414</v>
      </c>
      <c r="B30" s="123">
        <v>43090</v>
      </c>
      <c r="C30" s="121" t="s">
        <v>415</v>
      </c>
      <c r="D30" s="118">
        <v>43091</v>
      </c>
      <c r="E30" s="120" t="s">
        <v>416</v>
      </c>
      <c r="F30" s="116" t="s">
        <v>408</v>
      </c>
      <c r="G30" s="53" t="s">
        <v>403</v>
      </c>
      <c r="H30" s="37">
        <v>0.2</v>
      </c>
      <c r="I30" s="143" t="s">
        <v>289</v>
      </c>
      <c r="J30" s="143" t="s">
        <v>280</v>
      </c>
      <c r="K30" s="82">
        <v>1254543599</v>
      </c>
      <c r="L30" s="127" t="s">
        <v>417</v>
      </c>
      <c r="M30" s="98" t="s">
        <v>303</v>
      </c>
      <c r="N30" s="98" t="s">
        <v>291</v>
      </c>
      <c r="O30" s="93" t="s">
        <v>418</v>
      </c>
      <c r="P30" s="93" t="s">
        <v>419</v>
      </c>
      <c r="Q30" s="93" t="s">
        <v>412</v>
      </c>
      <c r="R30" s="93" t="s">
        <v>408</v>
      </c>
      <c r="S30" s="93" t="s">
        <v>308</v>
      </c>
      <c r="T30" s="82">
        <f>188181540+87818052</f>
        <v>275999592</v>
      </c>
      <c r="U30" s="85">
        <f>+K30-T30</f>
        <v>978544007</v>
      </c>
      <c r="V30" s="85"/>
      <c r="W30" s="85" t="s">
        <v>246</v>
      </c>
    </row>
    <row r="31" spans="1:23" s="42" customFormat="1" ht="34.15" customHeight="1">
      <c r="A31" s="99"/>
      <c r="B31" s="142"/>
      <c r="C31" s="121"/>
      <c r="D31" s="118"/>
      <c r="E31" s="120"/>
      <c r="F31" s="126"/>
      <c r="G31" s="53" t="s">
        <v>300</v>
      </c>
      <c r="H31" s="37">
        <v>0.4</v>
      </c>
      <c r="I31" s="144"/>
      <c r="J31" s="144"/>
      <c r="K31" s="83"/>
      <c r="L31" s="140"/>
      <c r="M31" s="99"/>
      <c r="N31" s="99"/>
      <c r="O31" s="95"/>
      <c r="P31" s="95"/>
      <c r="Q31" s="95"/>
      <c r="R31" s="95"/>
      <c r="S31" s="95"/>
      <c r="T31" s="83"/>
      <c r="U31" s="85"/>
      <c r="V31" s="85"/>
      <c r="W31" s="85"/>
    </row>
    <row r="32" spans="1:23" s="42" customFormat="1" ht="51" customHeight="1">
      <c r="A32" s="100"/>
      <c r="B32" s="124"/>
      <c r="C32" s="121"/>
      <c r="D32" s="118"/>
      <c r="E32" s="120"/>
      <c r="F32" s="117"/>
      <c r="G32" s="53" t="s">
        <v>420</v>
      </c>
      <c r="H32" s="37">
        <v>0.4</v>
      </c>
      <c r="I32" s="145"/>
      <c r="J32" s="145"/>
      <c r="K32" s="84"/>
      <c r="L32" s="128"/>
      <c r="M32" s="100"/>
      <c r="N32" s="100"/>
      <c r="O32" s="94"/>
      <c r="P32" s="94"/>
      <c r="Q32" s="94"/>
      <c r="R32" s="94"/>
      <c r="S32" s="94"/>
      <c r="T32" s="84"/>
      <c r="U32" s="85"/>
      <c r="V32" s="85"/>
      <c r="W32" s="85"/>
    </row>
    <row r="33" spans="1:23" s="42" customFormat="1" ht="38.25" customHeight="1">
      <c r="A33" s="98" t="s">
        <v>421</v>
      </c>
      <c r="B33" s="123">
        <v>43208</v>
      </c>
      <c r="C33" s="121" t="s">
        <v>422</v>
      </c>
      <c r="D33" s="118">
        <v>43224</v>
      </c>
      <c r="E33" s="130" t="s">
        <v>423</v>
      </c>
      <c r="F33" s="116" t="s">
        <v>424</v>
      </c>
      <c r="G33" s="70" t="s">
        <v>403</v>
      </c>
      <c r="H33" s="37">
        <v>0.5</v>
      </c>
      <c r="I33" s="146" t="s">
        <v>289</v>
      </c>
      <c r="J33" s="146" t="s">
        <v>280</v>
      </c>
      <c r="K33" s="82">
        <v>164255522</v>
      </c>
      <c r="L33" s="127" t="s">
        <v>425</v>
      </c>
      <c r="M33" s="131" t="s">
        <v>252</v>
      </c>
      <c r="N33" s="98" t="s">
        <v>291</v>
      </c>
      <c r="O33" s="93" t="s">
        <v>426</v>
      </c>
      <c r="P33" s="93" t="s">
        <v>427</v>
      </c>
      <c r="Q33" s="93" t="s">
        <v>428</v>
      </c>
      <c r="R33" s="93" t="s">
        <v>429</v>
      </c>
      <c r="S33" s="93" t="s">
        <v>308</v>
      </c>
      <c r="T33" s="82">
        <v>0</v>
      </c>
      <c r="U33" s="86">
        <f>+K33-T33</f>
        <v>164255522</v>
      </c>
      <c r="V33" s="86"/>
      <c r="W33" s="87" t="s">
        <v>246</v>
      </c>
    </row>
    <row r="34" spans="1:23" s="42" customFormat="1" ht="22.9" customHeight="1">
      <c r="A34" s="100"/>
      <c r="B34" s="124"/>
      <c r="C34" s="121"/>
      <c r="D34" s="118"/>
      <c r="E34" s="130"/>
      <c r="F34" s="117"/>
      <c r="G34" s="70" t="s">
        <v>300</v>
      </c>
      <c r="H34" s="37">
        <v>0.5</v>
      </c>
      <c r="I34" s="146"/>
      <c r="J34" s="146"/>
      <c r="K34" s="84"/>
      <c r="L34" s="128"/>
      <c r="M34" s="141"/>
      <c r="N34" s="100"/>
      <c r="O34" s="94"/>
      <c r="P34" s="94"/>
      <c r="Q34" s="94"/>
      <c r="R34" s="94"/>
      <c r="S34" s="94"/>
      <c r="T34" s="84"/>
      <c r="U34" s="86"/>
      <c r="V34" s="86"/>
      <c r="W34" s="88"/>
    </row>
    <row r="35" spans="1:23" s="42" customFormat="1" ht="12.75" customHeight="1">
      <c r="A35" s="98" t="s">
        <v>430</v>
      </c>
      <c r="B35" s="123">
        <v>43223</v>
      </c>
      <c r="C35" s="121" t="s">
        <v>431</v>
      </c>
      <c r="D35" s="118">
        <v>43264</v>
      </c>
      <c r="E35" s="130" t="s">
        <v>432</v>
      </c>
      <c r="F35" s="116" t="s">
        <v>433</v>
      </c>
      <c r="G35" s="70" t="s">
        <v>300</v>
      </c>
      <c r="H35" s="37">
        <v>0.5</v>
      </c>
      <c r="I35" s="133" t="s">
        <v>289</v>
      </c>
      <c r="J35" s="133" t="s">
        <v>280</v>
      </c>
      <c r="K35" s="82">
        <v>171394912</v>
      </c>
      <c r="L35" s="127" t="s">
        <v>434</v>
      </c>
      <c r="M35" s="121" t="s">
        <v>252</v>
      </c>
      <c r="N35" s="98" t="s">
        <v>291</v>
      </c>
      <c r="O35" s="93" t="s">
        <v>435</v>
      </c>
      <c r="P35" s="93" t="s">
        <v>436</v>
      </c>
      <c r="Q35" s="93" t="s">
        <v>437</v>
      </c>
      <c r="R35" s="93" t="s">
        <v>438</v>
      </c>
      <c r="S35" s="93" t="s">
        <v>439</v>
      </c>
      <c r="T35" s="82">
        <v>0</v>
      </c>
      <c r="U35" s="85">
        <f>+K35-T35</f>
        <v>171394912</v>
      </c>
      <c r="V35" s="85"/>
      <c r="W35" s="87" t="s">
        <v>246</v>
      </c>
    </row>
    <row r="36" spans="1:23" s="42" customFormat="1" ht="27.6" customHeight="1">
      <c r="A36" s="100"/>
      <c r="B36" s="124"/>
      <c r="C36" s="121"/>
      <c r="D36" s="118"/>
      <c r="E36" s="120"/>
      <c r="F36" s="117"/>
      <c r="G36" s="53" t="s">
        <v>403</v>
      </c>
      <c r="H36" s="37">
        <v>0.5</v>
      </c>
      <c r="I36" s="133"/>
      <c r="J36" s="133"/>
      <c r="K36" s="84"/>
      <c r="L36" s="128"/>
      <c r="M36" s="121"/>
      <c r="N36" s="100"/>
      <c r="O36" s="94"/>
      <c r="P36" s="94"/>
      <c r="Q36" s="94"/>
      <c r="R36" s="94"/>
      <c r="S36" s="94"/>
      <c r="T36" s="84"/>
      <c r="U36" s="85"/>
      <c r="V36" s="85"/>
      <c r="W36" s="88"/>
    </row>
    <row r="37" spans="1:23" s="38" customFormat="1">
      <c r="E37" s="72"/>
      <c r="J37" s="75" t="s">
        <v>230</v>
      </c>
      <c r="K37" s="76">
        <f>+K35+K30+K33+K28+K25+K23+K21+K19+K16+K14+K11+K9+K6+K4</f>
        <v>7636160805</v>
      </c>
      <c r="L37" s="74"/>
      <c r="S37" s="75" t="s">
        <v>230</v>
      </c>
      <c r="T37" s="77">
        <f>SUM(T3:T36)</f>
        <v>1577899602</v>
      </c>
      <c r="U37" s="77">
        <f t="shared" ref="U37:V37" si="0">SUM(U3:U36)</f>
        <v>5865409464</v>
      </c>
      <c r="V37" s="77">
        <f t="shared" si="0"/>
        <v>192851739</v>
      </c>
      <c r="W37" s="77"/>
    </row>
    <row r="38" spans="1:23" s="38" customFormat="1">
      <c r="E38" s="72"/>
      <c r="K38" s="73"/>
      <c r="L38" s="74"/>
    </row>
    <row r="39" spans="1:23" s="38" customFormat="1">
      <c r="E39" s="72"/>
      <c r="K39" s="73"/>
      <c r="L39" s="74"/>
    </row>
    <row r="40" spans="1:23" s="38" customFormat="1">
      <c r="E40" s="72"/>
      <c r="K40" s="73"/>
      <c r="L40" s="74"/>
    </row>
    <row r="41" spans="1:23" s="38" customFormat="1">
      <c r="E41" s="72"/>
      <c r="K41" s="73"/>
      <c r="L41" s="74"/>
    </row>
    <row r="42" spans="1:23" s="38" customFormat="1">
      <c r="E42" s="72"/>
      <c r="K42" s="73"/>
      <c r="L42" s="74"/>
    </row>
    <row r="43" spans="1:23" s="38" customFormat="1">
      <c r="E43" s="72"/>
      <c r="K43" s="73"/>
      <c r="L43" s="74"/>
    </row>
    <row r="44" spans="1:23" s="38" customFormat="1">
      <c r="E44" s="72"/>
      <c r="K44" s="73"/>
      <c r="L44" s="74"/>
    </row>
    <row r="45" spans="1:23" s="38" customFormat="1">
      <c r="E45" s="72"/>
      <c r="K45" s="73"/>
      <c r="L45" s="74"/>
    </row>
    <row r="46" spans="1:23" s="38" customFormat="1">
      <c r="E46" s="72"/>
      <c r="K46" s="73"/>
      <c r="L46" s="74"/>
    </row>
    <row r="47" spans="1:23" s="38" customFormat="1">
      <c r="E47" s="72"/>
      <c r="K47" s="73"/>
      <c r="L47" s="74"/>
    </row>
    <row r="48" spans="1:23" s="38" customFormat="1">
      <c r="E48" s="72"/>
      <c r="K48" s="73"/>
      <c r="L48" s="74"/>
    </row>
    <row r="49" spans="5:12" s="38" customFormat="1">
      <c r="E49" s="72"/>
      <c r="K49" s="73"/>
      <c r="L49" s="74"/>
    </row>
    <row r="50" spans="5:12" s="38" customFormat="1">
      <c r="E50" s="72"/>
      <c r="K50" s="73"/>
      <c r="L50" s="74"/>
    </row>
    <row r="51" spans="5:12" s="38" customFormat="1">
      <c r="E51" s="72"/>
      <c r="K51" s="73"/>
      <c r="L51" s="74"/>
    </row>
    <row r="52" spans="5:12" s="38" customFormat="1">
      <c r="E52" s="72"/>
      <c r="K52" s="73"/>
      <c r="L52" s="74"/>
    </row>
    <row r="53" spans="5:12" s="38" customFormat="1">
      <c r="E53" s="72"/>
      <c r="K53" s="73"/>
      <c r="L53" s="74"/>
    </row>
    <row r="54" spans="5:12" s="38" customFormat="1">
      <c r="E54" s="72"/>
      <c r="K54" s="73"/>
      <c r="L54" s="74"/>
    </row>
    <row r="55" spans="5:12" s="38" customFormat="1">
      <c r="E55" s="72"/>
      <c r="K55" s="73"/>
      <c r="L55" s="74"/>
    </row>
    <row r="56" spans="5:12" s="38" customFormat="1">
      <c r="E56" s="72"/>
      <c r="K56" s="73"/>
      <c r="L56" s="74"/>
    </row>
    <row r="57" spans="5:12" s="38" customFormat="1">
      <c r="E57" s="72"/>
      <c r="K57" s="73"/>
      <c r="L57" s="74"/>
    </row>
    <row r="58" spans="5:12" s="38" customFormat="1">
      <c r="E58" s="72"/>
      <c r="K58" s="73"/>
      <c r="L58" s="74"/>
    </row>
    <row r="59" spans="5:12" s="38" customFormat="1">
      <c r="E59" s="72"/>
      <c r="K59" s="73"/>
      <c r="L59" s="74"/>
    </row>
    <row r="60" spans="5:12" s="38" customFormat="1">
      <c r="E60" s="72"/>
      <c r="K60" s="73"/>
      <c r="L60" s="74"/>
    </row>
    <row r="61" spans="5:12" s="38" customFormat="1" ht="120" customHeight="1">
      <c r="E61" s="72"/>
      <c r="K61" s="73"/>
      <c r="L61" s="74"/>
    </row>
    <row r="62" spans="5:12" s="38" customFormat="1">
      <c r="E62" s="72"/>
      <c r="K62" s="73"/>
      <c r="L62" s="74"/>
    </row>
    <row r="63" spans="5:12" s="38" customFormat="1">
      <c r="E63" s="72"/>
      <c r="K63" s="73"/>
      <c r="L63" s="74"/>
    </row>
    <row r="64" spans="5:12" s="38" customFormat="1">
      <c r="E64" s="72"/>
      <c r="K64" s="73"/>
      <c r="L64" s="74"/>
    </row>
    <row r="65" spans="5:12" s="38" customFormat="1">
      <c r="E65" s="72"/>
      <c r="K65" s="73"/>
      <c r="L65" s="74"/>
    </row>
    <row r="66" spans="5:12" s="38" customFormat="1">
      <c r="E66" s="72"/>
      <c r="K66" s="73"/>
      <c r="L66" s="74"/>
    </row>
    <row r="67" spans="5:12" s="38" customFormat="1">
      <c r="E67" s="72"/>
      <c r="K67" s="73"/>
      <c r="L67" s="74"/>
    </row>
    <row r="68" spans="5:12" s="38" customFormat="1">
      <c r="E68" s="72"/>
      <c r="K68" s="73"/>
      <c r="L68" s="74"/>
    </row>
    <row r="69" spans="5:12" s="38" customFormat="1">
      <c r="E69" s="72"/>
      <c r="K69" s="73"/>
      <c r="L69" s="74"/>
    </row>
    <row r="70" spans="5:12" s="38" customFormat="1">
      <c r="E70" s="72"/>
      <c r="K70" s="73"/>
      <c r="L70" s="74"/>
    </row>
    <row r="71" spans="5:12" s="38" customFormat="1">
      <c r="E71" s="72"/>
      <c r="K71" s="73"/>
      <c r="L71" s="74"/>
    </row>
    <row r="72" spans="5:12" s="38" customFormat="1">
      <c r="E72" s="72"/>
      <c r="K72" s="73"/>
      <c r="L72" s="74"/>
    </row>
  </sheetData>
  <mergeCells count="298">
    <mergeCell ref="E33:E34"/>
    <mergeCell ref="E35:E36"/>
    <mergeCell ref="F23:F24"/>
    <mergeCell ref="C35:C36"/>
    <mergeCell ref="A30:A32"/>
    <mergeCell ref="A28:A29"/>
    <mergeCell ref="D35:D36"/>
    <mergeCell ref="E30:E32"/>
    <mergeCell ref="F33:F34"/>
    <mergeCell ref="F35:F36"/>
    <mergeCell ref="A1:W1"/>
    <mergeCell ref="N33:N34"/>
    <mergeCell ref="M33:M34"/>
    <mergeCell ref="I35:I36"/>
    <mergeCell ref="J35:J36"/>
    <mergeCell ref="K35:K36"/>
    <mergeCell ref="L35:L36"/>
    <mergeCell ref="M35:M36"/>
    <mergeCell ref="N35:N36"/>
    <mergeCell ref="B33:B34"/>
    <mergeCell ref="A33:A34"/>
    <mergeCell ref="K33:K34"/>
    <mergeCell ref="L33:L34"/>
    <mergeCell ref="B35:B36"/>
    <mergeCell ref="A35:A36"/>
    <mergeCell ref="I33:I34"/>
    <mergeCell ref="J33:J34"/>
    <mergeCell ref="C33:C34"/>
    <mergeCell ref="D33:D34"/>
    <mergeCell ref="N28:N29"/>
    <mergeCell ref="B30:B32"/>
    <mergeCell ref="L30:L32"/>
    <mergeCell ref="N30:N32"/>
    <mergeCell ref="M30:M32"/>
    <mergeCell ref="K30:K32"/>
    <mergeCell ref="F28:F29"/>
    <mergeCell ref="I28:I29"/>
    <mergeCell ref="J28:J29"/>
    <mergeCell ref="B28:B29"/>
    <mergeCell ref="D28:D29"/>
    <mergeCell ref="C28:C29"/>
    <mergeCell ref="E28:E29"/>
    <mergeCell ref="C30:C32"/>
    <mergeCell ref="D30:D32"/>
    <mergeCell ref="F30:F32"/>
    <mergeCell ref="I30:I32"/>
    <mergeCell ref="J30:J32"/>
    <mergeCell ref="K28:K29"/>
    <mergeCell ref="L28:L29"/>
    <mergeCell ref="M28:M29"/>
    <mergeCell ref="N23:N24"/>
    <mergeCell ref="L25:L27"/>
    <mergeCell ref="K25:K27"/>
    <mergeCell ref="M25:M27"/>
    <mergeCell ref="N25:N27"/>
    <mergeCell ref="A23:A24"/>
    <mergeCell ref="B23:B24"/>
    <mergeCell ref="J23:J24"/>
    <mergeCell ref="I23:I24"/>
    <mergeCell ref="C23:C24"/>
    <mergeCell ref="D23:D24"/>
    <mergeCell ref="E23:E24"/>
    <mergeCell ref="C25:C27"/>
    <mergeCell ref="D25:D27"/>
    <mergeCell ref="E25:E27"/>
    <mergeCell ref="A25:A27"/>
    <mergeCell ref="B25:B27"/>
    <mergeCell ref="F25:F27"/>
    <mergeCell ref="I25:I27"/>
    <mergeCell ref="J25:J27"/>
    <mergeCell ref="M23:M24"/>
    <mergeCell ref="K23:K24"/>
    <mergeCell ref="L23:L24"/>
    <mergeCell ref="L21:L22"/>
    <mergeCell ref="B21:B22"/>
    <mergeCell ref="A21:A22"/>
    <mergeCell ref="K21:K22"/>
    <mergeCell ref="I21:I22"/>
    <mergeCell ref="J21:J22"/>
    <mergeCell ref="M21:M22"/>
    <mergeCell ref="N21:N22"/>
    <mergeCell ref="C21:C22"/>
    <mergeCell ref="D21:D22"/>
    <mergeCell ref="E21:E22"/>
    <mergeCell ref="F21:F22"/>
    <mergeCell ref="M16:M18"/>
    <mergeCell ref="N16:N18"/>
    <mergeCell ref="L19:L20"/>
    <mergeCell ref="L16:L18"/>
    <mergeCell ref="A16:A18"/>
    <mergeCell ref="B16:B18"/>
    <mergeCell ref="I16:I18"/>
    <mergeCell ref="J16:J18"/>
    <mergeCell ref="K16:K18"/>
    <mergeCell ref="E19:E20"/>
    <mergeCell ref="C19:C20"/>
    <mergeCell ref="D19:D20"/>
    <mergeCell ref="A19:A20"/>
    <mergeCell ref="M19:M20"/>
    <mergeCell ref="N19:N20"/>
    <mergeCell ref="I19:I20"/>
    <mergeCell ref="J19:J20"/>
    <mergeCell ref="K19:K20"/>
    <mergeCell ref="B19:B20"/>
    <mergeCell ref="F16:F18"/>
    <mergeCell ref="F19:F20"/>
    <mergeCell ref="N11:N13"/>
    <mergeCell ref="L11:L13"/>
    <mergeCell ref="A14:A15"/>
    <mergeCell ref="B14:B15"/>
    <mergeCell ref="I14:I15"/>
    <mergeCell ref="J14:J15"/>
    <mergeCell ref="K14:K15"/>
    <mergeCell ref="M14:M15"/>
    <mergeCell ref="N14:N15"/>
    <mergeCell ref="L14:L15"/>
    <mergeCell ref="F11:F13"/>
    <mergeCell ref="F14:F15"/>
    <mergeCell ref="A2:N2"/>
    <mergeCell ref="O2:S2"/>
    <mergeCell ref="C16:C18"/>
    <mergeCell ref="D16:D18"/>
    <mergeCell ref="E16:E18"/>
    <mergeCell ref="E4:E5"/>
    <mergeCell ref="D4:D5"/>
    <mergeCell ref="C4:C5"/>
    <mergeCell ref="A11:A13"/>
    <mergeCell ref="B11:B13"/>
    <mergeCell ref="I11:I13"/>
    <mergeCell ref="J11:J13"/>
    <mergeCell ref="K11:K13"/>
    <mergeCell ref="E11:E13"/>
    <mergeCell ref="D11:D13"/>
    <mergeCell ref="C11:C13"/>
    <mergeCell ref="E14:E15"/>
    <mergeCell ref="D14:D15"/>
    <mergeCell ref="C14:C15"/>
    <mergeCell ref="A6:A8"/>
    <mergeCell ref="M11:M13"/>
    <mergeCell ref="B6:B8"/>
    <mergeCell ref="F6:F8"/>
    <mergeCell ref="I6:I8"/>
    <mergeCell ref="E6:E8"/>
    <mergeCell ref="D6:D8"/>
    <mergeCell ref="C6:C8"/>
    <mergeCell ref="B4:B5"/>
    <mergeCell ref="A4:A5"/>
    <mergeCell ref="K6:K8"/>
    <mergeCell ref="M6:M8"/>
    <mergeCell ref="F4:F5"/>
    <mergeCell ref="N6:N8"/>
    <mergeCell ref="I4:I5"/>
    <mergeCell ref="J4:J5"/>
    <mergeCell ref="K4:K5"/>
    <mergeCell ref="M4:M5"/>
    <mergeCell ref="N4:N5"/>
    <mergeCell ref="J6:J8"/>
    <mergeCell ref="L6:L8"/>
    <mergeCell ref="L4:L5"/>
    <mergeCell ref="M9:M10"/>
    <mergeCell ref="N9:N10"/>
    <mergeCell ref="A9:A10"/>
    <mergeCell ref="B9:B10"/>
    <mergeCell ref="F9:F10"/>
    <mergeCell ref="I9:I10"/>
    <mergeCell ref="J9:J10"/>
    <mergeCell ref="K9:K10"/>
    <mergeCell ref="E9:E10"/>
    <mergeCell ref="D9:D10"/>
    <mergeCell ref="C9:C10"/>
    <mergeCell ref="L9:L10"/>
    <mergeCell ref="Q4:Q5"/>
    <mergeCell ref="O6:O8"/>
    <mergeCell ref="Q6:Q8"/>
    <mergeCell ref="S4:S5"/>
    <mergeCell ref="Q9:Q10"/>
    <mergeCell ref="O9:O10"/>
    <mergeCell ref="O11:O13"/>
    <mergeCell ref="Q11:Q13"/>
    <mergeCell ref="O14:O15"/>
    <mergeCell ref="Q14:Q15"/>
    <mergeCell ref="O4:O5"/>
    <mergeCell ref="P4:P5"/>
    <mergeCell ref="R4:R5"/>
    <mergeCell ref="P6:P8"/>
    <mergeCell ref="R6:R8"/>
    <mergeCell ref="P11:P13"/>
    <mergeCell ref="R11:R13"/>
    <mergeCell ref="P9:P10"/>
    <mergeCell ref="R9:R10"/>
    <mergeCell ref="O16:O18"/>
    <mergeCell ref="P16:P18"/>
    <mergeCell ref="Q16:Q18"/>
    <mergeCell ref="R16:R18"/>
    <mergeCell ref="S6:S8"/>
    <mergeCell ref="S9:S10"/>
    <mergeCell ref="S11:S13"/>
    <mergeCell ref="S14:S15"/>
    <mergeCell ref="S16:S18"/>
    <mergeCell ref="P14:P15"/>
    <mergeCell ref="R14:R15"/>
    <mergeCell ref="O19:O20"/>
    <mergeCell ref="P19:P20"/>
    <mergeCell ref="Q19:Q20"/>
    <mergeCell ref="R19:R20"/>
    <mergeCell ref="S19:S20"/>
    <mergeCell ref="O21:O22"/>
    <mergeCell ref="P21:P22"/>
    <mergeCell ref="Q21:Q22"/>
    <mergeCell ref="R21:R22"/>
    <mergeCell ref="S21:S22"/>
    <mergeCell ref="O23:O24"/>
    <mergeCell ref="P23:P24"/>
    <mergeCell ref="Q23:Q24"/>
    <mergeCell ref="R23:R24"/>
    <mergeCell ref="S23:S24"/>
    <mergeCell ref="O25:O27"/>
    <mergeCell ref="P25:P27"/>
    <mergeCell ref="Q25:Q27"/>
    <mergeCell ref="R25:R27"/>
    <mergeCell ref="S25:S27"/>
    <mergeCell ref="O28:O29"/>
    <mergeCell ref="P28:P29"/>
    <mergeCell ref="Q28:Q29"/>
    <mergeCell ref="R28:R29"/>
    <mergeCell ref="S28:S29"/>
    <mergeCell ref="O30:O32"/>
    <mergeCell ref="P30:P32"/>
    <mergeCell ref="Q30:Q32"/>
    <mergeCell ref="R30:R32"/>
    <mergeCell ref="S30:S32"/>
    <mergeCell ref="O33:O34"/>
    <mergeCell ref="P33:P34"/>
    <mergeCell ref="Q33:Q34"/>
    <mergeCell ref="R33:R34"/>
    <mergeCell ref="S33:S34"/>
    <mergeCell ref="O35:O36"/>
    <mergeCell ref="P35:P36"/>
    <mergeCell ref="Q35:Q36"/>
    <mergeCell ref="R35:R36"/>
    <mergeCell ref="S35:S36"/>
    <mergeCell ref="T2:W2"/>
    <mergeCell ref="T4:T5"/>
    <mergeCell ref="U4:U5"/>
    <mergeCell ref="V4:V5"/>
    <mergeCell ref="W4:W5"/>
    <mergeCell ref="T6:T8"/>
    <mergeCell ref="U6:U8"/>
    <mergeCell ref="V6:V8"/>
    <mergeCell ref="W6:W8"/>
    <mergeCell ref="T9:T10"/>
    <mergeCell ref="U9:U10"/>
    <mergeCell ref="V9:V10"/>
    <mergeCell ref="W9:W10"/>
    <mergeCell ref="T11:T13"/>
    <mergeCell ref="U11:U13"/>
    <mergeCell ref="V11:V13"/>
    <mergeCell ref="W11:W13"/>
    <mergeCell ref="T14:T15"/>
    <mergeCell ref="U14:U15"/>
    <mergeCell ref="V14:V15"/>
    <mergeCell ref="W14:W15"/>
    <mergeCell ref="T16:T18"/>
    <mergeCell ref="U16:U18"/>
    <mergeCell ref="V16:V18"/>
    <mergeCell ref="W16:W18"/>
    <mergeCell ref="T19:T20"/>
    <mergeCell ref="U19:U20"/>
    <mergeCell ref="V19:V20"/>
    <mergeCell ref="W19:W20"/>
    <mergeCell ref="T21:T22"/>
    <mergeCell ref="U21:U22"/>
    <mergeCell ref="V21:V22"/>
    <mergeCell ref="W21:W22"/>
    <mergeCell ref="T23:T24"/>
    <mergeCell ref="U23:U24"/>
    <mergeCell ref="V23:V24"/>
    <mergeCell ref="W23:W24"/>
    <mergeCell ref="T25:T27"/>
    <mergeCell ref="U25:U27"/>
    <mergeCell ref="V25:V27"/>
    <mergeCell ref="W25:W27"/>
    <mergeCell ref="T28:T29"/>
    <mergeCell ref="U28:U29"/>
    <mergeCell ref="V28:V29"/>
    <mergeCell ref="W28:W29"/>
    <mergeCell ref="T30:T32"/>
    <mergeCell ref="U30:U32"/>
    <mergeCell ref="V30:V32"/>
    <mergeCell ref="W30:W32"/>
    <mergeCell ref="T33:T34"/>
    <mergeCell ref="U33:U34"/>
    <mergeCell ref="V33:V34"/>
    <mergeCell ref="W33:W34"/>
    <mergeCell ref="T35:T36"/>
    <mergeCell ref="U35:U36"/>
    <mergeCell ref="V35:V36"/>
    <mergeCell ref="W35:W36"/>
  </mergeCells>
  <pageMargins left="0.25" right="0.25" top="0.75" bottom="0.75" header="0.3" footer="0.3"/>
  <pageSetup paperSize="14" scale="10" fitToHeight="0" orientation="landscape" verticalDpi="0" r:id="rId1"/>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FC3976-58E7-4DF1-90AE-A62E91B886CC}"/>
</file>

<file path=customXml/itemProps2.xml><?xml version="1.0" encoding="utf-8"?>
<ds:datastoreItem xmlns:ds="http://schemas.openxmlformats.org/officeDocument/2006/customXml" ds:itemID="{8221BDF2-8FC5-4FA2-9125-4250143EB82B}"/>
</file>

<file path=customXml/itemProps3.xml><?xml version="1.0" encoding="utf-8"?>
<ds:datastoreItem xmlns:ds="http://schemas.openxmlformats.org/officeDocument/2006/customXml" ds:itemID="{7F86BFBD-A5FF-4AA9-ABE6-196D085B87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Millan Cordoba</dc:creator>
  <cp:keywords/>
  <dc:description/>
  <cp:lastModifiedBy>Luz Marina Acosta Alvarez</cp:lastModifiedBy>
  <cp:revision/>
  <dcterms:created xsi:type="dcterms:W3CDTF">2017-03-23T20:15:39Z</dcterms:created>
  <dcterms:modified xsi:type="dcterms:W3CDTF">2018-08-30T18:17:49Z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ies>
</file>