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ngresos FONTUR 2010-2018" sheetId="1" r:id="rId1"/>
    <sheet name="Recursos CNT" sheetId="12" r:id="rId2"/>
    <sheet name="Proyectos CNT" sheetId="13" r:id="rId3"/>
  </sheets>
  <calcPr calcId="152511"/>
</workbook>
</file>

<file path=xl/calcChain.xml><?xml version="1.0" encoding="utf-8"?>
<calcChain xmlns="http://schemas.openxmlformats.org/spreadsheetml/2006/main">
  <c r="C23" i="1" l="1"/>
  <c r="B23" i="1"/>
  <c r="C17" i="1"/>
  <c r="B17" i="1"/>
  <c r="C11" i="1"/>
  <c r="B11" i="1"/>
  <c r="C5" i="1"/>
  <c r="B5" i="1"/>
  <c r="D34" i="13" l="1"/>
  <c r="C8" i="12"/>
  <c r="B8" i="12"/>
  <c r="C54" i="1" l="1"/>
  <c r="B54" i="1"/>
  <c r="C35" i="1" l="1"/>
  <c r="B35" i="1"/>
  <c r="C48" i="1"/>
  <c r="B48" i="1"/>
  <c r="C42" i="1" l="1"/>
  <c r="B42" i="1"/>
  <c r="C29" i="1" l="1"/>
  <c r="B29" i="1"/>
</calcChain>
</file>

<file path=xl/sharedStrings.xml><?xml version="1.0" encoding="utf-8"?>
<sst xmlns="http://schemas.openxmlformats.org/spreadsheetml/2006/main" count="164" uniqueCount="53">
  <si>
    <t xml:space="preserve">Fiscal </t>
  </si>
  <si>
    <t xml:space="preserve">parafiscal </t>
  </si>
  <si>
    <t>Presupuesto</t>
  </si>
  <si>
    <t xml:space="preserve">Ejecución </t>
  </si>
  <si>
    <t xml:space="preserve">Total </t>
  </si>
  <si>
    <t>Fuente</t>
  </si>
  <si>
    <t>Ingresos Patrimonio Autonomo Fotur 2014
Corte: 31-12-2014</t>
  </si>
  <si>
    <t>Ingresos Patrimonio Autonomo Fotur 2015
Corte: 31-12-2015</t>
  </si>
  <si>
    <t>Ingresos Patrimonio Autonomo Fotur 2016
Corte: 31-12-2016</t>
  </si>
  <si>
    <t>Ingresos Patrimonio Autonomo Fotur 2017
Corte: 31-12-2017</t>
  </si>
  <si>
    <t>Ingresos Patrimonio Autonomo Fotur 2018
Corte: 30-04-2018</t>
  </si>
  <si>
    <t>Donación Gobierno Español</t>
  </si>
  <si>
    <t>Concepto</t>
  </si>
  <si>
    <t>Línea</t>
  </si>
  <si>
    <t>Infraestructura Turística</t>
  </si>
  <si>
    <t>FNTP-263-2017 I Fase parque arqueológico San Agustín: Alto de los Ídolos</t>
  </si>
  <si>
    <t>AD PDE-005-2014 Adición al proyecto "Sistema de Atención y Protección del Riesgo al Turista - SOS - en los municipios de la región Atrato - Gran Darién municipio de Acandí - departamento del Chocó"</t>
  </si>
  <si>
    <t>Fiscal - CNT</t>
  </si>
  <si>
    <t>FNT-035-2017 Estudio de factibilidad para el Centro de Eventos de Pitalito, Huila.</t>
  </si>
  <si>
    <t>ADFNT-022-2015 Construcción del muelle turístico de embarque de pasajeros El Cove San Andrés.</t>
  </si>
  <si>
    <t>ADDVT-807G-2012 Estudios y diseños Parque Arqueológico San Agustín</t>
  </si>
  <si>
    <t>ADFNT-034-2015 Estudios y diseños para la construcción de la marina para yates y veleros en San Andrés isla.</t>
  </si>
  <si>
    <t xml:space="preserve">AD FNT-033-2015 Construcción del muelle turístico de Capurganá </t>
  </si>
  <si>
    <t>Recursos Transitorios Fondo Cuenta</t>
  </si>
  <si>
    <t>FNT-161-2016 Circuito ecoturístico  por los  Pueblos Palafitos de la Ciénaga Grande de Santa Marta.</t>
  </si>
  <si>
    <t>FNT-160-2016 Construcción senderos Caño Cristales.</t>
  </si>
  <si>
    <t>Recursos transitorios fondo cuenta para atender pasivos laborales y pensionales del Hotel El Prado.</t>
  </si>
  <si>
    <t>Valor</t>
  </si>
  <si>
    <t>Administración, funcionamiento y mantenimiento de los bienes de la cnt</t>
  </si>
  <si>
    <t>FPT-025-2015 Restauración de la iglesia san josé en aracataca, magdalena</t>
  </si>
  <si>
    <t>FPT-024-2015 Construcción  alameda de las nieves en el
municipio de girón, santander</t>
  </si>
  <si>
    <t>AD DVT-302b-2013 Adición de recursos para la onstrucción de obras civiles área de respaldo del centro de eventos de valle del pacífico</t>
  </si>
  <si>
    <t>FNT-035-2015 Construcción de baterías de baños, providencia.</t>
  </si>
  <si>
    <t>PDE-001-2014 Centro de convenciones de bucaramanga</t>
  </si>
  <si>
    <t>FPT-021-2015 Construcción del sendero turístico ecovia en puerto nariño amazonas</t>
  </si>
  <si>
    <t>FNT-129-2015 Ordenamiento de playas urbanas del distrito de cartagena</t>
  </si>
  <si>
    <t>FNT-130-2015 Señalización peatonal y vehicular de  cartagena</t>
  </si>
  <si>
    <t>FNT-032-2015 Construcción del muelle turístico de turbo-antioquia</t>
  </si>
  <si>
    <t>FNT-068-2015 Infraestructura ecoturística del santuario de flora y fauna  isla la corota</t>
  </si>
  <si>
    <t>AD-PDE-007-2014 Parque temático flora y fauna de pereira. ukumari mirador suricata</t>
  </si>
  <si>
    <t>FNT-036-2015 Construcción del malecón - alameda turística  de quibdó</t>
  </si>
  <si>
    <t>FPT-022-2015 Construcción del muelle turístico de embarque de pasajeros, el cove, san andres</t>
  </si>
  <si>
    <t>FPT-020-2015 Construcción de la segunda etapa del sendero al pico providencia</t>
  </si>
  <si>
    <t>FPT-227-2014 Construcción del sendero mirador turístico en la carrera 12 entre calle 8a y calle 15 de la ciudad de leticia, departamento del amazonas</t>
  </si>
  <si>
    <t>FPT-218-2014 Construcción del faro mirador turístico sobre el río magdalena, municipio de puerto triunfo-antioquia"</t>
  </si>
  <si>
    <t>FPT -197-2014 Recuperación frente marino bahia de santa marta</t>
  </si>
  <si>
    <t>FPT - 019-2015 Construcción de baterias de baños en el castillo de san felipe de barajas</t>
  </si>
  <si>
    <t xml:space="preserve">Recursos CNT 2014-2018
Patrimonio Autonomo Fotur </t>
  </si>
  <si>
    <t>Año</t>
  </si>
  <si>
    <t>Ingresos Patrimonio Autonomo Fotur 2010
Corte: 31-12-2010</t>
  </si>
  <si>
    <t>Ingresos Patrimonio Autonomo Fotur 2011
Corte: 31-12-2011</t>
  </si>
  <si>
    <t>Ingresos Patrimonio Autonomo Fotur 2012
Corte: 31-12-2012</t>
  </si>
  <si>
    <t>Ingresos Patrimonio Autonomo Fotur 2013
Corte: 31-12-2013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</si>
</sst>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#,##0,"/>
    <numFmt numFmtId="166" formatCode="#,##0,,"/>
    <numFmt numFmtId="167" formatCode="_(* #,##0.00_);_(* \(#,##0.00\);_(* &quot;-&quot;??_);_(@_)"/>
    <numFmt numFmtId="168" formatCode="_(* #,##0_);_(* \(#,##0\);_(* &quot;-&quot;??_);_(@_)"/>
    <numFmt numFmtId="169" formatCode="_-* #,##0_-;\-* #,##0_-;_-* &quot;-&quot;??_-;_-@_-"/>
    <numFmt numFmtId="170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8">
    <xf numFmtId="0" fontId="0" fillId="0" borderId="0" xfId="0"/>
    <xf numFmtId="3" fontId="5" fillId="0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41" fontId="5" fillId="0" borderId="2" xfId="2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3" fontId="4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3" fontId="3" fillId="0" borderId="2" xfId="3" applyNumberFormat="1" applyFont="1" applyFill="1" applyBorder="1" applyAlignment="1">
      <alignment horizontal="center" vertical="center" wrapText="1"/>
    </xf>
    <xf numFmtId="168" fontId="3" fillId="0" borderId="2" xfId="3" applyNumberFormat="1" applyFont="1" applyFill="1" applyBorder="1" applyAlignment="1">
      <alignment horizontal="right" vertical="center" wrapText="1"/>
    </xf>
    <xf numFmtId="167" fontId="4" fillId="0" borderId="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165" fontId="2" fillId="3" borderId="6" xfId="3" applyNumberFormat="1" applyFont="1" applyFill="1" applyBorder="1" applyAlignment="1">
      <alignment horizontal="center" vertical="center" wrapText="1"/>
    </xf>
    <xf numFmtId="169" fontId="2" fillId="3" borderId="6" xfId="3" applyNumberFormat="1" applyFont="1" applyFill="1" applyBorder="1" applyAlignment="1">
      <alignment horizontal="center" vertical="center" wrapText="1"/>
    </xf>
    <xf numFmtId="169" fontId="3" fillId="0" borderId="2" xfId="1" applyNumberFormat="1" applyFont="1" applyFill="1" applyBorder="1" applyAlignment="1">
      <alignment horizontal="right" vertical="center" wrapText="1"/>
    </xf>
    <xf numFmtId="0" fontId="7" fillId="0" borderId="0" xfId="0" applyFont="1"/>
    <xf numFmtId="41" fontId="7" fillId="0" borderId="0" xfId="2" applyFont="1"/>
    <xf numFmtId="0" fontId="6" fillId="3" borderId="2" xfId="0" applyFont="1" applyFill="1" applyBorder="1" applyAlignment="1">
      <alignment horizontal="center"/>
    </xf>
    <xf numFmtId="0" fontId="7" fillId="0" borderId="2" xfId="0" applyFont="1" applyBorder="1"/>
    <xf numFmtId="41" fontId="7" fillId="0" borderId="2" xfId="2" applyNumberFormat="1" applyFont="1" applyBorder="1"/>
    <xf numFmtId="0" fontId="6" fillId="3" borderId="2" xfId="0" applyFont="1" applyFill="1" applyBorder="1" applyAlignment="1">
      <alignment vertical="center"/>
    </xf>
    <xf numFmtId="41" fontId="6" fillId="3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/>
    <xf numFmtId="41" fontId="6" fillId="2" borderId="2" xfId="0" applyNumberFormat="1" applyFont="1" applyFill="1" applyBorder="1" applyAlignment="1"/>
    <xf numFmtId="164" fontId="7" fillId="0" borderId="2" xfId="2" applyNumberFormat="1" applyFont="1" applyBorder="1"/>
    <xf numFmtId="0" fontId="6" fillId="3" borderId="2" xfId="0" applyFont="1" applyFill="1" applyBorder="1"/>
    <xf numFmtId="41" fontId="6" fillId="3" borderId="2" xfId="2" applyFont="1" applyFill="1" applyBorder="1"/>
    <xf numFmtId="164" fontId="6" fillId="3" borderId="2" xfId="0" applyNumberFormat="1" applyFont="1" applyFill="1" applyBorder="1"/>
    <xf numFmtId="164" fontId="6" fillId="3" borderId="2" xfId="0" applyNumberFormat="1" applyFont="1" applyFill="1" applyBorder="1" applyAlignment="1">
      <alignment vertical="center"/>
    </xf>
    <xf numFmtId="41" fontId="7" fillId="0" borderId="0" xfId="0" applyNumberFormat="1" applyFont="1"/>
    <xf numFmtId="0" fontId="6" fillId="3" borderId="2" xfId="0" applyFont="1" applyFill="1" applyBorder="1" applyAlignment="1">
      <alignment horizontal="center" vertical="center"/>
    </xf>
    <xf numFmtId="170" fontId="7" fillId="0" borderId="2" xfId="2" applyNumberFormat="1" applyFont="1" applyBorder="1"/>
    <xf numFmtId="0" fontId="7" fillId="0" borderId="2" xfId="0" applyFont="1" applyBorder="1" applyAlignment="1">
      <alignment horizontal="center"/>
    </xf>
    <xf numFmtId="41" fontId="0" fillId="0" borderId="0" xfId="0" applyNumberFormat="1"/>
    <xf numFmtId="0" fontId="2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" xf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0" workbookViewId="0">
      <selection activeCell="F46" sqref="F46"/>
    </sheetView>
  </sheetViews>
  <sheetFormatPr baseColWidth="10" defaultColWidth="9.140625" defaultRowHeight="16.5" x14ac:dyDescent="0.3"/>
  <cols>
    <col min="1" max="1" width="25.5703125" style="17" bestFit="1" customWidth="1"/>
    <col min="2" max="2" width="18.85546875" style="17" bestFit="1" customWidth="1"/>
    <col min="3" max="3" width="18.5703125" style="17" customWidth="1"/>
    <col min="4" max="4" width="9.140625" style="17"/>
    <col min="5" max="5" width="22.140625" style="17" customWidth="1"/>
    <col min="6" max="6" width="16.85546875" style="18" bestFit="1" customWidth="1"/>
    <col min="7" max="7" width="23.140625" style="18" customWidth="1"/>
    <col min="8" max="16384" width="9.140625" style="17"/>
  </cols>
  <sheetData>
    <row r="1" spans="1:3" ht="51" customHeight="1" x14ac:dyDescent="0.3">
      <c r="A1" s="44" t="s">
        <v>49</v>
      </c>
      <c r="B1" s="45"/>
      <c r="C1" s="45"/>
    </row>
    <row r="2" spans="1:3" x14ac:dyDescent="0.3">
      <c r="A2" s="19" t="s">
        <v>5</v>
      </c>
      <c r="B2" s="19" t="s">
        <v>2</v>
      </c>
      <c r="C2" s="19" t="s">
        <v>3</v>
      </c>
    </row>
    <row r="3" spans="1:3" x14ac:dyDescent="0.3">
      <c r="A3" s="20" t="s">
        <v>0</v>
      </c>
      <c r="B3" s="21">
        <v>16422472062</v>
      </c>
      <c r="C3" s="21">
        <v>16422472062</v>
      </c>
    </row>
    <row r="4" spans="1:3" x14ac:dyDescent="0.3">
      <c r="A4" s="20" t="s">
        <v>1</v>
      </c>
      <c r="B4" s="21">
        <v>32543830565</v>
      </c>
      <c r="C4" s="21">
        <v>32543830565</v>
      </c>
    </row>
    <row r="5" spans="1:3" x14ac:dyDescent="0.3">
      <c r="A5" s="22" t="s">
        <v>4</v>
      </c>
      <c r="B5" s="23">
        <f>SUM(B3:B4)</f>
        <v>48966302627</v>
      </c>
      <c r="C5" s="23">
        <f>SUM(C3:C4)</f>
        <v>48966302627</v>
      </c>
    </row>
    <row r="7" spans="1:3" ht="44.25" customHeight="1" x14ac:dyDescent="0.3">
      <c r="A7" s="46" t="s">
        <v>50</v>
      </c>
      <c r="B7" s="47"/>
      <c r="C7" s="47"/>
    </row>
    <row r="8" spans="1:3" x14ac:dyDescent="0.3">
      <c r="A8" s="19" t="s">
        <v>5</v>
      </c>
      <c r="B8" s="19" t="s">
        <v>2</v>
      </c>
      <c r="C8" s="19" t="s">
        <v>3</v>
      </c>
    </row>
    <row r="9" spans="1:3" x14ac:dyDescent="0.3">
      <c r="A9" s="20" t="s">
        <v>0</v>
      </c>
      <c r="B9" s="21">
        <v>19223443934</v>
      </c>
      <c r="C9" s="21">
        <v>19223443934</v>
      </c>
    </row>
    <row r="10" spans="1:3" x14ac:dyDescent="0.3">
      <c r="A10" s="20" t="s">
        <v>1</v>
      </c>
      <c r="B10" s="21">
        <v>42046728567</v>
      </c>
      <c r="C10" s="21">
        <v>42046728567</v>
      </c>
    </row>
    <row r="11" spans="1:3" x14ac:dyDescent="0.3">
      <c r="A11" s="22" t="s">
        <v>4</v>
      </c>
      <c r="B11" s="23">
        <f>SUM(B9:B10)</f>
        <v>61270172501</v>
      </c>
      <c r="C11" s="23">
        <f>SUM(C9:C10)</f>
        <v>61270172501</v>
      </c>
    </row>
    <row r="13" spans="1:3" ht="42" customHeight="1" x14ac:dyDescent="0.3">
      <c r="A13" s="46" t="s">
        <v>51</v>
      </c>
      <c r="B13" s="47"/>
      <c r="C13" s="47"/>
    </row>
    <row r="14" spans="1:3" x14ac:dyDescent="0.3">
      <c r="A14" s="19" t="s">
        <v>5</v>
      </c>
      <c r="B14" s="19" t="s">
        <v>2</v>
      </c>
      <c r="C14" s="19" t="s">
        <v>3</v>
      </c>
    </row>
    <row r="15" spans="1:3" x14ac:dyDescent="0.3">
      <c r="A15" s="20" t="s">
        <v>0</v>
      </c>
      <c r="B15" s="26">
        <v>27399482108</v>
      </c>
      <c r="C15" s="26">
        <v>27399482108</v>
      </c>
    </row>
    <row r="16" spans="1:3" x14ac:dyDescent="0.3">
      <c r="A16" s="20" t="s">
        <v>1</v>
      </c>
      <c r="B16" s="26">
        <v>37959227812</v>
      </c>
      <c r="C16" s="26">
        <v>37959227812</v>
      </c>
    </row>
    <row r="17" spans="1:5" x14ac:dyDescent="0.3">
      <c r="A17" s="22" t="s">
        <v>4</v>
      </c>
      <c r="B17" s="30">
        <f>SUM(B15:B16)</f>
        <v>65358709920</v>
      </c>
      <c r="C17" s="30">
        <f>SUM(C15:C16)</f>
        <v>65358709920</v>
      </c>
      <c r="E17" s="18"/>
    </row>
    <row r="19" spans="1:5" ht="57.75" customHeight="1" x14ac:dyDescent="0.3">
      <c r="A19" s="46" t="s">
        <v>52</v>
      </c>
      <c r="B19" s="47"/>
      <c r="C19" s="47"/>
      <c r="E19" s="31"/>
    </row>
    <row r="20" spans="1:5" x14ac:dyDescent="0.3">
      <c r="A20" s="19" t="s">
        <v>5</v>
      </c>
      <c r="B20" s="19" t="s">
        <v>2</v>
      </c>
      <c r="C20" s="19" t="s">
        <v>3</v>
      </c>
    </row>
    <row r="21" spans="1:5" x14ac:dyDescent="0.3">
      <c r="A21" s="20" t="s">
        <v>0</v>
      </c>
      <c r="B21" s="21">
        <v>164006219092</v>
      </c>
      <c r="C21" s="21">
        <v>164006219092</v>
      </c>
    </row>
    <row r="22" spans="1:5" x14ac:dyDescent="0.3">
      <c r="A22" s="20" t="s">
        <v>1</v>
      </c>
      <c r="B22" s="21">
        <v>47447463220</v>
      </c>
      <c r="C22" s="21">
        <v>47447463220</v>
      </c>
    </row>
    <row r="23" spans="1:5" x14ac:dyDescent="0.3">
      <c r="A23" s="22" t="s">
        <v>4</v>
      </c>
      <c r="B23" s="23">
        <f>SUM(B21:B22)</f>
        <v>211453682312</v>
      </c>
      <c r="C23" s="23">
        <f>SUM(C21:C22)</f>
        <v>211453682312</v>
      </c>
    </row>
    <row r="25" spans="1:5" ht="38.25" customHeight="1" x14ac:dyDescent="0.3">
      <c r="A25" s="46" t="s">
        <v>6</v>
      </c>
      <c r="B25" s="47"/>
      <c r="C25" s="47"/>
    </row>
    <row r="26" spans="1:5" x14ac:dyDescent="0.3">
      <c r="A26" s="19" t="s">
        <v>5</v>
      </c>
      <c r="B26" s="19" t="s">
        <v>2</v>
      </c>
      <c r="C26" s="19" t="s">
        <v>3</v>
      </c>
    </row>
    <row r="27" spans="1:5" x14ac:dyDescent="0.3">
      <c r="A27" s="20" t="s">
        <v>0</v>
      </c>
      <c r="B27" s="21">
        <v>129452692679</v>
      </c>
      <c r="C27" s="21">
        <v>129279335406</v>
      </c>
    </row>
    <row r="28" spans="1:5" x14ac:dyDescent="0.3">
      <c r="A28" s="20" t="s">
        <v>1</v>
      </c>
      <c r="B28" s="21">
        <v>39244034435</v>
      </c>
      <c r="C28" s="21">
        <v>41303929460</v>
      </c>
    </row>
    <row r="29" spans="1:5" x14ac:dyDescent="0.3">
      <c r="A29" s="22" t="s">
        <v>4</v>
      </c>
      <c r="B29" s="23">
        <f>SUM(B27:B28)</f>
        <v>168696727114</v>
      </c>
      <c r="C29" s="23">
        <f>SUM(C27:C28)</f>
        <v>170583264866</v>
      </c>
      <c r="E29" s="18"/>
    </row>
    <row r="31" spans="1:5" ht="44.25" customHeight="1" x14ac:dyDescent="0.3">
      <c r="A31" s="41" t="s">
        <v>7</v>
      </c>
      <c r="B31" s="42"/>
      <c r="C31" s="43"/>
    </row>
    <row r="32" spans="1:5" x14ac:dyDescent="0.3">
      <c r="A32" s="19" t="s">
        <v>5</v>
      </c>
      <c r="B32" s="19" t="s">
        <v>2</v>
      </c>
      <c r="C32" s="19" t="s">
        <v>3</v>
      </c>
    </row>
    <row r="33" spans="1:3" x14ac:dyDescent="0.3">
      <c r="A33" s="20" t="s">
        <v>0</v>
      </c>
      <c r="B33" s="21">
        <v>118126553017</v>
      </c>
      <c r="C33" s="21">
        <v>119773928165</v>
      </c>
    </row>
    <row r="34" spans="1:3" x14ac:dyDescent="0.3">
      <c r="A34" s="20" t="s">
        <v>1</v>
      </c>
      <c r="B34" s="21">
        <v>56101377657</v>
      </c>
      <c r="C34" s="21">
        <v>56101377657</v>
      </c>
    </row>
    <row r="35" spans="1:3" x14ac:dyDescent="0.3">
      <c r="A35" s="24" t="s">
        <v>4</v>
      </c>
      <c r="B35" s="25">
        <f>SUM(B33:B34)</f>
        <v>174227930674</v>
      </c>
      <c r="C35" s="25">
        <f>SUM(C33:C34)</f>
        <v>175875305822</v>
      </c>
    </row>
    <row r="37" spans="1:3" ht="49.5" customHeight="1" x14ac:dyDescent="0.3">
      <c r="A37" s="41" t="s">
        <v>8</v>
      </c>
      <c r="B37" s="42"/>
      <c r="C37" s="43"/>
    </row>
    <row r="38" spans="1:3" x14ac:dyDescent="0.3">
      <c r="A38" s="19" t="s">
        <v>5</v>
      </c>
      <c r="B38" s="19" t="s">
        <v>2</v>
      </c>
      <c r="C38" s="19" t="s">
        <v>3</v>
      </c>
    </row>
    <row r="39" spans="1:3" x14ac:dyDescent="0.3">
      <c r="A39" s="20" t="s">
        <v>0</v>
      </c>
      <c r="B39" s="26">
        <v>134053772934</v>
      </c>
      <c r="C39" s="26">
        <v>135912245855</v>
      </c>
    </row>
    <row r="40" spans="1:3" x14ac:dyDescent="0.3">
      <c r="A40" s="20" t="s">
        <v>1</v>
      </c>
      <c r="B40" s="26">
        <v>75745727355</v>
      </c>
      <c r="C40" s="26">
        <v>75997968034</v>
      </c>
    </row>
    <row r="41" spans="1:3" x14ac:dyDescent="0.3">
      <c r="A41" s="20" t="s">
        <v>11</v>
      </c>
      <c r="B41" s="26">
        <v>212898990</v>
      </c>
      <c r="C41" s="26">
        <v>212898990</v>
      </c>
    </row>
    <row r="42" spans="1:3" x14ac:dyDescent="0.3">
      <c r="A42" s="27" t="s">
        <v>4</v>
      </c>
      <c r="B42" s="28">
        <f>SUM(B39:B41)</f>
        <v>210012399279</v>
      </c>
      <c r="C42" s="28">
        <f>SUM(C39:C41)</f>
        <v>212123112879</v>
      </c>
    </row>
    <row r="44" spans="1:3" ht="39.75" customHeight="1" x14ac:dyDescent="0.3">
      <c r="A44" s="41" t="s">
        <v>9</v>
      </c>
      <c r="B44" s="42"/>
      <c r="C44" s="43"/>
    </row>
    <row r="45" spans="1:3" x14ac:dyDescent="0.3">
      <c r="A45" s="19" t="s">
        <v>5</v>
      </c>
      <c r="B45" s="19" t="s">
        <v>2</v>
      </c>
      <c r="C45" s="19" t="s">
        <v>3</v>
      </c>
    </row>
    <row r="46" spans="1:3" x14ac:dyDescent="0.3">
      <c r="A46" s="20" t="s">
        <v>0</v>
      </c>
      <c r="B46" s="26">
        <v>130580036004</v>
      </c>
      <c r="C46" s="26">
        <v>132566501118</v>
      </c>
    </row>
    <row r="47" spans="1:3" x14ac:dyDescent="0.3">
      <c r="A47" s="20" t="s">
        <v>1</v>
      </c>
      <c r="B47" s="26">
        <v>68956118217</v>
      </c>
      <c r="C47" s="26">
        <v>73872722566</v>
      </c>
    </row>
    <row r="48" spans="1:3" x14ac:dyDescent="0.3">
      <c r="A48" s="27" t="s">
        <v>4</v>
      </c>
      <c r="B48" s="29">
        <f>SUM(B46:B47)</f>
        <v>199536154221</v>
      </c>
      <c r="C48" s="29">
        <f>SUM(C46:C47)</f>
        <v>206439223684</v>
      </c>
    </row>
    <row r="50" spans="1:3" ht="35.25" customHeight="1" x14ac:dyDescent="0.3">
      <c r="A50" s="41" t="s">
        <v>10</v>
      </c>
      <c r="B50" s="42"/>
      <c r="C50" s="43"/>
    </row>
    <row r="51" spans="1:3" x14ac:dyDescent="0.3">
      <c r="A51" s="19" t="s">
        <v>5</v>
      </c>
      <c r="B51" s="19" t="s">
        <v>2</v>
      </c>
      <c r="C51" s="19" t="s">
        <v>3</v>
      </c>
    </row>
    <row r="52" spans="1:3" x14ac:dyDescent="0.3">
      <c r="A52" s="20" t="s">
        <v>0</v>
      </c>
      <c r="B52" s="26">
        <v>68063799359.839996</v>
      </c>
      <c r="C52" s="26">
        <v>66105292130.839996</v>
      </c>
    </row>
    <row r="53" spans="1:3" x14ac:dyDescent="0.3">
      <c r="A53" s="20" t="s">
        <v>1</v>
      </c>
      <c r="B53" s="26">
        <v>78527325418</v>
      </c>
      <c r="C53" s="26">
        <v>44922744321</v>
      </c>
    </row>
    <row r="54" spans="1:3" x14ac:dyDescent="0.3">
      <c r="A54" s="22" t="s">
        <v>4</v>
      </c>
      <c r="B54" s="30">
        <f>SUM(B52:B53)</f>
        <v>146591124777.84</v>
      </c>
      <c r="C54" s="30">
        <f>SUM(C52:C53)</f>
        <v>111028036451.84</v>
      </c>
    </row>
  </sheetData>
  <mergeCells count="9">
    <mergeCell ref="A37:C37"/>
    <mergeCell ref="A44:C44"/>
    <mergeCell ref="A50:C50"/>
    <mergeCell ref="A31:C31"/>
    <mergeCell ref="A1:C1"/>
    <mergeCell ref="A7:C7"/>
    <mergeCell ref="A13:C13"/>
    <mergeCell ref="A19:C19"/>
    <mergeCell ref="A25:C2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0" sqref="C10"/>
    </sheetView>
  </sheetViews>
  <sheetFormatPr baseColWidth="10" defaultRowHeight="15" x14ac:dyDescent="0.25"/>
  <cols>
    <col min="1" max="1" width="18.140625" customWidth="1"/>
    <col min="2" max="3" width="17" bestFit="1" customWidth="1"/>
  </cols>
  <sheetData>
    <row r="1" spans="1:3" ht="42.75" customHeight="1" x14ac:dyDescent="0.25">
      <c r="A1" s="44" t="s">
        <v>47</v>
      </c>
      <c r="B1" s="45"/>
      <c r="C1" s="45"/>
    </row>
    <row r="2" spans="1:3" ht="16.5" x14ac:dyDescent="0.3">
      <c r="A2" s="19" t="s">
        <v>48</v>
      </c>
      <c r="B2" s="19" t="s">
        <v>2</v>
      </c>
      <c r="C2" s="19" t="s">
        <v>3</v>
      </c>
    </row>
    <row r="3" spans="1:3" ht="16.5" x14ac:dyDescent="0.3">
      <c r="A3" s="34">
        <v>2014</v>
      </c>
      <c r="B3" s="33">
        <v>0</v>
      </c>
      <c r="C3" s="33">
        <v>0</v>
      </c>
    </row>
    <row r="4" spans="1:3" ht="16.5" x14ac:dyDescent="0.3">
      <c r="A4" s="34">
        <v>2015</v>
      </c>
      <c r="B4" s="21">
        <v>66460000000</v>
      </c>
      <c r="C4" s="21">
        <v>66460000000</v>
      </c>
    </row>
    <row r="5" spans="1:3" ht="16.5" x14ac:dyDescent="0.3">
      <c r="A5" s="34">
        <v>2016</v>
      </c>
      <c r="B5" s="21">
        <v>15732653523</v>
      </c>
      <c r="C5" s="21">
        <v>15732653523</v>
      </c>
    </row>
    <row r="6" spans="1:3" ht="16.5" x14ac:dyDescent="0.3">
      <c r="A6" s="34">
        <v>2017</v>
      </c>
      <c r="B6" s="21">
        <v>12561103277</v>
      </c>
      <c r="C6" s="21">
        <v>12561103274</v>
      </c>
    </row>
    <row r="7" spans="1:3" ht="16.5" x14ac:dyDescent="0.3">
      <c r="A7" s="34">
        <v>2018</v>
      </c>
      <c r="B7" s="21">
        <v>1208617814</v>
      </c>
      <c r="C7" s="21">
        <v>934261217</v>
      </c>
    </row>
    <row r="8" spans="1:3" ht="16.5" x14ac:dyDescent="0.25">
      <c r="A8" s="32" t="s">
        <v>4</v>
      </c>
      <c r="B8" s="23">
        <f>SUM(B3:B7)</f>
        <v>95962374614</v>
      </c>
      <c r="C8" s="23">
        <f>SUM(C3:C7)</f>
        <v>95688018014</v>
      </c>
    </row>
    <row r="11" spans="1:3" x14ac:dyDescent="0.25">
      <c r="C11" s="35"/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9" workbookViewId="0">
      <selection activeCell="G24" sqref="G24"/>
    </sheetView>
  </sheetViews>
  <sheetFormatPr baseColWidth="10" defaultRowHeight="15" x14ac:dyDescent="0.25"/>
  <cols>
    <col min="1" max="1" width="11.42578125" style="39"/>
    <col min="2" max="2" width="44.42578125" customWidth="1"/>
    <col min="3" max="3" width="41.140625" customWidth="1"/>
    <col min="4" max="5" width="16.140625" customWidth="1"/>
    <col min="7" max="7" width="15.140625" bestFit="1" customWidth="1"/>
  </cols>
  <sheetData>
    <row r="1" spans="1:5" ht="16.5" thickBot="1" x14ac:dyDescent="0.3">
      <c r="A1" s="36" t="s">
        <v>48</v>
      </c>
      <c r="B1" s="13" t="s">
        <v>12</v>
      </c>
      <c r="C1" s="14" t="s">
        <v>13</v>
      </c>
      <c r="D1" s="15" t="s">
        <v>27</v>
      </c>
      <c r="E1" s="14" t="s">
        <v>5</v>
      </c>
    </row>
    <row r="2" spans="1:5" ht="31.5" x14ac:dyDescent="0.25">
      <c r="A2" s="37">
        <v>2015</v>
      </c>
      <c r="B2" s="7" t="s">
        <v>46</v>
      </c>
      <c r="C2" s="6" t="s">
        <v>14</v>
      </c>
      <c r="D2" s="16">
        <v>1126186279</v>
      </c>
      <c r="E2" s="6" t="s">
        <v>17</v>
      </c>
    </row>
    <row r="3" spans="1:5" ht="31.5" x14ac:dyDescent="0.25">
      <c r="A3" s="37">
        <v>2015</v>
      </c>
      <c r="B3" s="7" t="s">
        <v>45</v>
      </c>
      <c r="C3" s="6" t="s">
        <v>14</v>
      </c>
      <c r="D3" s="16">
        <v>983902046</v>
      </c>
      <c r="E3" s="6" t="s">
        <v>17</v>
      </c>
    </row>
    <row r="4" spans="1:5" ht="47.25" x14ac:dyDescent="0.25">
      <c r="A4" s="37">
        <v>2015</v>
      </c>
      <c r="B4" s="7" t="s">
        <v>44</v>
      </c>
      <c r="C4" s="6" t="s">
        <v>14</v>
      </c>
      <c r="D4" s="16">
        <v>2834307669</v>
      </c>
      <c r="E4" s="6" t="s">
        <v>17</v>
      </c>
    </row>
    <row r="5" spans="1:5" ht="63" x14ac:dyDescent="0.25">
      <c r="A5" s="37">
        <v>2015</v>
      </c>
      <c r="B5" s="7" t="s">
        <v>43</v>
      </c>
      <c r="C5" s="6" t="s">
        <v>14</v>
      </c>
      <c r="D5" s="16">
        <v>2882613434</v>
      </c>
      <c r="E5" s="6" t="s">
        <v>17</v>
      </c>
    </row>
    <row r="6" spans="1:5" ht="31.5" x14ac:dyDescent="0.25">
      <c r="A6" s="37">
        <v>2015</v>
      </c>
      <c r="B6" s="7" t="s">
        <v>42</v>
      </c>
      <c r="C6" s="6" t="s">
        <v>14</v>
      </c>
      <c r="D6" s="16">
        <v>1351526545</v>
      </c>
      <c r="E6" s="6" t="s">
        <v>17</v>
      </c>
    </row>
    <row r="7" spans="1:5" ht="31.5" x14ac:dyDescent="0.25">
      <c r="A7" s="37">
        <v>2015</v>
      </c>
      <c r="B7" s="7" t="s">
        <v>41</v>
      </c>
      <c r="C7" s="6" t="s">
        <v>14</v>
      </c>
      <c r="D7" s="16">
        <v>4568250598</v>
      </c>
      <c r="E7" s="6" t="s">
        <v>17</v>
      </c>
    </row>
    <row r="8" spans="1:5" ht="31.5" x14ac:dyDescent="0.25">
      <c r="A8" s="37">
        <v>2015</v>
      </c>
      <c r="B8" s="7" t="s">
        <v>34</v>
      </c>
      <c r="C8" s="6" t="s">
        <v>14</v>
      </c>
      <c r="D8" s="16">
        <v>5941492809</v>
      </c>
      <c r="E8" s="6" t="s">
        <v>17</v>
      </c>
    </row>
    <row r="9" spans="1:5" ht="31.5" x14ac:dyDescent="0.25">
      <c r="A9" s="37">
        <v>2015</v>
      </c>
      <c r="B9" s="7" t="s">
        <v>29</v>
      </c>
      <c r="C9" s="6" t="s">
        <v>14</v>
      </c>
      <c r="D9" s="16">
        <v>759245650</v>
      </c>
      <c r="E9" s="6" t="s">
        <v>17</v>
      </c>
    </row>
    <row r="10" spans="1:5" ht="47.25" x14ac:dyDescent="0.25">
      <c r="A10" s="37">
        <v>2015</v>
      </c>
      <c r="B10" s="7" t="s">
        <v>30</v>
      </c>
      <c r="C10" s="6" t="s">
        <v>14</v>
      </c>
      <c r="D10" s="16">
        <v>5091841479</v>
      </c>
      <c r="E10" s="6" t="s">
        <v>17</v>
      </c>
    </row>
    <row r="11" spans="1:5" ht="31.5" x14ac:dyDescent="0.25">
      <c r="A11" s="37">
        <v>2015</v>
      </c>
      <c r="B11" s="7" t="s">
        <v>33</v>
      </c>
      <c r="C11" s="6" t="s">
        <v>14</v>
      </c>
      <c r="D11" s="16">
        <v>10000000000</v>
      </c>
      <c r="E11" s="6" t="s">
        <v>17</v>
      </c>
    </row>
    <row r="12" spans="1:5" ht="31.5" x14ac:dyDescent="0.25">
      <c r="A12" s="37">
        <v>2015</v>
      </c>
      <c r="B12" s="7" t="s">
        <v>32</v>
      </c>
      <c r="C12" s="6" t="s">
        <v>14</v>
      </c>
      <c r="D12" s="16">
        <v>600000000</v>
      </c>
      <c r="E12" s="6" t="s">
        <v>17</v>
      </c>
    </row>
    <row r="13" spans="1:5" ht="47.25" x14ac:dyDescent="0.25">
      <c r="A13" s="37">
        <v>2015</v>
      </c>
      <c r="B13" s="7" t="s">
        <v>31</v>
      </c>
      <c r="C13" s="6" t="s">
        <v>14</v>
      </c>
      <c r="D13" s="16">
        <v>4000000000</v>
      </c>
      <c r="E13" s="6" t="s">
        <v>17</v>
      </c>
    </row>
    <row r="14" spans="1:5" ht="31.5" x14ac:dyDescent="0.25">
      <c r="A14" s="37">
        <v>2015</v>
      </c>
      <c r="B14" s="7" t="s">
        <v>28</v>
      </c>
      <c r="C14" s="6" t="s">
        <v>28</v>
      </c>
      <c r="D14" s="16">
        <v>6460000000</v>
      </c>
      <c r="E14" s="6" t="s">
        <v>17</v>
      </c>
    </row>
    <row r="15" spans="1:5" ht="31.5" x14ac:dyDescent="0.25">
      <c r="A15" s="37">
        <v>2015</v>
      </c>
      <c r="B15" s="7" t="s">
        <v>35</v>
      </c>
      <c r="C15" s="6" t="s">
        <v>14</v>
      </c>
      <c r="D15" s="16">
        <v>6490678065</v>
      </c>
      <c r="E15" s="6" t="s">
        <v>17</v>
      </c>
    </row>
    <row r="16" spans="1:5" ht="31.5" x14ac:dyDescent="0.25">
      <c r="A16" s="37">
        <v>2015</v>
      </c>
      <c r="B16" s="7" t="s">
        <v>36</v>
      </c>
      <c r="C16" s="6" t="s">
        <v>14</v>
      </c>
      <c r="D16" s="16">
        <v>975000000</v>
      </c>
      <c r="E16" s="6" t="s">
        <v>17</v>
      </c>
    </row>
    <row r="17" spans="1:7" ht="31.5" x14ac:dyDescent="0.25">
      <c r="A17" s="37">
        <v>2015</v>
      </c>
      <c r="B17" s="7" t="s">
        <v>37</v>
      </c>
      <c r="C17" s="6" t="s">
        <v>14</v>
      </c>
      <c r="D17" s="16">
        <v>2000000000</v>
      </c>
      <c r="E17" s="6" t="s">
        <v>17</v>
      </c>
    </row>
    <row r="18" spans="1:7" ht="31.5" x14ac:dyDescent="0.25">
      <c r="A18" s="37">
        <v>2015</v>
      </c>
      <c r="B18" s="7" t="s">
        <v>38</v>
      </c>
      <c r="C18" s="6" t="s">
        <v>14</v>
      </c>
      <c r="D18" s="16">
        <v>438008930</v>
      </c>
      <c r="E18" s="6" t="s">
        <v>17</v>
      </c>
    </row>
    <row r="19" spans="1:7" ht="31.5" x14ac:dyDescent="0.25">
      <c r="A19" s="37">
        <v>2015</v>
      </c>
      <c r="B19" s="7" t="s">
        <v>39</v>
      </c>
      <c r="C19" s="6" t="s">
        <v>14</v>
      </c>
      <c r="D19" s="16">
        <v>1500000000</v>
      </c>
      <c r="E19" s="6" t="s">
        <v>17</v>
      </c>
    </row>
    <row r="20" spans="1:7" ht="31.5" x14ac:dyDescent="0.25">
      <c r="A20" s="37">
        <v>2015</v>
      </c>
      <c r="B20" s="7" t="s">
        <v>40</v>
      </c>
      <c r="C20" s="6" t="s">
        <v>14</v>
      </c>
      <c r="D20" s="16">
        <v>7000000000</v>
      </c>
      <c r="E20" s="6" t="s">
        <v>17</v>
      </c>
    </row>
    <row r="21" spans="1:7" ht="47.25" x14ac:dyDescent="0.25">
      <c r="A21" s="38">
        <v>2016</v>
      </c>
      <c r="B21" s="5" t="s">
        <v>26</v>
      </c>
      <c r="C21" s="11" t="s">
        <v>26</v>
      </c>
      <c r="D21" s="9">
        <v>8265000000</v>
      </c>
      <c r="E21" s="10" t="s">
        <v>17</v>
      </c>
    </row>
    <row r="22" spans="1:7" ht="47.25" x14ac:dyDescent="0.25">
      <c r="A22" s="38">
        <v>2016</v>
      </c>
      <c r="B22" s="5" t="s">
        <v>24</v>
      </c>
      <c r="C22" s="8" t="s">
        <v>14</v>
      </c>
      <c r="D22" s="9">
        <v>5905308343</v>
      </c>
      <c r="E22" s="10" t="s">
        <v>17</v>
      </c>
    </row>
    <row r="23" spans="1:7" ht="31.5" x14ac:dyDescent="0.25">
      <c r="A23" s="38">
        <v>2016</v>
      </c>
      <c r="B23" s="7" t="s">
        <v>25</v>
      </c>
      <c r="C23" s="8" t="s">
        <v>14</v>
      </c>
      <c r="D23" s="9">
        <v>1252058487</v>
      </c>
      <c r="E23" s="10" t="s">
        <v>17</v>
      </c>
    </row>
    <row r="24" spans="1:7" ht="78.75" x14ac:dyDescent="0.25">
      <c r="A24" s="37">
        <v>2017</v>
      </c>
      <c r="B24" s="12" t="s">
        <v>16</v>
      </c>
      <c r="C24" s="1" t="s">
        <v>14</v>
      </c>
      <c r="D24" s="3">
        <v>239786690</v>
      </c>
      <c r="E24" s="2" t="s">
        <v>17</v>
      </c>
      <c r="G24" s="40"/>
    </row>
    <row r="25" spans="1:7" ht="31.5" x14ac:dyDescent="0.25">
      <c r="A25" s="37">
        <v>2017</v>
      </c>
      <c r="B25" s="12" t="s">
        <v>18</v>
      </c>
      <c r="C25" s="1" t="s">
        <v>14</v>
      </c>
      <c r="D25" s="3">
        <v>163962000</v>
      </c>
      <c r="E25" s="2" t="s">
        <v>17</v>
      </c>
    </row>
    <row r="26" spans="1:7" ht="31.5" x14ac:dyDescent="0.25">
      <c r="A26" s="37">
        <v>2017</v>
      </c>
      <c r="B26" s="12" t="s">
        <v>19</v>
      </c>
      <c r="C26" s="1" t="s">
        <v>14</v>
      </c>
      <c r="D26" s="3">
        <v>556813654</v>
      </c>
      <c r="E26" s="2" t="s">
        <v>17</v>
      </c>
    </row>
    <row r="27" spans="1:7" ht="31.5" x14ac:dyDescent="0.25">
      <c r="A27" s="37">
        <v>2017</v>
      </c>
      <c r="B27" s="12" t="s">
        <v>20</v>
      </c>
      <c r="C27" s="1" t="s">
        <v>14</v>
      </c>
      <c r="D27" s="3">
        <v>87366492</v>
      </c>
      <c r="E27" s="2" t="s">
        <v>17</v>
      </c>
    </row>
    <row r="28" spans="1:7" ht="47.25" x14ac:dyDescent="0.25">
      <c r="A28" s="37">
        <v>2017</v>
      </c>
      <c r="B28" s="12" t="s">
        <v>21</v>
      </c>
      <c r="C28" s="1" t="s">
        <v>14</v>
      </c>
      <c r="D28" s="3">
        <v>132410000</v>
      </c>
      <c r="E28" s="2" t="s">
        <v>17</v>
      </c>
    </row>
    <row r="29" spans="1:7" ht="31.5" x14ac:dyDescent="0.25">
      <c r="A29" s="37">
        <v>2017</v>
      </c>
      <c r="B29" s="12" t="s">
        <v>22</v>
      </c>
      <c r="C29" s="1" t="s">
        <v>14</v>
      </c>
      <c r="D29" s="3">
        <v>1497477163</v>
      </c>
      <c r="E29" s="2" t="s">
        <v>17</v>
      </c>
    </row>
    <row r="30" spans="1:7" ht="31.5" x14ac:dyDescent="0.25">
      <c r="A30" s="37">
        <v>2017</v>
      </c>
      <c r="B30" s="12" t="s">
        <v>15</v>
      </c>
      <c r="C30" s="1" t="s">
        <v>14</v>
      </c>
      <c r="D30" s="3">
        <v>4633075452</v>
      </c>
      <c r="E30" s="2" t="s">
        <v>17</v>
      </c>
    </row>
    <row r="31" spans="1:7" ht="15.75" x14ac:dyDescent="0.25">
      <c r="A31" s="37">
        <v>2017</v>
      </c>
      <c r="B31" s="12" t="s">
        <v>23</v>
      </c>
      <c r="C31" s="4" t="s">
        <v>23</v>
      </c>
      <c r="D31" s="3">
        <v>4506910905</v>
      </c>
      <c r="E31" s="2" t="s">
        <v>17</v>
      </c>
    </row>
    <row r="34" spans="4:4" x14ac:dyDescent="0.25">
      <c r="D34" s="35">
        <f>SUM(D24:D31)</f>
        <v>11817802356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872d5f2df6731c4dcac8f051ca69d197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a9233f96ea3dedf161fd46d9d2ebe75b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79E440-4F7A-49BB-A401-8F4A053FA514}"/>
</file>

<file path=customXml/itemProps2.xml><?xml version="1.0" encoding="utf-8"?>
<ds:datastoreItem xmlns:ds="http://schemas.openxmlformats.org/officeDocument/2006/customXml" ds:itemID="{7E7B68FD-F253-4084-B2A8-23C40628DCC1}"/>
</file>

<file path=customXml/itemProps3.xml><?xml version="1.0" encoding="utf-8"?>
<ds:datastoreItem xmlns:ds="http://schemas.openxmlformats.org/officeDocument/2006/customXml" ds:itemID="{D1045D20-0F76-41E6-BC73-F343007A2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FONTUR 2010-2018</vt:lpstr>
      <vt:lpstr>Recursos CNT</vt:lpstr>
      <vt:lpstr>Proyectos CNT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2018-10-29T12:25:55Z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