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diaz\Fontur Colombia\FONTUR - GERENCIA DE PLANEACIÓN\01. Derechos de Petición\2018\12. MaryAmaliaVásquezViceTurismo\"/>
    </mc:Choice>
  </mc:AlternateContent>
  <bookViews>
    <workbookView xWindow="0" yWindow="0" windowWidth="19155" windowHeight="6960" tabRatio="842"/>
  </bookViews>
  <sheets>
    <sheet name="Centros de convenciones" sheetId="3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0" l="1"/>
  <c r="G6" i="30"/>
  <c r="G5" i="30"/>
  <c r="F18" i="30"/>
  <c r="G18" i="30"/>
  <c r="E11" i="30" l="1"/>
  <c r="G11" i="30" s="1"/>
  <c r="G10" i="30"/>
  <c r="G14" i="30"/>
  <c r="G17" i="30"/>
  <c r="G12" i="30"/>
  <c r="G9" i="30"/>
  <c r="G8" i="30"/>
  <c r="G7" i="30"/>
  <c r="E18" i="30" l="1"/>
</calcChain>
</file>

<file path=xl/sharedStrings.xml><?xml version="1.0" encoding="utf-8"?>
<sst xmlns="http://schemas.openxmlformats.org/spreadsheetml/2006/main" count="59" uniqueCount="48">
  <si>
    <t>Terminado</t>
  </si>
  <si>
    <t>Barranquilla</t>
  </si>
  <si>
    <t>Yumbo</t>
  </si>
  <si>
    <t>Caldas</t>
  </si>
  <si>
    <t>Manizales</t>
  </si>
  <si>
    <t>Pereira</t>
  </si>
  <si>
    <t>Bucaramanga</t>
  </si>
  <si>
    <t>Melgar</t>
  </si>
  <si>
    <t>#</t>
  </si>
  <si>
    <t>Ejecución</t>
  </si>
  <si>
    <t>Liquidado</t>
  </si>
  <si>
    <t>Cauca</t>
  </si>
  <si>
    <t>Valle del Cauca</t>
  </si>
  <si>
    <t>Boyacá</t>
  </si>
  <si>
    <t>Aquitania</t>
  </si>
  <si>
    <t>Cundinamarca</t>
  </si>
  <si>
    <t>Bogotá</t>
  </si>
  <si>
    <t>Huila</t>
  </si>
  <si>
    <t>Risaralda</t>
  </si>
  <si>
    <t>Santander</t>
  </si>
  <si>
    <t>Tolima</t>
  </si>
  <si>
    <t>Atlántico</t>
  </si>
  <si>
    <t>Villa de Leyva</t>
  </si>
  <si>
    <t>TOTAL</t>
  </si>
  <si>
    <t>Factibilidad para el centro de convenciones en Pitalito</t>
  </si>
  <si>
    <t>Pitalito</t>
  </si>
  <si>
    <t>PROYECTO</t>
  </si>
  <si>
    <t>DEPARTAMENTO</t>
  </si>
  <si>
    <t>CIUDAD</t>
  </si>
  <si>
    <t>ESTADO</t>
  </si>
  <si>
    <t>OBRAS</t>
  </si>
  <si>
    <t>Centro de Convenciones Ágora - Bogotá</t>
  </si>
  <si>
    <t>Centro de Eventos Puerta de Oro - Barranquilla</t>
  </si>
  <si>
    <t>Centro Convenciones Neomundo - Bucaramanga</t>
  </si>
  <si>
    <t>Centro de Convenciones Expofuturo - Pereira</t>
  </si>
  <si>
    <t>Centro de Eventos Valle del Pacífico – Yumbo</t>
  </si>
  <si>
    <t>Centro de Eventos Expoferias - Manizales</t>
  </si>
  <si>
    <t>Centro de Convenciones, Eventos y Ferias - Barrancabermeja</t>
  </si>
  <si>
    <t>Barrancabermeja</t>
  </si>
  <si>
    <t>Centro de Convenciones Casa de la Moneda - Popayán</t>
  </si>
  <si>
    <t>Popayán</t>
  </si>
  <si>
    <t>Centro de Convenciones Villa de Leyva</t>
  </si>
  <si>
    <t>Salón de Eventos Isla de San Pedro - Tota</t>
  </si>
  <si>
    <t>Factibilidad Centro de Convenciones Melgar</t>
  </si>
  <si>
    <t>ESTUDIOS Y DISEÑOS</t>
  </si>
  <si>
    <t>APORTES MINCIT/FONTUR (MLL)</t>
  </si>
  <si>
    <t>APORTES OTRAS FUENTES (MLL)</t>
  </si>
  <si>
    <t>APORTES TOTALES (MLL)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</si>
</sst>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;[Red]\-&quot;$&quot;\ #,##0"/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rgb="FF000000"/>
      <name val="Futura Std Book"/>
      <family val="2"/>
    </font>
    <font>
      <b/>
      <sz val="9"/>
      <color rgb="FF000000"/>
      <name val="Futura Std Book"/>
      <family val="2"/>
    </font>
    <font>
      <sz val="9"/>
      <color theme="1"/>
      <name val="Futura Std Book"/>
      <family val="2"/>
    </font>
    <font>
      <b/>
      <sz val="9"/>
      <color rgb="FFFFFFFF"/>
      <name val="Futura Std Book"/>
      <family val="2"/>
    </font>
    <font>
      <b/>
      <sz val="9"/>
      <name val="Futura Std Book"/>
      <family val="2"/>
    </font>
    <font>
      <sz val="9"/>
      <name val="Futura Std Book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CF763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D7E4BD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90">
    <xf numFmtId="0" fontId="0" fillId="0" borderId="0" xfId="0"/>
    <xf numFmtId="42" fontId="0" fillId="0" borderId="0" xfId="4" applyFont="1"/>
    <xf numFmtId="42" fontId="0" fillId="0" borderId="0" xfId="0" applyNumberFormat="1"/>
    <xf numFmtId="0" fontId="3" fillId="8" borderId="6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center" wrapText="1" indent="1" readingOrder="1"/>
    </xf>
    <xf numFmtId="42" fontId="3" fillId="8" borderId="1" xfId="4" applyFont="1" applyFill="1" applyBorder="1" applyAlignment="1">
      <alignment horizontal="right" vertical="center" wrapText="1" indent="1" readingOrder="1"/>
    </xf>
    <xf numFmtId="42" fontId="3" fillId="8" borderId="1" xfId="0" applyNumberFormat="1" applyFont="1" applyFill="1" applyBorder="1" applyAlignment="1">
      <alignment horizontal="right" vertical="center" wrapText="1" readingOrder="1"/>
    </xf>
    <xf numFmtId="0" fontId="3" fillId="8" borderId="1" xfId="0" applyFont="1" applyFill="1" applyBorder="1" applyAlignment="1">
      <alignment horizontal="center" vertical="center" wrapText="1" readingOrder="1"/>
    </xf>
    <xf numFmtId="0" fontId="3" fillId="8" borderId="7" xfId="0" applyFont="1" applyFill="1" applyBorder="1" applyAlignment="1">
      <alignment horizontal="center" vertical="center" wrapText="1" readingOrder="1"/>
    </xf>
    <xf numFmtId="0" fontId="3" fillId="9" borderId="6" xfId="0" applyFont="1" applyFill="1" applyBorder="1" applyAlignment="1">
      <alignment horizontal="center" vertical="center" wrapText="1" readingOrder="1"/>
    </xf>
    <xf numFmtId="0" fontId="3" fillId="9" borderId="1" xfId="0" applyFont="1" applyFill="1" applyBorder="1" applyAlignment="1">
      <alignment horizontal="left" vertical="center" wrapText="1" indent="1" readingOrder="1"/>
    </xf>
    <xf numFmtId="42" fontId="3" fillId="9" borderId="1" xfId="4" applyFont="1" applyFill="1" applyBorder="1" applyAlignment="1">
      <alignment horizontal="right" vertical="center" wrapText="1" indent="1" readingOrder="1"/>
    </xf>
    <xf numFmtId="42" fontId="3" fillId="9" borderId="1" xfId="0" applyNumberFormat="1" applyFont="1" applyFill="1" applyBorder="1" applyAlignment="1">
      <alignment horizontal="right" vertical="center" wrapText="1"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9" borderId="7" xfId="0" applyFont="1" applyFill="1" applyBorder="1" applyAlignment="1">
      <alignment horizontal="center" vertical="center" wrapText="1" readingOrder="1"/>
    </xf>
    <xf numFmtId="0" fontId="3" fillId="10" borderId="6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left" vertical="center" wrapText="1" indent="1" readingOrder="1"/>
    </xf>
    <xf numFmtId="42" fontId="3" fillId="10" borderId="1" xfId="4" applyFont="1" applyFill="1" applyBorder="1" applyAlignment="1">
      <alignment horizontal="right" vertical="center" wrapText="1" indent="1" readingOrder="1"/>
    </xf>
    <xf numFmtId="0" fontId="3" fillId="10" borderId="1" xfId="0" applyFont="1" applyFill="1" applyBorder="1" applyAlignment="1">
      <alignment horizontal="center" vertical="center" wrapText="1" readingOrder="1"/>
    </xf>
    <xf numFmtId="0" fontId="3" fillId="10" borderId="7" xfId="0" applyFont="1" applyFill="1" applyBorder="1" applyAlignment="1">
      <alignment horizontal="center" vertical="center" wrapText="1" readingOrder="1"/>
    </xf>
    <xf numFmtId="0" fontId="3" fillId="11" borderId="6" xfId="0" applyFont="1" applyFill="1" applyBorder="1" applyAlignment="1">
      <alignment horizontal="center" vertical="center" wrapText="1" readingOrder="1"/>
    </xf>
    <xf numFmtId="0" fontId="3" fillId="11" borderId="1" xfId="0" applyFont="1" applyFill="1" applyBorder="1" applyAlignment="1">
      <alignment horizontal="left" vertical="center" wrapText="1" indent="1" readingOrder="1"/>
    </xf>
    <xf numFmtId="42" fontId="3" fillId="11" borderId="1" xfId="4" applyFont="1" applyFill="1" applyBorder="1" applyAlignment="1">
      <alignment horizontal="right" vertical="center" wrapText="1" indent="1" readingOrder="1"/>
    </xf>
    <xf numFmtId="42" fontId="3" fillId="11" borderId="1" xfId="0" applyNumberFormat="1" applyFont="1" applyFill="1" applyBorder="1" applyAlignment="1">
      <alignment horizontal="right" vertical="center" wrapText="1" readingOrder="1"/>
    </xf>
    <xf numFmtId="0" fontId="3" fillId="11" borderId="1" xfId="0" applyFont="1" applyFill="1" applyBorder="1" applyAlignment="1">
      <alignment horizontal="center" vertical="center" wrapText="1" readingOrder="1"/>
    </xf>
    <xf numFmtId="0" fontId="3" fillId="11" borderId="7" xfId="0" applyFont="1" applyFill="1" applyBorder="1" applyAlignment="1">
      <alignment horizontal="center" vertical="center" wrapText="1" readingOrder="1"/>
    </xf>
    <xf numFmtId="0" fontId="3" fillId="5" borderId="6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left" vertical="center" wrapText="1" indent="1" readingOrder="1"/>
    </xf>
    <xf numFmtId="42" fontId="3" fillId="5" borderId="1" xfId="4" applyFont="1" applyFill="1" applyBorder="1" applyAlignment="1">
      <alignment horizontal="right" vertical="center" wrapText="1" indent="1" readingOrder="1"/>
    </xf>
    <xf numFmtId="42" fontId="3" fillId="5" borderId="1" xfId="0" applyNumberFormat="1" applyFont="1" applyFill="1" applyBorder="1" applyAlignment="1">
      <alignment horizontal="right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12" borderId="4" xfId="0" applyFont="1" applyFill="1" applyBorder="1" applyAlignment="1">
      <alignment horizontal="left" vertical="center" wrapText="1" indent="1" readingOrder="1"/>
    </xf>
    <xf numFmtId="42" fontId="3" fillId="12" borderId="4" xfId="4" applyFont="1" applyFill="1" applyBorder="1" applyAlignment="1">
      <alignment horizontal="right" vertical="center" wrapText="1" indent="1" readingOrder="1"/>
    </xf>
    <xf numFmtId="42" fontId="3" fillId="12" borderId="4" xfId="0" applyNumberFormat="1" applyFont="1" applyFill="1" applyBorder="1" applyAlignment="1">
      <alignment horizontal="right" vertical="center" wrapText="1" readingOrder="1"/>
    </xf>
    <xf numFmtId="0" fontId="3" fillId="12" borderId="4" xfId="0" applyFont="1" applyFill="1" applyBorder="1" applyAlignment="1">
      <alignment horizontal="center" vertical="center" wrapText="1" readingOrder="1"/>
    </xf>
    <xf numFmtId="0" fontId="3" fillId="12" borderId="5" xfId="0" applyFont="1" applyFill="1" applyBorder="1" applyAlignment="1">
      <alignment horizontal="center" vertical="center" wrapText="1" readingOrder="1"/>
    </xf>
    <xf numFmtId="0" fontId="3" fillId="13" borderId="9" xfId="0" applyFont="1" applyFill="1" applyBorder="1" applyAlignment="1">
      <alignment horizontal="center" vertical="center" wrapText="1" readingOrder="1"/>
    </xf>
    <xf numFmtId="0" fontId="3" fillId="13" borderId="10" xfId="0" applyFont="1" applyFill="1" applyBorder="1" applyAlignment="1">
      <alignment horizontal="center" vertical="center" wrapText="1" readingOrder="1"/>
    </xf>
    <xf numFmtId="0" fontId="8" fillId="12" borderId="3" xfId="0" applyFont="1" applyFill="1" applyBorder="1" applyAlignment="1">
      <alignment horizontal="center" vertical="center" wrapText="1"/>
    </xf>
    <xf numFmtId="0" fontId="5" fillId="0" borderId="0" xfId="0" applyFont="1"/>
    <xf numFmtId="0" fontId="8" fillId="13" borderId="14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left" vertical="center" wrapText="1" indent="1" readingOrder="1"/>
    </xf>
    <xf numFmtId="42" fontId="3" fillId="13" borderId="16" xfId="4" applyFont="1" applyFill="1" applyBorder="1" applyAlignment="1">
      <alignment horizontal="right" vertical="center" wrapText="1" indent="1" readingOrder="1"/>
    </xf>
    <xf numFmtId="42" fontId="3" fillId="13" borderId="16" xfId="0" applyNumberFormat="1" applyFont="1" applyFill="1" applyBorder="1" applyAlignment="1">
      <alignment horizontal="right" vertical="center" wrapText="1" readingOrder="1"/>
    </xf>
    <xf numFmtId="42" fontId="4" fillId="7" borderId="13" xfId="4" applyFont="1" applyFill="1" applyBorder="1" applyAlignment="1">
      <alignment horizontal="center" wrapText="1" readingOrder="1"/>
    </xf>
    <xf numFmtId="42" fontId="4" fillId="7" borderId="12" xfId="4" applyFont="1" applyFill="1" applyBorder="1" applyAlignment="1">
      <alignment horizontal="right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indent="1" readingOrder="1"/>
    </xf>
    <xf numFmtId="42" fontId="3" fillId="2" borderId="9" xfId="4" applyFont="1" applyFill="1" applyBorder="1" applyAlignment="1">
      <alignment horizontal="right" vertical="center" wrapText="1" indent="1" readingOrder="1"/>
    </xf>
    <xf numFmtId="42" fontId="3" fillId="2" borderId="9" xfId="0" applyNumberFormat="1" applyFont="1" applyFill="1" applyBorder="1" applyAlignment="1">
      <alignment horizontal="right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left" vertical="center" wrapText="1" indent="1" readingOrder="1"/>
    </xf>
    <xf numFmtId="42" fontId="3" fillId="6" borderId="1" xfId="4" applyFont="1" applyFill="1" applyBorder="1" applyAlignment="1">
      <alignment horizontal="right" vertical="center" wrapText="1" indent="1" readingOrder="1"/>
    </xf>
    <xf numFmtId="42" fontId="3" fillId="6" borderId="1" xfId="0" applyNumberFormat="1" applyFont="1" applyFill="1" applyBorder="1" applyAlignment="1">
      <alignment horizontal="right" vertical="center" wrapText="1" readingOrder="1"/>
    </xf>
    <xf numFmtId="0" fontId="3" fillId="7" borderId="3" xfId="0" applyFont="1" applyFill="1" applyBorder="1" applyAlignment="1">
      <alignment horizontal="center" vertical="center" wrapText="1" readingOrder="1"/>
    </xf>
    <xf numFmtId="0" fontId="3" fillId="7" borderId="4" xfId="0" applyFont="1" applyFill="1" applyBorder="1" applyAlignment="1">
      <alignment horizontal="left" vertical="center" wrapText="1" indent="1" readingOrder="1"/>
    </xf>
    <xf numFmtId="42" fontId="3" fillId="7" borderId="4" xfId="4" applyFont="1" applyFill="1" applyBorder="1" applyAlignment="1">
      <alignment horizontal="right" vertical="center" wrapText="1" indent="1" readingOrder="1"/>
    </xf>
    <xf numFmtId="42" fontId="3" fillId="7" borderId="4" xfId="0" applyNumberFormat="1" applyFont="1" applyFill="1" applyBorder="1" applyAlignment="1">
      <alignment horizontal="right" vertical="center" wrapText="1" readingOrder="1"/>
    </xf>
    <xf numFmtId="0" fontId="3" fillId="7" borderId="4" xfId="0" applyFont="1" applyFill="1" applyBorder="1" applyAlignment="1">
      <alignment horizontal="center" vertical="center" wrapText="1" readingOrder="1"/>
    </xf>
    <xf numFmtId="0" fontId="3" fillId="7" borderId="5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indent="1" readingOrder="1"/>
    </xf>
    <xf numFmtId="42" fontId="3" fillId="2" borderId="1" xfId="4" applyFont="1" applyFill="1" applyBorder="1" applyAlignment="1">
      <alignment horizontal="right" vertical="center" wrapText="1" indent="1" readingOrder="1"/>
    </xf>
    <xf numFmtId="0" fontId="3" fillId="6" borderId="6" xfId="0" applyFont="1" applyFill="1" applyBorder="1" applyAlignment="1">
      <alignment horizontal="center" vertical="center" wrapText="1" readingOrder="1"/>
    </xf>
    <xf numFmtId="0" fontId="3" fillId="6" borderId="7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/>
    </xf>
    <xf numFmtId="6" fontId="3" fillId="2" borderId="1" xfId="0" applyNumberFormat="1" applyFont="1" applyFill="1" applyBorder="1" applyAlignment="1">
      <alignment horizontal="right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8" fillId="14" borderId="6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left" vertical="center" wrapText="1" indent="1" readingOrder="1"/>
    </xf>
    <xf numFmtId="42" fontId="3" fillId="14" borderId="1" xfId="4" applyFont="1" applyFill="1" applyBorder="1" applyAlignment="1">
      <alignment horizontal="right" vertical="center" wrapText="1" indent="1" readingOrder="1"/>
    </xf>
    <xf numFmtId="0" fontId="3" fillId="14" borderId="1" xfId="0" applyFont="1" applyFill="1" applyBorder="1" applyAlignment="1">
      <alignment horizontal="center" vertical="center" wrapText="1" readingOrder="1"/>
    </xf>
    <xf numFmtId="0" fontId="3" fillId="14" borderId="7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12" xfId="0" applyFont="1" applyFill="1" applyBorder="1" applyAlignment="1">
      <alignment horizontal="center" vertical="center" wrapText="1" readingOrder="1"/>
    </xf>
    <xf numFmtId="42" fontId="7" fillId="3" borderId="12" xfId="4" applyFont="1" applyFill="1" applyBorder="1" applyAlignment="1">
      <alignment horizontal="center" vertical="center" wrapText="1" readingOrder="1"/>
    </xf>
    <xf numFmtId="0" fontId="7" fillId="3" borderId="13" xfId="0" applyFont="1" applyFill="1" applyBorder="1" applyAlignment="1">
      <alignment horizontal="center" vertical="center" wrapText="1" readingOrder="1"/>
    </xf>
    <xf numFmtId="42" fontId="3" fillId="10" borderId="1" xfId="0" applyNumberFormat="1" applyFont="1" applyFill="1" applyBorder="1" applyAlignment="1">
      <alignment horizontal="right" vertical="center" wrapText="1" readingOrder="1"/>
    </xf>
    <xf numFmtId="42" fontId="3" fillId="14" borderId="1" xfId="0" applyNumberFormat="1" applyFont="1" applyFill="1" applyBorder="1" applyAlignment="1">
      <alignment horizontal="right" vertical="center" wrapText="1" readingOrder="1"/>
    </xf>
    <xf numFmtId="0" fontId="4" fillId="4" borderId="19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17" xfId="0" applyFont="1" applyFill="1" applyBorder="1" applyAlignment="1">
      <alignment horizontal="center" vertical="center" wrapText="1" readingOrder="1"/>
    </xf>
    <xf numFmtId="0" fontId="7" fillId="4" borderId="15" xfId="0" applyFont="1" applyFill="1" applyBorder="1" applyAlignment="1">
      <alignment horizontal="center" vertical="center" wrapText="1" readingOrder="1"/>
    </xf>
    <xf numFmtId="0" fontId="6" fillId="4" borderId="0" xfId="0" applyFont="1" applyFill="1" applyBorder="1" applyAlignment="1">
      <alignment horizontal="center" vertical="center" wrapText="1" readingOrder="1"/>
    </xf>
    <xf numFmtId="0" fontId="6" fillId="4" borderId="18" xfId="0" applyFont="1" applyFill="1" applyBorder="1" applyAlignment="1">
      <alignment horizontal="center" vertical="center" wrapText="1" readingOrder="1"/>
    </xf>
    <xf numFmtId="42" fontId="4" fillId="7" borderId="11" xfId="4" applyFont="1" applyFill="1" applyBorder="1" applyAlignment="1">
      <alignment horizontal="center" wrapText="1" readingOrder="1"/>
    </xf>
    <xf numFmtId="42" fontId="4" fillId="7" borderId="12" xfId="4" applyFont="1" applyFill="1" applyBorder="1" applyAlignment="1">
      <alignment horizontal="center" wrapText="1" readingOrder="1"/>
    </xf>
  </cellXfs>
  <cellStyles count="5">
    <cellStyle name="Moneda [0]" xfId="4" builtinId="7"/>
    <cellStyle name="Moneda 2" xfId="3"/>
    <cellStyle name="Normal" xfId="0" builtinId="0"/>
    <cellStyle name="Normal 2" xfId="2"/>
    <cellStyle name="Normal 24 2" xfId="1"/>
  </cellStyles>
  <dxfs count="0"/>
  <tableStyles count="0" defaultTableStyle="TableStyleMedium2" defaultPivotStyle="PivotStyleLight16"/>
  <colors>
    <mruColors>
      <color rgb="FFE1134F"/>
      <color rgb="FFFFC425"/>
      <color rgb="FFA21984"/>
      <color rgb="FF0093D0"/>
      <color rgb="FF64B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9"/>
  <sheetViews>
    <sheetView tabSelected="1" zoomScale="90" zoomScaleNormal="90" workbookViewId="0">
      <selection activeCell="H19" sqref="H19"/>
    </sheetView>
  </sheetViews>
  <sheetFormatPr baseColWidth="10" defaultRowHeight="15" x14ac:dyDescent="0.25"/>
  <cols>
    <col min="3" max="3" width="7.7109375" customWidth="1"/>
    <col min="4" max="4" width="21" customWidth="1"/>
    <col min="5" max="5" width="19.42578125" style="1" customWidth="1"/>
    <col min="6" max="6" width="18.140625" style="1" bestFit="1" customWidth="1"/>
    <col min="7" max="7" width="18.7109375" bestFit="1" customWidth="1"/>
    <col min="8" max="8" width="20" customWidth="1"/>
    <col min="9" max="9" width="14.42578125" customWidth="1"/>
  </cols>
  <sheetData>
    <row r="2" spans="3:10" ht="15.75" thickBot="1" x14ac:dyDescent="0.3"/>
    <row r="3" spans="3:10" ht="41.25" thickBot="1" x14ac:dyDescent="0.3">
      <c r="C3" s="76" t="s">
        <v>8</v>
      </c>
      <c r="D3" s="77" t="s">
        <v>26</v>
      </c>
      <c r="E3" s="78" t="s">
        <v>45</v>
      </c>
      <c r="F3" s="78" t="s">
        <v>46</v>
      </c>
      <c r="G3" s="77" t="s">
        <v>47</v>
      </c>
      <c r="H3" s="77" t="s">
        <v>27</v>
      </c>
      <c r="I3" s="77" t="s">
        <v>28</v>
      </c>
      <c r="J3" s="79" t="s">
        <v>29</v>
      </c>
    </row>
    <row r="4" spans="3:10" ht="15.75" thickBot="1" x14ac:dyDescent="0.3">
      <c r="C4" s="82" t="s">
        <v>30</v>
      </c>
      <c r="D4" s="83"/>
      <c r="E4" s="83"/>
      <c r="F4" s="83"/>
      <c r="G4" s="83"/>
      <c r="H4" s="83"/>
      <c r="I4" s="83"/>
      <c r="J4" s="84"/>
    </row>
    <row r="5" spans="3:10" ht="38.25" x14ac:dyDescent="0.25">
      <c r="C5" s="57">
        <v>1</v>
      </c>
      <c r="D5" s="58" t="s">
        <v>33</v>
      </c>
      <c r="E5" s="59">
        <v>30250</v>
      </c>
      <c r="F5" s="59">
        <v>46590</v>
      </c>
      <c r="G5" s="60">
        <f>E5+F5</f>
        <v>76840</v>
      </c>
      <c r="H5" s="61" t="s">
        <v>19</v>
      </c>
      <c r="I5" s="61" t="s">
        <v>6</v>
      </c>
      <c r="J5" s="62" t="s">
        <v>9</v>
      </c>
    </row>
    <row r="6" spans="3:10" ht="25.5" x14ac:dyDescent="0.25">
      <c r="C6" s="15">
        <v>2</v>
      </c>
      <c r="D6" s="16" t="s">
        <v>36</v>
      </c>
      <c r="E6" s="17">
        <v>7998</v>
      </c>
      <c r="F6" s="17">
        <v>450</v>
      </c>
      <c r="G6" s="80">
        <f>E6+F6</f>
        <v>8448</v>
      </c>
      <c r="H6" s="18" t="s">
        <v>3</v>
      </c>
      <c r="I6" s="18" t="s">
        <v>4</v>
      </c>
      <c r="J6" s="19" t="s">
        <v>9</v>
      </c>
    </row>
    <row r="7" spans="3:10" ht="25.5" x14ac:dyDescent="0.25">
      <c r="C7" s="3">
        <v>3</v>
      </c>
      <c r="D7" s="4" t="s">
        <v>34</v>
      </c>
      <c r="E7" s="5">
        <v>15000</v>
      </c>
      <c r="F7" s="5">
        <v>16949</v>
      </c>
      <c r="G7" s="6">
        <f t="shared" ref="G7:G12" si="0">E7+F7</f>
        <v>31949</v>
      </c>
      <c r="H7" s="7" t="s">
        <v>18</v>
      </c>
      <c r="I7" s="7" t="s">
        <v>5</v>
      </c>
      <c r="J7" s="8" t="s">
        <v>0</v>
      </c>
    </row>
    <row r="8" spans="3:10" ht="25.5" x14ac:dyDescent="0.25">
      <c r="C8" s="9">
        <v>4</v>
      </c>
      <c r="D8" s="10" t="s">
        <v>35</v>
      </c>
      <c r="E8" s="11">
        <v>17399</v>
      </c>
      <c r="F8" s="11">
        <v>0</v>
      </c>
      <c r="G8" s="12">
        <f t="shared" si="0"/>
        <v>17399</v>
      </c>
      <c r="H8" s="13" t="s">
        <v>12</v>
      </c>
      <c r="I8" s="13" t="s">
        <v>2</v>
      </c>
      <c r="J8" s="14" t="s">
        <v>0</v>
      </c>
    </row>
    <row r="9" spans="3:10" ht="51" x14ac:dyDescent="0.25">
      <c r="C9" s="20">
        <v>5</v>
      </c>
      <c r="D9" s="21" t="s">
        <v>37</v>
      </c>
      <c r="E9" s="22">
        <v>2635</v>
      </c>
      <c r="F9" s="22">
        <v>0</v>
      </c>
      <c r="G9" s="23">
        <f t="shared" si="0"/>
        <v>2635</v>
      </c>
      <c r="H9" s="24" t="s">
        <v>19</v>
      </c>
      <c r="I9" s="24" t="s">
        <v>38</v>
      </c>
      <c r="J9" s="25" t="s">
        <v>0</v>
      </c>
    </row>
    <row r="10" spans="3:10" ht="25.5" x14ac:dyDescent="0.25">
      <c r="C10" s="26">
        <v>6</v>
      </c>
      <c r="D10" s="27" t="s">
        <v>31</v>
      </c>
      <c r="E10" s="28">
        <v>60000</v>
      </c>
      <c r="F10" s="28">
        <v>240000</v>
      </c>
      <c r="G10" s="29">
        <f t="shared" si="0"/>
        <v>300000</v>
      </c>
      <c r="H10" s="30" t="s">
        <v>15</v>
      </c>
      <c r="I10" s="30" t="s">
        <v>16</v>
      </c>
      <c r="J10" s="31" t="s">
        <v>0</v>
      </c>
    </row>
    <row r="11" spans="3:10" ht="38.25" x14ac:dyDescent="0.25">
      <c r="C11" s="66">
        <v>7</v>
      </c>
      <c r="D11" s="54" t="s">
        <v>32</v>
      </c>
      <c r="E11" s="55">
        <f>93000+8000</f>
        <v>101000</v>
      </c>
      <c r="F11" s="55">
        <v>86000</v>
      </c>
      <c r="G11" s="56">
        <f t="shared" si="0"/>
        <v>187000</v>
      </c>
      <c r="H11" s="53" t="s">
        <v>21</v>
      </c>
      <c r="I11" s="53" t="s">
        <v>1</v>
      </c>
      <c r="J11" s="67" t="s">
        <v>10</v>
      </c>
    </row>
    <row r="12" spans="3:10" ht="39" thickBot="1" x14ac:dyDescent="0.3">
      <c r="C12" s="47">
        <v>8</v>
      </c>
      <c r="D12" s="48" t="s">
        <v>39</v>
      </c>
      <c r="E12" s="49">
        <v>4684</v>
      </c>
      <c r="F12" s="49">
        <v>1600</v>
      </c>
      <c r="G12" s="50">
        <f t="shared" si="0"/>
        <v>6284</v>
      </c>
      <c r="H12" s="51" t="s">
        <v>11</v>
      </c>
      <c r="I12" s="51" t="s">
        <v>40</v>
      </c>
      <c r="J12" s="52" t="s">
        <v>10</v>
      </c>
    </row>
    <row r="13" spans="3:10" ht="15.75" thickBot="1" x14ac:dyDescent="0.3">
      <c r="C13" s="85" t="s">
        <v>44</v>
      </c>
      <c r="D13" s="86"/>
      <c r="E13" s="86"/>
      <c r="F13" s="86"/>
      <c r="G13" s="86"/>
      <c r="H13" s="86"/>
      <c r="I13" s="86"/>
      <c r="J13" s="87"/>
    </row>
    <row r="14" spans="3:10" ht="38.25" x14ac:dyDescent="0.25">
      <c r="C14" s="39">
        <v>9</v>
      </c>
      <c r="D14" s="32" t="s">
        <v>24</v>
      </c>
      <c r="E14" s="33">
        <v>164</v>
      </c>
      <c r="F14" s="33">
        <v>0</v>
      </c>
      <c r="G14" s="34">
        <f>E14+F14</f>
        <v>164</v>
      </c>
      <c r="H14" s="35" t="s">
        <v>17</v>
      </c>
      <c r="I14" s="35" t="s">
        <v>25</v>
      </c>
      <c r="J14" s="36" t="s">
        <v>9</v>
      </c>
    </row>
    <row r="15" spans="3:10" ht="25.5" x14ac:dyDescent="0.25">
      <c r="C15" s="71">
        <v>10</v>
      </c>
      <c r="D15" s="72" t="s">
        <v>41</v>
      </c>
      <c r="E15" s="73">
        <v>228</v>
      </c>
      <c r="F15" s="73">
        <v>0</v>
      </c>
      <c r="G15" s="81">
        <f>E15+F15</f>
        <v>228</v>
      </c>
      <c r="H15" s="74" t="s">
        <v>13</v>
      </c>
      <c r="I15" s="74" t="s">
        <v>22</v>
      </c>
      <c r="J15" s="75" t="s">
        <v>10</v>
      </c>
    </row>
    <row r="16" spans="3:10" ht="29.25" customHeight="1" x14ac:dyDescent="0.25">
      <c r="C16" s="68">
        <v>11</v>
      </c>
      <c r="D16" s="64" t="s">
        <v>42</v>
      </c>
      <c r="E16" s="65">
        <v>216</v>
      </c>
      <c r="F16" s="65">
        <v>0</v>
      </c>
      <c r="G16" s="69">
        <v>216</v>
      </c>
      <c r="H16" s="63" t="s">
        <v>13</v>
      </c>
      <c r="I16" s="63" t="s">
        <v>14</v>
      </c>
      <c r="J16" s="70" t="s">
        <v>10</v>
      </c>
    </row>
    <row r="17" spans="3:10" ht="30.75" customHeight="1" thickBot="1" x14ac:dyDescent="0.3">
      <c r="C17" s="41">
        <v>12</v>
      </c>
      <c r="D17" s="42" t="s">
        <v>43</v>
      </c>
      <c r="E17" s="43">
        <v>140</v>
      </c>
      <c r="F17" s="43">
        <v>0</v>
      </c>
      <c r="G17" s="44">
        <f>E17+F17</f>
        <v>140</v>
      </c>
      <c r="H17" s="37" t="s">
        <v>20</v>
      </c>
      <c r="I17" s="37" t="s">
        <v>7</v>
      </c>
      <c r="J17" s="38" t="s">
        <v>10</v>
      </c>
    </row>
    <row r="18" spans="3:10" ht="15.75" thickBot="1" x14ac:dyDescent="0.3">
      <c r="C18" s="88" t="s">
        <v>23</v>
      </c>
      <c r="D18" s="89"/>
      <c r="E18" s="46">
        <f>SUM(E5:E12)+SUM(E14:E17)</f>
        <v>239714</v>
      </c>
      <c r="F18" s="46">
        <f>SUM(F5:F12)+SUM(F14:F17)</f>
        <v>391589</v>
      </c>
      <c r="G18" s="45">
        <f>SUM(G5:G12)+SUM(G14:G17)</f>
        <v>631303</v>
      </c>
      <c r="H18" s="40"/>
      <c r="I18" s="40"/>
      <c r="J18" s="40"/>
    </row>
    <row r="19" spans="3:10" x14ac:dyDescent="0.25">
      <c r="G19" s="2"/>
    </row>
  </sheetData>
  <mergeCells count="3">
    <mergeCell ref="C4:J4"/>
    <mergeCell ref="C13:J13"/>
    <mergeCell ref="C18:D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8" ma:contentTypeDescription="Crear nuevo documento." ma:contentTypeScope="" ma:versionID="872d5f2df6731c4dcac8f051ca69d197">
  <xsd:schema xmlns:xsd="http://www.w3.org/2001/XMLSchema" xmlns:xs="http://www.w3.org/2001/XMLSchema" xmlns:p="http://schemas.microsoft.com/office/2006/metadata/properties" xmlns:ns2="a16ba950-d015-4cbc-806e-9cba0f1b5528" xmlns:ns3="47cb3e12-45b3-4531-b84f-87359d4b7239" targetNamespace="http://schemas.microsoft.com/office/2006/metadata/properties" ma:root="true" ma:fieldsID="a9233f96ea3dedf161fd46d9d2ebe75b" ns2:_="" ns3:_="">
    <xsd:import namespace="a16ba950-d015-4cbc-806e-9cba0f1b5528"/>
    <xsd:import namespace="47cb3e12-45b3-4531-b84f-87359d4b72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3969BD-1A8A-4CCE-8458-37B22FF66D02}"/>
</file>

<file path=customXml/itemProps2.xml><?xml version="1.0" encoding="utf-8"?>
<ds:datastoreItem xmlns:ds="http://schemas.openxmlformats.org/officeDocument/2006/customXml" ds:itemID="{E0D98C2E-F94C-4661-A660-D3B68D7E9386}"/>
</file>

<file path=customXml/itemProps3.xml><?xml version="1.0" encoding="utf-8"?>
<ds:datastoreItem xmlns:ds="http://schemas.openxmlformats.org/officeDocument/2006/customXml" ds:itemID="{713E48DB-ECD1-43FA-8435-3884B070C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de convenciones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Rivera Barrera</dc:creator>
  <cp:lastModifiedBy>Diana CArolina Diaz Viafara</cp:lastModifiedBy>
  <cp:lastPrinted>2017-08-29T18:38:44Z</cp:lastPrinted>
  <dcterms:created xsi:type="dcterms:W3CDTF">2016-04-28T15:28:04Z</dcterms:created>
  <dcterms:modified xsi:type="dcterms:W3CDTF">2018-10-27T17:47:07Z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</Properties>
</file>